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90" windowHeight="4335" firstSheet="3" activeTab="4"/>
  </bookViews>
  <sheets>
    <sheet name="&lt;설명&gt;" sheetId="23" r:id="rId1"/>
    <sheet name="(1)Frey(2013)" sheetId="1" r:id="rId2"/>
    <sheet name="(2)2010 SOC to ISCO-08" sheetId="5" r:id="rId3"/>
    <sheet name="(3)ISCO to KSCO to KSCO(소분류)" sheetId="11" r:id="rId4"/>
    <sheet name="(4)세분류-&gt;중분류" sheetId="29" r:id="rId5"/>
    <sheet name="&lt;참고&gt;6차" sheetId="24" r:id="rId6"/>
    <sheet name="&lt;참고&gt;국제분류연계표" sheetId="6" r:id="rId7"/>
    <sheet name="&lt;참고&gt;김세움(2015)" sheetId="15" r:id="rId8"/>
    <sheet name="Coverage" sheetId="19" r:id="rId9"/>
    <sheet name="(OLD)한국 직업소분류별" sheetId="16" r:id="rId10"/>
    <sheet name="TRIM(국제)" sheetId="8" r:id="rId11"/>
    <sheet name="Sheet1" sheetId="22" r:id="rId12"/>
    <sheet name="SOC to ISCO(정리)" sheetId="7" r:id="rId13"/>
    <sheet name="Sheet2" sheetId="25" r:id="rId14"/>
    <sheet name="Sheet3" sheetId="26" r:id="rId15"/>
    <sheet name="Sheet5" sheetId="28" r:id="rId16"/>
  </sheets>
  <definedNames>
    <definedName name="_xlnm._FilterDatabase" localSheetId="2" hidden="1">'(2)2010 SOC to ISCO-08'!$B$2:$F$1127</definedName>
    <definedName name="_xlnm.Print_Area" localSheetId="2">'(2)2010 SOC to ISCO-08'!$B$2:$F$1127</definedName>
    <definedName name="_xlnm.Print_Titles" localSheetId="2">'(2)2010 SOC to ISCO-08'!$2:$2</definedName>
    <definedName name="_xlnm.Print_Titles" localSheetId="6">'&lt;참고&gt;국제분류연계표'!$4:$5</definedName>
  </definedNames>
  <calcPr calcId="145621"/>
  <pivotCaches>
    <pivotCache cacheId="33" r:id="rId17"/>
    <pivotCache cacheId="34" r:id="rId18"/>
    <pivotCache cacheId="35" r:id="rId19"/>
    <pivotCache cacheId="36" r:id="rId20"/>
    <pivotCache cacheId="38" r:id="rId21"/>
  </pivotCaches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2" i="29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2" i="28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2" i="26"/>
  <c r="G2" i="25" l="1"/>
  <c r="L8" i="25"/>
  <c r="L3" i="25"/>
  <c r="L2" i="25"/>
  <c r="AE3" i="11"/>
  <c r="AE7" i="11"/>
  <c r="AE11" i="11"/>
  <c r="AE15" i="11"/>
  <c r="AE19" i="11"/>
  <c r="AE23" i="11"/>
  <c r="AE27" i="11"/>
  <c r="AE31" i="11"/>
  <c r="AE35" i="11"/>
  <c r="AE39" i="11"/>
  <c r="AE43" i="11"/>
  <c r="AE47" i="11"/>
  <c r="AE51" i="11"/>
  <c r="AE55" i="11"/>
  <c r="AE59" i="11"/>
  <c r="AE63" i="11"/>
  <c r="AE67" i="11"/>
  <c r="AE71" i="11"/>
  <c r="AE75" i="11"/>
  <c r="AE79" i="11"/>
  <c r="AE83" i="11"/>
  <c r="AE87" i="11"/>
  <c r="AE91" i="11"/>
  <c r="AE95" i="11"/>
  <c r="AE99" i="11"/>
  <c r="AE103" i="11"/>
  <c r="AE107" i="11"/>
  <c r="AE111" i="11"/>
  <c r="AE115" i="11"/>
  <c r="AE119" i="11"/>
  <c r="AE123" i="11"/>
  <c r="AE127" i="11"/>
  <c r="AE131" i="11"/>
  <c r="AE135" i="11"/>
  <c r="AE139" i="11"/>
  <c r="AE143" i="11"/>
  <c r="AE147" i="11"/>
  <c r="AE151" i="11"/>
  <c r="AE155" i="11"/>
  <c r="AE159" i="11"/>
  <c r="AE163" i="11"/>
  <c r="AE167" i="11"/>
  <c r="AE171" i="11"/>
  <c r="AE175" i="11"/>
  <c r="AE179" i="11"/>
  <c r="AE183" i="11"/>
  <c r="AE187" i="11"/>
  <c r="AE191" i="11"/>
  <c r="AE195" i="11"/>
  <c r="AE199" i="11"/>
  <c r="AE203" i="11"/>
  <c r="AE207" i="11"/>
  <c r="AE211" i="11"/>
  <c r="AE215" i="11"/>
  <c r="AE219" i="11"/>
  <c r="AE223" i="11"/>
  <c r="AE227" i="11"/>
  <c r="AE231" i="11"/>
  <c r="AE235" i="11"/>
  <c r="AE239" i="11"/>
  <c r="AE243" i="11"/>
  <c r="AE247" i="11"/>
  <c r="AE251" i="11"/>
  <c r="AE255" i="11"/>
  <c r="AE259" i="11"/>
  <c r="AE263" i="11"/>
  <c r="AE267" i="11"/>
  <c r="AE271" i="11"/>
  <c r="AE275" i="11"/>
  <c r="AE279" i="11"/>
  <c r="AE283" i="11"/>
  <c r="AE287" i="11"/>
  <c r="AE291" i="11"/>
  <c r="AE295" i="11"/>
  <c r="AE299" i="11"/>
  <c r="AE303" i="11"/>
  <c r="AE307" i="11"/>
  <c r="AE311" i="11"/>
  <c r="AE315" i="11"/>
  <c r="AE319" i="11"/>
  <c r="AE323" i="11"/>
  <c r="AE327" i="11"/>
  <c r="AE331" i="11"/>
  <c r="AE335" i="11"/>
  <c r="AE339" i="11"/>
  <c r="AE343" i="11"/>
  <c r="AE347" i="11"/>
  <c r="AE351" i="11"/>
  <c r="AE355" i="11"/>
  <c r="AE359" i="11"/>
  <c r="AE363" i="11"/>
  <c r="AE367" i="11"/>
  <c r="AE371" i="11"/>
  <c r="AE375" i="11"/>
  <c r="AE379" i="11"/>
  <c r="AE383" i="11"/>
  <c r="AE387" i="11"/>
  <c r="AE391" i="11"/>
  <c r="AE395" i="11"/>
  <c r="AE399" i="11"/>
  <c r="AE403" i="11"/>
  <c r="AE407" i="11"/>
  <c r="AE411" i="11"/>
  <c r="AE415" i="11"/>
  <c r="AE419" i="11"/>
  <c r="AE423" i="11"/>
  <c r="AE427" i="11"/>
  <c r="AE336" i="11"/>
  <c r="AE344" i="11"/>
  <c r="AE352" i="11"/>
  <c r="AE360" i="11"/>
  <c r="AE364" i="11"/>
  <c r="AE372" i="11"/>
  <c r="AE380" i="11"/>
  <c r="AE384" i="11"/>
  <c r="AE392" i="11"/>
  <c r="AE396" i="11"/>
  <c r="AE404" i="11"/>
  <c r="AE412" i="11"/>
  <c r="AE416" i="11"/>
  <c r="AE424" i="11"/>
  <c r="AE428" i="11"/>
  <c r="AE409" i="11"/>
  <c r="AE421" i="11"/>
  <c r="AE429" i="11"/>
  <c r="AE10" i="11"/>
  <c r="AE34" i="11"/>
  <c r="AE4" i="11"/>
  <c r="AE8" i="11"/>
  <c r="AE12" i="11"/>
  <c r="AE16" i="11"/>
  <c r="AE20" i="11"/>
  <c r="AE24" i="11"/>
  <c r="AE28" i="11"/>
  <c r="AE32" i="11"/>
  <c r="AE36" i="11"/>
  <c r="AE40" i="11"/>
  <c r="AE44" i="11"/>
  <c r="AE48" i="11"/>
  <c r="AE52" i="11"/>
  <c r="AE56" i="11"/>
  <c r="AE60" i="11"/>
  <c r="AE64" i="11"/>
  <c r="AE68" i="11"/>
  <c r="AE72" i="11"/>
  <c r="AE76" i="11"/>
  <c r="AE80" i="11"/>
  <c r="AE84" i="11"/>
  <c r="AE88" i="11"/>
  <c r="AE92" i="11"/>
  <c r="AE96" i="11"/>
  <c r="AE100" i="11"/>
  <c r="AE104" i="11"/>
  <c r="AE108" i="11"/>
  <c r="AE112" i="11"/>
  <c r="AE116" i="11"/>
  <c r="AE120" i="11"/>
  <c r="AE124" i="11"/>
  <c r="AE128" i="11"/>
  <c r="AE132" i="11"/>
  <c r="AE136" i="11"/>
  <c r="AE140" i="11"/>
  <c r="AE144" i="11"/>
  <c r="AE148" i="11"/>
  <c r="AE152" i="11"/>
  <c r="AE156" i="11"/>
  <c r="AE160" i="11"/>
  <c r="AE164" i="11"/>
  <c r="AE168" i="11"/>
  <c r="AE172" i="11"/>
  <c r="AE176" i="11"/>
  <c r="AE180" i="11"/>
  <c r="AE184" i="11"/>
  <c r="AE188" i="11"/>
  <c r="AE192" i="11"/>
  <c r="AE196" i="11"/>
  <c r="AE200" i="11"/>
  <c r="AE204" i="11"/>
  <c r="AE208" i="11"/>
  <c r="AE212" i="11"/>
  <c r="AE216" i="11"/>
  <c r="AE220" i="11"/>
  <c r="AE224" i="11"/>
  <c r="AE228" i="11"/>
  <c r="AE232" i="11"/>
  <c r="AE236" i="11"/>
  <c r="AE240" i="11"/>
  <c r="AE244" i="11"/>
  <c r="AE248" i="11"/>
  <c r="AE252" i="11"/>
  <c r="AE256" i="11"/>
  <c r="AE260" i="11"/>
  <c r="AE264" i="11"/>
  <c r="AE268" i="11"/>
  <c r="AE272" i="11"/>
  <c r="AE276" i="11"/>
  <c r="AE280" i="11"/>
  <c r="AE284" i="11"/>
  <c r="AE288" i="11"/>
  <c r="AE292" i="11"/>
  <c r="AE296" i="11"/>
  <c r="AE300" i="11"/>
  <c r="AE304" i="11"/>
  <c r="AE308" i="11"/>
  <c r="AE312" i="11"/>
  <c r="AE316" i="11"/>
  <c r="AE320" i="11"/>
  <c r="AE324" i="11"/>
  <c r="AE328" i="11"/>
  <c r="AE332" i="11"/>
  <c r="AE340" i="11"/>
  <c r="AE348" i="11"/>
  <c r="AE356" i="11"/>
  <c r="AE368" i="11"/>
  <c r="AE376" i="11"/>
  <c r="AE388" i="11"/>
  <c r="AE400" i="11"/>
  <c r="AE408" i="11"/>
  <c r="AE420" i="11"/>
  <c r="AE417" i="11"/>
  <c r="AE6" i="11"/>
  <c r="AE18" i="11"/>
  <c r="AE22" i="11"/>
  <c r="AE26" i="11"/>
  <c r="AE30" i="11"/>
  <c r="AE38" i="11"/>
  <c r="AE5" i="11"/>
  <c r="AE9" i="11"/>
  <c r="AE13" i="11"/>
  <c r="AE17" i="11"/>
  <c r="AE21" i="11"/>
  <c r="AE25" i="11"/>
  <c r="AE29" i="11"/>
  <c r="AE33" i="11"/>
  <c r="AE37" i="11"/>
  <c r="AE41" i="11"/>
  <c r="AE45" i="11"/>
  <c r="AE49" i="11"/>
  <c r="AE53" i="11"/>
  <c r="AE57" i="11"/>
  <c r="AE61" i="11"/>
  <c r="AE65" i="11"/>
  <c r="AE69" i="11"/>
  <c r="AE73" i="11"/>
  <c r="AE77" i="11"/>
  <c r="AE81" i="11"/>
  <c r="AE85" i="11"/>
  <c r="AE89" i="11"/>
  <c r="AE93" i="11"/>
  <c r="AE97" i="11"/>
  <c r="AE101" i="11"/>
  <c r="AE105" i="11"/>
  <c r="AE109" i="11"/>
  <c r="AE113" i="11"/>
  <c r="AE117" i="11"/>
  <c r="AE121" i="11"/>
  <c r="AE125" i="11"/>
  <c r="AE129" i="11"/>
  <c r="AE133" i="11"/>
  <c r="AE137" i="11"/>
  <c r="AE141" i="11"/>
  <c r="AE145" i="11"/>
  <c r="AE149" i="11"/>
  <c r="AE153" i="11"/>
  <c r="AE157" i="11"/>
  <c r="AE161" i="11"/>
  <c r="AE165" i="11"/>
  <c r="AE169" i="11"/>
  <c r="AE173" i="11"/>
  <c r="AE177" i="11"/>
  <c r="AE181" i="11"/>
  <c r="AE185" i="11"/>
  <c r="AE189" i="11"/>
  <c r="AE193" i="11"/>
  <c r="AE197" i="11"/>
  <c r="AE201" i="11"/>
  <c r="AE205" i="11"/>
  <c r="AE209" i="11"/>
  <c r="AE213" i="11"/>
  <c r="AE217" i="11"/>
  <c r="AE221" i="11"/>
  <c r="AE225" i="11"/>
  <c r="AE229" i="11"/>
  <c r="AE233" i="11"/>
  <c r="AE237" i="11"/>
  <c r="AE241" i="11"/>
  <c r="AE245" i="11"/>
  <c r="AE249" i="11"/>
  <c r="AE253" i="11"/>
  <c r="AE257" i="11"/>
  <c r="AE261" i="11"/>
  <c r="AE265" i="11"/>
  <c r="AE269" i="11"/>
  <c r="AE273" i="11"/>
  <c r="AE277" i="11"/>
  <c r="AE281" i="11"/>
  <c r="AE285" i="11"/>
  <c r="AE289" i="11"/>
  <c r="AE293" i="11"/>
  <c r="AE297" i="11"/>
  <c r="AE301" i="11"/>
  <c r="AE305" i="11"/>
  <c r="AE309" i="11"/>
  <c r="AE313" i="11"/>
  <c r="AE317" i="11"/>
  <c r="AE321" i="11"/>
  <c r="AE325" i="11"/>
  <c r="AE329" i="11"/>
  <c r="AE333" i="11"/>
  <c r="AE337" i="11"/>
  <c r="AE341" i="11"/>
  <c r="AE345" i="11"/>
  <c r="AE349" i="11"/>
  <c r="AE353" i="11"/>
  <c r="AE357" i="11"/>
  <c r="AE361" i="11"/>
  <c r="AE365" i="11"/>
  <c r="AE369" i="11"/>
  <c r="AE373" i="11"/>
  <c r="AE377" i="11"/>
  <c r="AE381" i="11"/>
  <c r="AE385" i="11"/>
  <c r="AE389" i="11"/>
  <c r="AE393" i="11"/>
  <c r="AE397" i="11"/>
  <c r="AE401" i="11"/>
  <c r="AE405" i="11"/>
  <c r="AE413" i="11"/>
  <c r="AE425" i="11"/>
  <c r="AE14" i="11"/>
  <c r="AE42" i="11"/>
  <c r="AE58" i="11"/>
  <c r="AE74" i="11"/>
  <c r="AE90" i="11"/>
  <c r="AE106" i="11"/>
  <c r="AE122" i="11"/>
  <c r="AE138" i="11"/>
  <c r="AE154" i="11"/>
  <c r="AE170" i="11"/>
  <c r="AE186" i="11"/>
  <c r="AE202" i="11"/>
  <c r="AE218" i="11"/>
  <c r="AE234" i="11"/>
  <c r="AE250" i="11"/>
  <c r="AE266" i="11"/>
  <c r="AE282" i="11"/>
  <c r="AE298" i="11"/>
  <c r="AE314" i="11"/>
  <c r="AE330" i="11"/>
  <c r="AE346" i="11"/>
  <c r="AE362" i="11"/>
  <c r="AE378" i="11"/>
  <c r="AE394" i="11"/>
  <c r="AE410" i="11"/>
  <c r="AE426" i="11"/>
  <c r="AE94" i="11"/>
  <c r="AE126" i="11"/>
  <c r="AE158" i="11"/>
  <c r="AE174" i="11"/>
  <c r="AE190" i="11"/>
  <c r="AE222" i="11"/>
  <c r="AE238" i="11"/>
  <c r="AE270" i="11"/>
  <c r="AE286" i="11"/>
  <c r="AE318" i="11"/>
  <c r="AE334" i="11"/>
  <c r="AE366" i="11"/>
  <c r="AE382" i="11"/>
  <c r="AE398" i="11"/>
  <c r="AE430" i="11"/>
  <c r="AE358" i="11"/>
  <c r="AE390" i="11"/>
  <c r="AE46" i="11"/>
  <c r="AE62" i="11"/>
  <c r="AE78" i="11"/>
  <c r="AE110" i="11"/>
  <c r="AE142" i="11"/>
  <c r="AE206" i="11"/>
  <c r="AE254" i="11"/>
  <c r="AE302" i="11"/>
  <c r="AE350" i="11"/>
  <c r="AE414" i="11"/>
  <c r="AE406" i="11"/>
  <c r="AE50" i="11"/>
  <c r="AE66" i="11"/>
  <c r="AE82" i="11"/>
  <c r="AE98" i="11"/>
  <c r="AE114" i="11"/>
  <c r="AE130" i="11"/>
  <c r="AE146" i="11"/>
  <c r="AE162" i="11"/>
  <c r="AE178" i="11"/>
  <c r="AE194" i="11"/>
  <c r="AE210" i="11"/>
  <c r="AE226" i="11"/>
  <c r="AE242" i="11"/>
  <c r="AE258" i="11"/>
  <c r="AE274" i="11"/>
  <c r="AE290" i="11"/>
  <c r="AE306" i="11"/>
  <c r="AE322" i="11"/>
  <c r="AE338" i="11"/>
  <c r="AE354" i="11"/>
  <c r="AE370" i="11"/>
  <c r="AE386" i="11"/>
  <c r="AE402" i="11"/>
  <c r="AE418" i="11"/>
  <c r="AE54" i="11"/>
  <c r="AE70" i="11"/>
  <c r="AE86" i="11"/>
  <c r="AE102" i="11"/>
  <c r="AE118" i="11"/>
  <c r="AE134" i="11"/>
  <c r="AE150" i="11"/>
  <c r="AE166" i="11"/>
  <c r="AE182" i="11"/>
  <c r="AE198" i="11"/>
  <c r="AE214" i="11"/>
  <c r="AE230" i="11"/>
  <c r="AE246" i="11"/>
  <c r="AE262" i="11"/>
  <c r="AE278" i="11"/>
  <c r="AE294" i="11"/>
  <c r="AE310" i="11"/>
  <c r="AE326" i="11"/>
  <c r="AE342" i="11"/>
  <c r="AE374" i="11"/>
  <c r="AE422" i="11"/>
  <c r="AE2" i="11"/>
  <c r="AQ75" i="11" l="1"/>
  <c r="AQ117" i="11"/>
  <c r="AQ103" i="11"/>
  <c r="AQ147" i="11"/>
  <c r="AQ19" i="11"/>
  <c r="AQ5" i="11"/>
  <c r="AQ118" i="11"/>
  <c r="AQ83" i="11"/>
  <c r="AQ6" i="11"/>
  <c r="AQ42" i="11"/>
  <c r="AQ119" i="11"/>
  <c r="AQ40" i="11"/>
  <c r="AQ12" i="11"/>
  <c r="AQ99" i="11"/>
  <c r="AQ219" i="11"/>
  <c r="AQ30" i="11"/>
  <c r="AQ55" i="11"/>
  <c r="AQ106" i="11"/>
  <c r="AQ220" i="11"/>
  <c r="AQ94" i="11"/>
  <c r="AQ70" i="11"/>
  <c r="AQ148" i="11"/>
  <c r="AQ95" i="11"/>
  <c r="AQ54" i="11"/>
  <c r="AQ111" i="11"/>
  <c r="AQ77" i="11"/>
  <c r="AQ114" i="11"/>
  <c r="AQ277" i="11"/>
  <c r="AQ264" i="11"/>
  <c r="AQ189" i="11"/>
  <c r="AQ85" i="11"/>
  <c r="AQ26" i="11"/>
  <c r="AQ9" i="11"/>
  <c r="AQ72" i="11"/>
  <c r="AQ146" i="11"/>
  <c r="AQ31" i="11"/>
  <c r="AQ32" i="11"/>
  <c r="AQ112" i="11"/>
  <c r="AQ107" i="11"/>
  <c r="AQ108" i="11"/>
  <c r="AQ165" i="11"/>
  <c r="AQ274" i="11"/>
  <c r="AQ20" i="11"/>
  <c r="AQ22" i="11"/>
  <c r="AQ52" i="11"/>
  <c r="AQ87" i="11"/>
  <c r="AQ243" i="11"/>
  <c r="AQ171" i="11"/>
  <c r="AQ16" i="11"/>
  <c r="AQ116" i="11"/>
  <c r="AQ71" i="11"/>
  <c r="AQ132" i="11"/>
  <c r="AQ21" i="11"/>
  <c r="AQ221" i="11"/>
  <c r="AQ79" i="11"/>
  <c r="AQ86" i="11"/>
  <c r="AQ68" i="11"/>
  <c r="AQ273" i="11"/>
  <c r="AQ193" i="11"/>
  <c r="AQ81" i="11"/>
  <c r="AQ142" i="11"/>
  <c r="AQ121" i="11"/>
  <c r="AQ76" i="11"/>
  <c r="AQ172" i="11"/>
  <c r="AQ37" i="11"/>
  <c r="AQ17" i="11"/>
  <c r="AQ18" i="11"/>
  <c r="AQ38" i="11"/>
  <c r="AQ143" i="11"/>
  <c r="AQ187" i="11"/>
  <c r="AQ39" i="11"/>
  <c r="AQ3" i="11"/>
  <c r="AQ93" i="11"/>
  <c r="AQ23" i="11"/>
  <c r="AQ25" i="11"/>
  <c r="AQ43" i="11"/>
  <c r="AQ11" i="11"/>
  <c r="AQ33" i="11"/>
  <c r="AQ2" i="11"/>
  <c r="AQ262" i="11"/>
  <c r="AQ123" i="11"/>
  <c r="AQ179" i="11"/>
  <c r="AQ198" i="11"/>
  <c r="AQ180" i="11"/>
  <c r="AQ64" i="11"/>
  <c r="AQ58" i="11"/>
  <c r="AQ57" i="11"/>
  <c r="AQ194" i="11"/>
  <c r="AQ268" i="11"/>
  <c r="AQ382" i="11"/>
  <c r="AQ102" i="11"/>
  <c r="AQ105" i="11"/>
  <c r="AQ46" i="11"/>
  <c r="AQ66" i="11"/>
  <c r="AQ185" i="11"/>
  <c r="AQ47" i="11"/>
  <c r="AQ88" i="11"/>
  <c r="AQ89" i="11"/>
  <c r="AQ15" i="11"/>
  <c r="AQ14" i="11"/>
  <c r="AQ34" i="11"/>
  <c r="AQ35" i="11"/>
  <c r="AQ7" i="11"/>
  <c r="AQ74" i="11"/>
  <c r="AQ10" i="11"/>
  <c r="AQ65" i="11"/>
  <c r="AQ82" i="11"/>
  <c r="AQ13" i="11"/>
  <c r="AQ90" i="11"/>
  <c r="AQ78" i="11"/>
  <c r="AQ8" i="11"/>
  <c r="AQ91" i="11"/>
  <c r="AQ4" i="11"/>
  <c r="AQ36" i="11"/>
  <c r="AQ208" i="11"/>
  <c r="AQ125" i="11"/>
  <c r="AQ41" i="11"/>
  <c r="AQ250" i="11"/>
  <c r="AQ59" i="11"/>
  <c r="AQ113" i="11"/>
  <c r="AQ115" i="11"/>
  <c r="AQ405" i="11"/>
  <c r="AQ406" i="11"/>
  <c r="AQ419" i="11"/>
  <c r="AQ62" i="11"/>
  <c r="AQ163" i="11"/>
  <c r="AQ201" i="11"/>
  <c r="AQ175" i="11"/>
  <c r="AQ53" i="11"/>
  <c r="AQ403" i="11"/>
  <c r="AQ164" i="11"/>
  <c r="AQ134" i="11"/>
  <c r="AQ135" i="11"/>
  <c r="AQ120" i="11"/>
  <c r="AQ96" i="11"/>
  <c r="AQ100" i="11"/>
  <c r="AQ404" i="11"/>
  <c r="AQ247" i="11"/>
  <c r="AQ92" i="11"/>
  <c r="AQ151" i="11"/>
  <c r="AQ259" i="11"/>
  <c r="AQ161" i="11"/>
  <c r="AQ137" i="11"/>
  <c r="AQ109" i="11"/>
  <c r="AQ110" i="11"/>
  <c r="AQ69" i="11"/>
  <c r="AQ138" i="11"/>
  <c r="AQ160" i="11"/>
  <c r="AQ190" i="11"/>
  <c r="AQ84" i="11"/>
  <c r="AQ257" i="11"/>
  <c r="AQ131" i="11"/>
  <c r="AQ224" i="11"/>
  <c r="AQ225" i="11"/>
  <c r="AQ226" i="11"/>
  <c r="AQ227" i="11"/>
  <c r="AQ228" i="11"/>
  <c r="AQ44" i="11"/>
  <c r="AQ24" i="11"/>
  <c r="AQ45" i="11"/>
  <c r="AQ49" i="11"/>
  <c r="AQ50" i="11"/>
  <c r="AQ51" i="11"/>
  <c r="AQ61" i="11"/>
  <c r="AQ27" i="11"/>
  <c r="AQ28" i="11"/>
  <c r="AQ101" i="11"/>
  <c r="AQ29" i="11"/>
  <c r="AQ56" i="11"/>
  <c r="AQ156" i="11"/>
  <c r="AQ129" i="11"/>
  <c r="AQ157" i="11"/>
  <c r="AQ63" i="11"/>
  <c r="AQ130" i="11"/>
  <c r="AQ229" i="11"/>
  <c r="AQ184" i="11"/>
  <c r="AQ398" i="11"/>
  <c r="AQ60" i="11"/>
  <c r="AQ393" i="11"/>
  <c r="AQ235" i="11"/>
  <c r="AQ385" i="11"/>
  <c r="AQ378" i="11"/>
  <c r="AQ341" i="11"/>
  <c r="AQ349" i="11"/>
  <c r="AQ420" i="11"/>
  <c r="AQ407" i="11"/>
  <c r="AQ263" i="11"/>
  <c r="AQ285" i="11"/>
  <c r="AQ410" i="11"/>
  <c r="AQ346" i="11"/>
  <c r="AQ418" i="11"/>
  <c r="AQ409" i="11"/>
  <c r="AQ265" i="11"/>
  <c r="AQ284" i="11"/>
  <c r="AQ399" i="11"/>
  <c r="AQ251" i="11"/>
  <c r="AQ394" i="11"/>
  <c r="AQ348" i="11"/>
  <c r="AQ122" i="11"/>
  <c r="AQ316" i="11"/>
  <c r="AQ381" i="11"/>
  <c r="AQ261" i="11"/>
  <c r="AQ104" i="11"/>
  <c r="AQ73" i="11"/>
  <c r="AQ133" i="11"/>
  <c r="AQ370" i="11"/>
  <c r="AQ371" i="11"/>
  <c r="AQ372" i="11"/>
  <c r="AQ260" i="11"/>
  <c r="AQ170" i="11"/>
  <c r="AQ178" i="11"/>
  <c r="AQ139" i="11"/>
  <c r="AQ152" i="11"/>
  <c r="AQ153" i="11"/>
  <c r="AQ154" i="11"/>
  <c r="AQ176" i="11"/>
  <c r="AQ155" i="11"/>
  <c r="AQ48" i="11"/>
  <c r="AQ127" i="11"/>
  <c r="AQ173" i="11"/>
  <c r="AQ166" i="11"/>
  <c r="AQ158" i="11"/>
  <c r="AQ159" i="11"/>
  <c r="AQ145" i="11"/>
  <c r="AQ395" i="11"/>
  <c r="AQ128" i="11"/>
  <c r="AQ236" i="11"/>
  <c r="AQ202" i="11"/>
  <c r="AQ203" i="11"/>
  <c r="AQ204" i="11"/>
  <c r="AQ205" i="11"/>
  <c r="AQ206" i="11"/>
  <c r="AQ293" i="11"/>
  <c r="AQ375" i="11"/>
  <c r="AQ376" i="11"/>
  <c r="AQ162" i="11"/>
  <c r="AQ287" i="11"/>
  <c r="AQ252" i="11"/>
  <c r="AQ213" i="11"/>
  <c r="AQ377" i="11"/>
  <c r="AQ383" i="11"/>
  <c r="AQ411" i="11"/>
  <c r="AQ396" i="11"/>
  <c r="AQ421" i="11"/>
  <c r="AQ422" i="11"/>
  <c r="AQ423" i="11"/>
  <c r="AQ386" i="11"/>
  <c r="AQ186" i="11"/>
  <c r="AQ244" i="11"/>
  <c r="AQ245" i="11"/>
  <c r="AQ212" i="11"/>
  <c r="AQ253" i="11"/>
  <c r="AQ254" i="11"/>
  <c r="AQ290" i="11"/>
  <c r="AQ292" i="11"/>
  <c r="AQ278" i="11"/>
  <c r="AQ302" i="11"/>
  <c r="AQ303" i="11"/>
  <c r="AQ291" i="11"/>
  <c r="AQ266" i="11"/>
  <c r="AQ365" i="11"/>
  <c r="AQ366" i="11"/>
  <c r="AQ336" i="11"/>
  <c r="AQ270" i="11"/>
  <c r="AQ230" i="11"/>
  <c r="AQ207" i="11"/>
  <c r="AQ195" i="11"/>
  <c r="AQ196" i="11"/>
  <c r="AQ329" i="11"/>
  <c r="AQ191" i="11"/>
  <c r="AQ141" i="11"/>
  <c r="AQ332" i="11"/>
  <c r="AQ333" i="11"/>
  <c r="AQ334" i="11"/>
  <c r="AQ335" i="11"/>
  <c r="AQ168" i="11"/>
  <c r="AQ325" i="11"/>
  <c r="AQ384" i="11"/>
  <c r="AQ174" i="11"/>
  <c r="AQ400" i="11"/>
  <c r="AQ294" i="11"/>
  <c r="AQ310" i="11"/>
  <c r="AQ392" i="11"/>
  <c r="AQ295" i="11"/>
  <c r="AQ299" i="11"/>
  <c r="AQ296" i="11"/>
  <c r="AQ249" i="11"/>
  <c r="AQ149" i="11"/>
  <c r="AQ237" i="11"/>
  <c r="AQ238" i="11"/>
  <c r="AQ177" i="11"/>
  <c r="AQ239" i="11"/>
  <c r="AQ248" i="11"/>
  <c r="AQ240" i="11"/>
  <c r="AQ136" i="11"/>
  <c r="AQ241" i="11"/>
  <c r="AQ242" i="11"/>
  <c r="AQ289" i="11"/>
  <c r="AQ214" i="11"/>
  <c r="AQ200" i="11"/>
  <c r="AQ197" i="11"/>
  <c r="AQ97" i="11"/>
  <c r="AQ98" i="11"/>
  <c r="AQ144" i="11"/>
  <c r="AQ271" i="11"/>
  <c r="AQ272" i="11"/>
  <c r="AQ218" i="11"/>
  <c r="AQ361" i="11"/>
  <c r="AQ342" i="11"/>
  <c r="AQ275" i="11"/>
  <c r="AQ326" i="11"/>
  <c r="AQ124" i="11"/>
  <c r="AQ288" i="11"/>
  <c r="AQ379" i="11"/>
  <c r="AQ283" i="11"/>
  <c r="AQ327" i="11"/>
  <c r="AQ279" i="11"/>
  <c r="AQ309" i="11"/>
  <c r="AQ280" i="11"/>
  <c r="AQ199" i="11"/>
  <c r="AQ298" i="11"/>
  <c r="AQ350" i="11"/>
  <c r="AQ140" i="11"/>
  <c r="AQ215" i="11"/>
  <c r="AQ216" i="11"/>
  <c r="AQ217" i="11"/>
  <c r="AQ126" i="11"/>
  <c r="AQ401" i="11"/>
  <c r="AQ181" i="11"/>
  <c r="AQ182" i="11"/>
  <c r="AQ183" i="11"/>
  <c r="AQ282" i="11"/>
  <c r="AQ234" i="11"/>
  <c r="AQ318" i="11"/>
  <c r="AQ319" i="11"/>
  <c r="AQ320" i="11"/>
  <c r="AQ321" i="11"/>
  <c r="AQ322" i="11"/>
  <c r="AQ323" i="11"/>
  <c r="AQ408" i="11"/>
  <c r="AQ412" i="11"/>
  <c r="AQ281" i="11"/>
  <c r="AQ413" i="11"/>
  <c r="AQ367" i="11"/>
  <c r="AQ269" i="11"/>
  <c r="AQ331" i="11"/>
  <c r="AQ339" i="11"/>
  <c r="AQ337" i="11"/>
  <c r="AQ338" i="11"/>
  <c r="AQ328" i="11"/>
  <c r="AQ380" i="11"/>
  <c r="AQ414" i="11"/>
  <c r="AQ354" i="11"/>
  <c r="AQ355" i="11"/>
  <c r="AQ356" i="11"/>
  <c r="AQ357" i="11"/>
  <c r="AQ358" i="11"/>
  <c r="AQ359" i="11"/>
  <c r="AQ360" i="11"/>
  <c r="AQ351" i="11"/>
  <c r="AQ352" i="11"/>
  <c r="AQ313" i="11"/>
  <c r="AQ314" i="11"/>
  <c r="AQ353" i="11"/>
  <c r="AQ368" i="11"/>
  <c r="AQ315" i="11"/>
  <c r="AQ374" i="11"/>
  <c r="AQ369" i="11"/>
  <c r="AQ150" i="11"/>
  <c r="AQ304" i="11"/>
  <c r="AQ305" i="11"/>
  <c r="AQ306" i="11"/>
  <c r="AQ307" i="11"/>
  <c r="AQ308" i="11"/>
  <c r="AQ233" i="11"/>
  <c r="AQ389" i="11"/>
  <c r="AQ390" i="11"/>
  <c r="AQ391" i="11"/>
  <c r="AQ387" i="11"/>
  <c r="AQ258" i="11"/>
  <c r="AQ209" i="11"/>
  <c r="AQ211" i="11"/>
  <c r="AQ232" i="11"/>
  <c r="AQ167" i="11"/>
  <c r="AQ192" i="11"/>
  <c r="AQ210" i="11"/>
  <c r="AQ324" i="11"/>
  <c r="AQ276" i="11"/>
  <c r="AQ222" i="11"/>
  <c r="AQ223" i="11"/>
  <c r="AQ343" i="11"/>
  <c r="AQ415" i="11"/>
  <c r="AQ286" i="11"/>
  <c r="AQ311" i="11"/>
  <c r="AQ416" i="11"/>
  <c r="AQ330" i="11"/>
  <c r="AQ424" i="11"/>
  <c r="AQ402" i="11"/>
  <c r="AQ255" i="11"/>
  <c r="AQ188" i="11"/>
  <c r="AQ344" i="11"/>
  <c r="AQ362" i="11"/>
  <c r="AQ363" i="11"/>
  <c r="AQ364" i="11"/>
  <c r="AQ231" i="11"/>
  <c r="AQ256" i="11"/>
  <c r="AQ267" i="11"/>
  <c r="AQ297" i="11"/>
  <c r="AQ300" i="11"/>
  <c r="AQ317" i="11"/>
  <c r="AQ67" i="11"/>
  <c r="AQ347" i="11"/>
  <c r="AQ340" i="11"/>
  <c r="AQ169" i="11"/>
  <c r="AQ246" i="11"/>
  <c r="AQ345" i="11"/>
  <c r="AQ373" i="11"/>
  <c r="AQ388" i="11"/>
  <c r="AQ301" i="11"/>
  <c r="AQ417" i="11"/>
  <c r="AQ312" i="11"/>
  <c r="AQ397" i="11"/>
  <c r="AQ425" i="11"/>
  <c r="AQ426" i="11"/>
  <c r="AQ427" i="11"/>
  <c r="AQ80" i="11"/>
  <c r="AX1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5" i="11"/>
  <c r="Y416" i="11"/>
  <c r="Y417" i="11"/>
  <c r="Y418" i="11"/>
  <c r="Y419" i="11"/>
  <c r="Y420" i="11"/>
  <c r="Y421" i="11"/>
  <c r="Y422" i="11"/>
  <c r="Y423" i="11"/>
  <c r="Y424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31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13" i="11"/>
  <c r="Y206" i="11"/>
  <c r="Y207" i="11"/>
  <c r="Y208" i="11"/>
  <c r="Y209" i="11"/>
  <c r="Y210" i="11"/>
  <c r="Y211" i="11"/>
  <c r="Y212" i="11"/>
  <c r="Y204" i="11"/>
  <c r="Y205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188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19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22" i="11"/>
  <c r="Y19" i="11"/>
  <c r="Y20" i="11"/>
  <c r="Y21" i="11"/>
  <c r="Y18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2" i="11"/>
  <c r="H43" i="11" l="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AJ111" i="11"/>
  <c r="AJ112" i="11"/>
  <c r="AJ113" i="11"/>
  <c r="AJ114" i="11"/>
  <c r="AJ115" i="11"/>
  <c r="AJ116" i="11"/>
  <c r="AJ117" i="11"/>
  <c r="AJ118" i="11"/>
  <c r="AJ119" i="11"/>
  <c r="AJ120" i="11"/>
  <c r="AJ121" i="11"/>
  <c r="AJ122" i="11"/>
  <c r="AJ123" i="11"/>
  <c r="AJ124" i="11"/>
  <c r="AJ125" i="11"/>
  <c r="AJ126" i="11"/>
  <c r="AJ127" i="11"/>
  <c r="AJ128" i="11"/>
  <c r="AJ129" i="11"/>
  <c r="AJ130" i="11"/>
  <c r="AJ131" i="11"/>
  <c r="AJ132" i="11"/>
  <c r="AJ133" i="11"/>
  <c r="AJ134" i="11"/>
  <c r="AJ135" i="11"/>
  <c r="AJ136" i="11"/>
  <c r="AJ137" i="11"/>
  <c r="AJ138" i="11"/>
  <c r="AJ139" i="11"/>
  <c r="AJ140" i="11"/>
  <c r="AJ141" i="11"/>
  <c r="AJ142" i="11"/>
  <c r="AJ143" i="11"/>
  <c r="AJ144" i="11"/>
  <c r="AJ145" i="11"/>
  <c r="AJ146" i="11"/>
  <c r="AJ147" i="11"/>
  <c r="AJ148" i="11"/>
  <c r="AJ2" i="1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3" i="5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K51" i="11"/>
  <c r="L51" i="11"/>
  <c r="M51" i="11"/>
  <c r="N51" i="11"/>
  <c r="O51" i="11"/>
  <c r="P51" i="11"/>
  <c r="Q51" i="11"/>
  <c r="K52" i="11"/>
  <c r="L52" i="11"/>
  <c r="M52" i="11"/>
  <c r="N52" i="11"/>
  <c r="O52" i="11"/>
  <c r="P52" i="11"/>
  <c r="Q52" i="11"/>
  <c r="K53" i="11"/>
  <c r="L53" i="11"/>
  <c r="M53" i="11"/>
  <c r="N53" i="11"/>
  <c r="O53" i="11"/>
  <c r="P53" i="11"/>
  <c r="Q53" i="11"/>
  <c r="K54" i="11"/>
  <c r="L54" i="11"/>
  <c r="M54" i="11"/>
  <c r="N54" i="11"/>
  <c r="O54" i="11"/>
  <c r="P54" i="11"/>
  <c r="Q54" i="11"/>
  <c r="K55" i="11"/>
  <c r="L55" i="11"/>
  <c r="M55" i="11"/>
  <c r="N55" i="11"/>
  <c r="O55" i="11"/>
  <c r="P55" i="11"/>
  <c r="Q55" i="11"/>
  <c r="K56" i="11"/>
  <c r="L56" i="11"/>
  <c r="M56" i="11"/>
  <c r="N56" i="11"/>
  <c r="O56" i="11"/>
  <c r="P56" i="11"/>
  <c r="Q56" i="11"/>
  <c r="K57" i="11"/>
  <c r="L57" i="11"/>
  <c r="M57" i="11"/>
  <c r="N57" i="11"/>
  <c r="O57" i="11"/>
  <c r="P57" i="11"/>
  <c r="Q57" i="11"/>
  <c r="K58" i="11"/>
  <c r="L58" i="11"/>
  <c r="M58" i="11"/>
  <c r="N58" i="11"/>
  <c r="O58" i="11"/>
  <c r="P58" i="11"/>
  <c r="Q58" i="11"/>
  <c r="K59" i="11"/>
  <c r="L59" i="11"/>
  <c r="M59" i="11"/>
  <c r="N59" i="11"/>
  <c r="O59" i="11"/>
  <c r="P59" i="11"/>
  <c r="Q59" i="11"/>
  <c r="K60" i="11"/>
  <c r="L60" i="11"/>
  <c r="M60" i="11"/>
  <c r="N60" i="11"/>
  <c r="O60" i="11"/>
  <c r="P60" i="11"/>
  <c r="Q60" i="11"/>
  <c r="K61" i="11"/>
  <c r="L61" i="11"/>
  <c r="M61" i="11"/>
  <c r="N61" i="11"/>
  <c r="O61" i="11"/>
  <c r="P61" i="11"/>
  <c r="Q61" i="11"/>
  <c r="K62" i="11"/>
  <c r="L62" i="11"/>
  <c r="M62" i="11"/>
  <c r="N62" i="11"/>
  <c r="O62" i="11"/>
  <c r="P62" i="11"/>
  <c r="Q62" i="11"/>
  <c r="K63" i="11"/>
  <c r="L63" i="11"/>
  <c r="M63" i="11"/>
  <c r="N63" i="11"/>
  <c r="O63" i="11"/>
  <c r="P63" i="11"/>
  <c r="Q63" i="11"/>
  <c r="K64" i="11"/>
  <c r="L64" i="11"/>
  <c r="M64" i="11"/>
  <c r="N64" i="11"/>
  <c r="O64" i="11"/>
  <c r="P64" i="11"/>
  <c r="Q64" i="11"/>
  <c r="K65" i="11"/>
  <c r="L65" i="11"/>
  <c r="M65" i="11"/>
  <c r="N65" i="11"/>
  <c r="O65" i="11"/>
  <c r="P65" i="11"/>
  <c r="Q65" i="11"/>
  <c r="K66" i="11"/>
  <c r="L66" i="11"/>
  <c r="M66" i="11"/>
  <c r="N66" i="11"/>
  <c r="O66" i="11"/>
  <c r="P66" i="11"/>
  <c r="Q66" i="11"/>
  <c r="K67" i="11"/>
  <c r="L67" i="11"/>
  <c r="M67" i="11"/>
  <c r="N67" i="11"/>
  <c r="O67" i="11"/>
  <c r="P67" i="11"/>
  <c r="Q67" i="11"/>
  <c r="K68" i="11"/>
  <c r="L68" i="11"/>
  <c r="M68" i="11"/>
  <c r="N68" i="11"/>
  <c r="O68" i="11"/>
  <c r="P68" i="11"/>
  <c r="Q68" i="11"/>
  <c r="K69" i="11"/>
  <c r="L69" i="11"/>
  <c r="M69" i="11"/>
  <c r="N69" i="11"/>
  <c r="O69" i="11"/>
  <c r="P69" i="11"/>
  <c r="Q69" i="11"/>
  <c r="K70" i="11"/>
  <c r="L70" i="11"/>
  <c r="M70" i="11"/>
  <c r="N70" i="11"/>
  <c r="O70" i="11"/>
  <c r="P70" i="11"/>
  <c r="Q70" i="11"/>
  <c r="K71" i="11"/>
  <c r="L71" i="11"/>
  <c r="M71" i="11"/>
  <c r="N71" i="11"/>
  <c r="O71" i="11"/>
  <c r="P71" i="11"/>
  <c r="Q71" i="11"/>
  <c r="K72" i="11"/>
  <c r="L72" i="11"/>
  <c r="M72" i="11"/>
  <c r="N72" i="11"/>
  <c r="O72" i="11"/>
  <c r="P72" i="11"/>
  <c r="Q72" i="11"/>
  <c r="K73" i="11"/>
  <c r="L73" i="11"/>
  <c r="M73" i="11"/>
  <c r="N73" i="11"/>
  <c r="O73" i="11"/>
  <c r="P73" i="11"/>
  <c r="Q73" i="11"/>
  <c r="K74" i="11"/>
  <c r="L74" i="11"/>
  <c r="M74" i="11"/>
  <c r="N74" i="11"/>
  <c r="O74" i="11"/>
  <c r="P74" i="11"/>
  <c r="Q74" i="11"/>
  <c r="K75" i="11"/>
  <c r="L75" i="11"/>
  <c r="M75" i="11"/>
  <c r="N75" i="11"/>
  <c r="O75" i="11"/>
  <c r="P75" i="11"/>
  <c r="Q75" i="11"/>
  <c r="K76" i="11"/>
  <c r="L76" i="11"/>
  <c r="M76" i="11"/>
  <c r="N76" i="11"/>
  <c r="O76" i="11"/>
  <c r="P76" i="11"/>
  <c r="Q76" i="11"/>
  <c r="K77" i="11"/>
  <c r="L77" i="11"/>
  <c r="M77" i="11"/>
  <c r="N77" i="11"/>
  <c r="O77" i="11"/>
  <c r="P77" i="11"/>
  <c r="Q77" i="11"/>
  <c r="K78" i="11"/>
  <c r="L78" i="11"/>
  <c r="M78" i="11"/>
  <c r="N78" i="11"/>
  <c r="O78" i="11"/>
  <c r="P78" i="11"/>
  <c r="Q78" i="11"/>
  <c r="K79" i="11"/>
  <c r="L79" i="11"/>
  <c r="M79" i="11"/>
  <c r="N79" i="11"/>
  <c r="O79" i="11"/>
  <c r="P79" i="11"/>
  <c r="Q79" i="11"/>
  <c r="K80" i="11"/>
  <c r="L80" i="11"/>
  <c r="M80" i="11"/>
  <c r="N80" i="11"/>
  <c r="O80" i="11"/>
  <c r="P80" i="11"/>
  <c r="Q80" i="11"/>
  <c r="K81" i="11"/>
  <c r="L81" i="11"/>
  <c r="M81" i="11"/>
  <c r="N81" i="11"/>
  <c r="O81" i="11"/>
  <c r="P81" i="11"/>
  <c r="Q81" i="11"/>
  <c r="K82" i="11"/>
  <c r="L82" i="11"/>
  <c r="M82" i="11"/>
  <c r="N82" i="11"/>
  <c r="O82" i="11"/>
  <c r="P82" i="11"/>
  <c r="Q82" i="11"/>
  <c r="K83" i="11"/>
  <c r="L83" i="11"/>
  <c r="M83" i="11"/>
  <c r="N83" i="11"/>
  <c r="O83" i="11"/>
  <c r="P83" i="11"/>
  <c r="Q83" i="11"/>
  <c r="K84" i="11"/>
  <c r="L84" i="11"/>
  <c r="M84" i="11"/>
  <c r="N84" i="11"/>
  <c r="O84" i="11"/>
  <c r="P84" i="11"/>
  <c r="Q84" i="11"/>
  <c r="K85" i="11"/>
  <c r="L85" i="11"/>
  <c r="M85" i="11"/>
  <c r="N85" i="11"/>
  <c r="O85" i="11"/>
  <c r="P85" i="11"/>
  <c r="Q85" i="11"/>
  <c r="K86" i="11"/>
  <c r="L86" i="11"/>
  <c r="M86" i="11"/>
  <c r="N86" i="11"/>
  <c r="O86" i="11"/>
  <c r="P86" i="11"/>
  <c r="Q86" i="11"/>
  <c r="K87" i="11"/>
  <c r="L87" i="11"/>
  <c r="M87" i="11"/>
  <c r="N87" i="11"/>
  <c r="O87" i="11"/>
  <c r="P87" i="11"/>
  <c r="Q87" i="11"/>
  <c r="K88" i="11"/>
  <c r="L88" i="11"/>
  <c r="M88" i="11"/>
  <c r="N88" i="11"/>
  <c r="O88" i="11"/>
  <c r="P88" i="11"/>
  <c r="Q88" i="11"/>
  <c r="K89" i="11"/>
  <c r="L89" i="11"/>
  <c r="M89" i="11"/>
  <c r="N89" i="11"/>
  <c r="O89" i="11"/>
  <c r="P89" i="11"/>
  <c r="Q89" i="11"/>
  <c r="K90" i="11"/>
  <c r="L90" i="11"/>
  <c r="M90" i="11"/>
  <c r="N90" i="11"/>
  <c r="O90" i="11"/>
  <c r="P90" i="11"/>
  <c r="Q90" i="11"/>
  <c r="K91" i="11"/>
  <c r="L91" i="11"/>
  <c r="M91" i="11"/>
  <c r="N91" i="11"/>
  <c r="O91" i="11"/>
  <c r="P91" i="11"/>
  <c r="Q91" i="11"/>
  <c r="K92" i="11"/>
  <c r="L92" i="11"/>
  <c r="M92" i="11"/>
  <c r="N92" i="11"/>
  <c r="O92" i="11"/>
  <c r="P92" i="11"/>
  <c r="Q92" i="11"/>
  <c r="K93" i="11"/>
  <c r="L93" i="11"/>
  <c r="M93" i="11"/>
  <c r="N93" i="11"/>
  <c r="O93" i="11"/>
  <c r="P93" i="11"/>
  <c r="Q93" i="11"/>
  <c r="K94" i="11"/>
  <c r="L94" i="11"/>
  <c r="M94" i="11"/>
  <c r="N94" i="11"/>
  <c r="O94" i="11"/>
  <c r="P94" i="11"/>
  <c r="Q94" i="11"/>
  <c r="K95" i="11"/>
  <c r="L95" i="11"/>
  <c r="M95" i="11"/>
  <c r="N95" i="11"/>
  <c r="O95" i="11"/>
  <c r="P95" i="11"/>
  <c r="Q95" i="11"/>
  <c r="K96" i="11"/>
  <c r="L96" i="11"/>
  <c r="M96" i="11"/>
  <c r="N96" i="11"/>
  <c r="O96" i="11"/>
  <c r="P96" i="11"/>
  <c r="Q96" i="11"/>
  <c r="K97" i="11"/>
  <c r="L97" i="11"/>
  <c r="M97" i="11"/>
  <c r="N97" i="11"/>
  <c r="O97" i="11"/>
  <c r="P97" i="11"/>
  <c r="Q97" i="11"/>
  <c r="K98" i="11"/>
  <c r="L98" i="11"/>
  <c r="M98" i="11"/>
  <c r="N98" i="11"/>
  <c r="O98" i="11"/>
  <c r="P98" i="11"/>
  <c r="Q98" i="11"/>
  <c r="K99" i="11"/>
  <c r="L99" i="11"/>
  <c r="M99" i="11"/>
  <c r="N99" i="11"/>
  <c r="O99" i="11"/>
  <c r="P99" i="11"/>
  <c r="Q99" i="11"/>
  <c r="K100" i="11"/>
  <c r="L100" i="11"/>
  <c r="M100" i="11"/>
  <c r="N100" i="11"/>
  <c r="O100" i="11"/>
  <c r="P100" i="11"/>
  <c r="Q100" i="11"/>
  <c r="K101" i="11"/>
  <c r="L101" i="11"/>
  <c r="M101" i="11"/>
  <c r="N101" i="11"/>
  <c r="O101" i="11"/>
  <c r="P101" i="11"/>
  <c r="Q101" i="11"/>
  <c r="K102" i="11"/>
  <c r="L102" i="11"/>
  <c r="M102" i="11"/>
  <c r="N102" i="11"/>
  <c r="O102" i="11"/>
  <c r="P102" i="11"/>
  <c r="Q102" i="11"/>
  <c r="K103" i="11"/>
  <c r="L103" i="11"/>
  <c r="M103" i="11"/>
  <c r="N103" i="11"/>
  <c r="O103" i="11"/>
  <c r="P103" i="11"/>
  <c r="Q103" i="11"/>
  <c r="K104" i="11"/>
  <c r="L104" i="11"/>
  <c r="M104" i="11"/>
  <c r="N104" i="11"/>
  <c r="O104" i="11"/>
  <c r="P104" i="11"/>
  <c r="Q104" i="11"/>
  <c r="K105" i="11"/>
  <c r="L105" i="11"/>
  <c r="M105" i="11"/>
  <c r="N105" i="11"/>
  <c r="O105" i="11"/>
  <c r="P105" i="11"/>
  <c r="Q105" i="11"/>
  <c r="K106" i="11"/>
  <c r="L106" i="11"/>
  <c r="M106" i="11"/>
  <c r="N106" i="11"/>
  <c r="O106" i="11"/>
  <c r="P106" i="11"/>
  <c r="Q106" i="11"/>
  <c r="K107" i="11"/>
  <c r="L107" i="11"/>
  <c r="M107" i="11"/>
  <c r="N107" i="11"/>
  <c r="O107" i="11"/>
  <c r="P107" i="11"/>
  <c r="Q107" i="11"/>
  <c r="K108" i="11"/>
  <c r="L108" i="11"/>
  <c r="M108" i="11"/>
  <c r="N108" i="11"/>
  <c r="O108" i="11"/>
  <c r="P108" i="11"/>
  <c r="Q108" i="11"/>
  <c r="K109" i="11"/>
  <c r="L109" i="11"/>
  <c r="M109" i="11"/>
  <c r="N109" i="11"/>
  <c r="O109" i="11"/>
  <c r="P109" i="11"/>
  <c r="Q109" i="11"/>
  <c r="K110" i="11"/>
  <c r="L110" i="11"/>
  <c r="M110" i="11"/>
  <c r="N110" i="11"/>
  <c r="O110" i="11"/>
  <c r="P110" i="11"/>
  <c r="Q110" i="11"/>
  <c r="K111" i="11"/>
  <c r="L111" i="11"/>
  <c r="M111" i="11"/>
  <c r="N111" i="11"/>
  <c r="O111" i="11"/>
  <c r="P111" i="11"/>
  <c r="Q111" i="11"/>
  <c r="K112" i="11"/>
  <c r="L112" i="11"/>
  <c r="M112" i="11"/>
  <c r="N112" i="11"/>
  <c r="O112" i="11"/>
  <c r="P112" i="11"/>
  <c r="Q112" i="11"/>
  <c r="K113" i="11"/>
  <c r="L113" i="11"/>
  <c r="M113" i="11"/>
  <c r="N113" i="11"/>
  <c r="O113" i="11"/>
  <c r="P113" i="11"/>
  <c r="Q113" i="11"/>
  <c r="K114" i="11"/>
  <c r="L114" i="11"/>
  <c r="M114" i="11"/>
  <c r="N114" i="11"/>
  <c r="O114" i="11"/>
  <c r="P114" i="11"/>
  <c r="Q114" i="11"/>
  <c r="K115" i="11"/>
  <c r="L115" i="11"/>
  <c r="M115" i="11"/>
  <c r="N115" i="11"/>
  <c r="O115" i="11"/>
  <c r="P115" i="11"/>
  <c r="Q115" i="11"/>
  <c r="K116" i="11"/>
  <c r="L116" i="11"/>
  <c r="M116" i="11"/>
  <c r="N116" i="11"/>
  <c r="O116" i="11"/>
  <c r="P116" i="11"/>
  <c r="Q116" i="11"/>
  <c r="K117" i="11"/>
  <c r="L117" i="11"/>
  <c r="M117" i="11"/>
  <c r="N117" i="11"/>
  <c r="O117" i="11"/>
  <c r="P117" i="11"/>
  <c r="Q117" i="11"/>
  <c r="K118" i="11"/>
  <c r="L118" i="11"/>
  <c r="M118" i="11"/>
  <c r="N118" i="11"/>
  <c r="O118" i="11"/>
  <c r="P118" i="11"/>
  <c r="Q118" i="11"/>
  <c r="K119" i="11"/>
  <c r="L119" i="11"/>
  <c r="M119" i="11"/>
  <c r="N119" i="11"/>
  <c r="O119" i="11"/>
  <c r="P119" i="11"/>
  <c r="Q119" i="11"/>
  <c r="K120" i="11"/>
  <c r="L120" i="11"/>
  <c r="M120" i="11"/>
  <c r="N120" i="11"/>
  <c r="O120" i="11"/>
  <c r="P120" i="11"/>
  <c r="Q120" i="11"/>
  <c r="K121" i="11"/>
  <c r="L121" i="11"/>
  <c r="M121" i="11"/>
  <c r="N121" i="11"/>
  <c r="O121" i="11"/>
  <c r="P121" i="11"/>
  <c r="Q121" i="11"/>
  <c r="K122" i="11"/>
  <c r="L122" i="11"/>
  <c r="M122" i="11"/>
  <c r="N122" i="11"/>
  <c r="O122" i="11"/>
  <c r="P122" i="11"/>
  <c r="Q122" i="11"/>
  <c r="K123" i="11"/>
  <c r="L123" i="11"/>
  <c r="M123" i="11"/>
  <c r="N123" i="11"/>
  <c r="O123" i="11"/>
  <c r="P123" i="11"/>
  <c r="Q123" i="11"/>
  <c r="K124" i="11"/>
  <c r="L124" i="11"/>
  <c r="M124" i="11"/>
  <c r="N124" i="11"/>
  <c r="O124" i="11"/>
  <c r="P124" i="11"/>
  <c r="Q124" i="11"/>
  <c r="K125" i="11"/>
  <c r="L125" i="11"/>
  <c r="M125" i="11"/>
  <c r="N125" i="11"/>
  <c r="O125" i="11"/>
  <c r="P125" i="11"/>
  <c r="Q125" i="11"/>
  <c r="K126" i="11"/>
  <c r="L126" i="11"/>
  <c r="M126" i="11"/>
  <c r="N126" i="11"/>
  <c r="O126" i="11"/>
  <c r="P126" i="11"/>
  <c r="Q126" i="11"/>
  <c r="K127" i="11"/>
  <c r="L127" i="11"/>
  <c r="M127" i="11"/>
  <c r="N127" i="11"/>
  <c r="O127" i="11"/>
  <c r="P127" i="11"/>
  <c r="Q127" i="11"/>
  <c r="K128" i="11"/>
  <c r="L128" i="11"/>
  <c r="M128" i="11"/>
  <c r="N128" i="11"/>
  <c r="O128" i="11"/>
  <c r="P128" i="11"/>
  <c r="Q128" i="11"/>
  <c r="K129" i="11"/>
  <c r="L129" i="11"/>
  <c r="M129" i="11"/>
  <c r="N129" i="11"/>
  <c r="O129" i="11"/>
  <c r="P129" i="11"/>
  <c r="Q129" i="11"/>
  <c r="K130" i="11"/>
  <c r="L130" i="11"/>
  <c r="M130" i="11"/>
  <c r="N130" i="11"/>
  <c r="O130" i="11"/>
  <c r="P130" i="11"/>
  <c r="Q130" i="11"/>
  <c r="K131" i="11"/>
  <c r="L131" i="11"/>
  <c r="M131" i="11"/>
  <c r="N131" i="11"/>
  <c r="O131" i="11"/>
  <c r="P131" i="11"/>
  <c r="Q131" i="11"/>
  <c r="K132" i="11"/>
  <c r="L132" i="11"/>
  <c r="M132" i="11"/>
  <c r="N132" i="11"/>
  <c r="O132" i="11"/>
  <c r="P132" i="11"/>
  <c r="Q132" i="11"/>
  <c r="K133" i="11"/>
  <c r="L133" i="11"/>
  <c r="M133" i="11"/>
  <c r="N133" i="11"/>
  <c r="O133" i="11"/>
  <c r="P133" i="11"/>
  <c r="Q133" i="11"/>
  <c r="K134" i="11"/>
  <c r="L134" i="11"/>
  <c r="M134" i="11"/>
  <c r="N134" i="11"/>
  <c r="O134" i="11"/>
  <c r="P134" i="11"/>
  <c r="Q134" i="11"/>
  <c r="K135" i="11"/>
  <c r="L135" i="11"/>
  <c r="M135" i="11"/>
  <c r="N135" i="11"/>
  <c r="O135" i="11"/>
  <c r="P135" i="11"/>
  <c r="Q135" i="11"/>
  <c r="K136" i="11"/>
  <c r="L136" i="11"/>
  <c r="M136" i="11"/>
  <c r="N136" i="11"/>
  <c r="O136" i="11"/>
  <c r="P136" i="11"/>
  <c r="Q136" i="11"/>
  <c r="K137" i="11"/>
  <c r="L137" i="11"/>
  <c r="M137" i="11"/>
  <c r="N137" i="11"/>
  <c r="O137" i="11"/>
  <c r="P137" i="11"/>
  <c r="Q137" i="11"/>
  <c r="K138" i="11"/>
  <c r="L138" i="11"/>
  <c r="M138" i="11"/>
  <c r="N138" i="11"/>
  <c r="O138" i="11"/>
  <c r="P138" i="11"/>
  <c r="Q138" i="11"/>
  <c r="K139" i="11"/>
  <c r="L139" i="11"/>
  <c r="M139" i="11"/>
  <c r="N139" i="11"/>
  <c r="O139" i="11"/>
  <c r="P139" i="11"/>
  <c r="Q139" i="11"/>
  <c r="K140" i="11"/>
  <c r="L140" i="11"/>
  <c r="M140" i="11"/>
  <c r="N140" i="11"/>
  <c r="O140" i="11"/>
  <c r="P140" i="11"/>
  <c r="Q140" i="11"/>
  <c r="K141" i="11"/>
  <c r="L141" i="11"/>
  <c r="M141" i="11"/>
  <c r="N141" i="11"/>
  <c r="O141" i="11"/>
  <c r="P141" i="11"/>
  <c r="Q141" i="11"/>
  <c r="K142" i="11"/>
  <c r="L142" i="11"/>
  <c r="M142" i="11"/>
  <c r="N142" i="11"/>
  <c r="O142" i="11"/>
  <c r="P142" i="11"/>
  <c r="Q142" i="11"/>
  <c r="K143" i="11"/>
  <c r="L143" i="11"/>
  <c r="M143" i="11"/>
  <c r="N143" i="11"/>
  <c r="O143" i="11"/>
  <c r="P143" i="11"/>
  <c r="Q143" i="11"/>
  <c r="K144" i="11"/>
  <c r="L144" i="11"/>
  <c r="M144" i="11"/>
  <c r="N144" i="11"/>
  <c r="O144" i="11"/>
  <c r="P144" i="11"/>
  <c r="Q144" i="11"/>
  <c r="K145" i="11"/>
  <c r="L145" i="11"/>
  <c r="M145" i="11"/>
  <c r="N145" i="11"/>
  <c r="O145" i="11"/>
  <c r="P145" i="11"/>
  <c r="Q145" i="11"/>
  <c r="K146" i="11"/>
  <c r="L146" i="11"/>
  <c r="M146" i="11"/>
  <c r="N146" i="11"/>
  <c r="O146" i="11"/>
  <c r="P146" i="11"/>
  <c r="Q146" i="11"/>
  <c r="K147" i="11"/>
  <c r="L147" i="11"/>
  <c r="M147" i="11"/>
  <c r="N147" i="11"/>
  <c r="O147" i="11"/>
  <c r="P147" i="11"/>
  <c r="Q147" i="11"/>
  <c r="K148" i="11"/>
  <c r="L148" i="11"/>
  <c r="M148" i="11"/>
  <c r="N148" i="11"/>
  <c r="O148" i="11"/>
  <c r="P148" i="11"/>
  <c r="Q148" i="11"/>
  <c r="K149" i="11"/>
  <c r="L149" i="11"/>
  <c r="M149" i="11"/>
  <c r="N149" i="11"/>
  <c r="O149" i="11"/>
  <c r="P149" i="11"/>
  <c r="Q149" i="11"/>
  <c r="K150" i="11"/>
  <c r="L150" i="11"/>
  <c r="M150" i="11"/>
  <c r="N150" i="11"/>
  <c r="O150" i="11"/>
  <c r="P150" i="11"/>
  <c r="Q150" i="11"/>
  <c r="K151" i="11"/>
  <c r="L151" i="11"/>
  <c r="M151" i="11"/>
  <c r="N151" i="11"/>
  <c r="O151" i="11"/>
  <c r="P151" i="11"/>
  <c r="Q151" i="11"/>
  <c r="K152" i="11"/>
  <c r="L152" i="11"/>
  <c r="M152" i="11"/>
  <c r="N152" i="11"/>
  <c r="O152" i="11"/>
  <c r="P152" i="11"/>
  <c r="Q152" i="11"/>
  <c r="K153" i="11"/>
  <c r="L153" i="11"/>
  <c r="M153" i="11"/>
  <c r="N153" i="11"/>
  <c r="O153" i="11"/>
  <c r="P153" i="11"/>
  <c r="Q153" i="11"/>
  <c r="K154" i="11"/>
  <c r="L154" i="11"/>
  <c r="M154" i="11"/>
  <c r="N154" i="11"/>
  <c r="O154" i="11"/>
  <c r="P154" i="11"/>
  <c r="Q154" i="11"/>
  <c r="K155" i="11"/>
  <c r="L155" i="11"/>
  <c r="M155" i="11"/>
  <c r="N155" i="11"/>
  <c r="O155" i="11"/>
  <c r="P155" i="11"/>
  <c r="Q155" i="11"/>
  <c r="K156" i="11"/>
  <c r="L156" i="11"/>
  <c r="M156" i="11"/>
  <c r="N156" i="11"/>
  <c r="O156" i="11"/>
  <c r="P156" i="11"/>
  <c r="Q156" i="11"/>
  <c r="K157" i="11"/>
  <c r="L157" i="11"/>
  <c r="M157" i="11"/>
  <c r="N157" i="11"/>
  <c r="O157" i="11"/>
  <c r="P157" i="11"/>
  <c r="Q157" i="11"/>
  <c r="K158" i="11"/>
  <c r="L158" i="11"/>
  <c r="M158" i="11"/>
  <c r="N158" i="11"/>
  <c r="O158" i="11"/>
  <c r="P158" i="11"/>
  <c r="Q158" i="11"/>
  <c r="K159" i="11"/>
  <c r="L159" i="11"/>
  <c r="M159" i="11"/>
  <c r="N159" i="11"/>
  <c r="O159" i="11"/>
  <c r="P159" i="11"/>
  <c r="Q159" i="11"/>
  <c r="K160" i="11"/>
  <c r="L160" i="11"/>
  <c r="M160" i="11"/>
  <c r="N160" i="11"/>
  <c r="O160" i="11"/>
  <c r="P160" i="11"/>
  <c r="Q160" i="11"/>
  <c r="K161" i="11"/>
  <c r="L161" i="11"/>
  <c r="M161" i="11"/>
  <c r="N161" i="11"/>
  <c r="O161" i="11"/>
  <c r="P161" i="11"/>
  <c r="Q161" i="11"/>
  <c r="K162" i="11"/>
  <c r="L162" i="11"/>
  <c r="M162" i="11"/>
  <c r="N162" i="11"/>
  <c r="O162" i="11"/>
  <c r="P162" i="11"/>
  <c r="Q162" i="11"/>
  <c r="K163" i="11"/>
  <c r="L163" i="11"/>
  <c r="M163" i="11"/>
  <c r="N163" i="11"/>
  <c r="O163" i="11"/>
  <c r="P163" i="11"/>
  <c r="Q163" i="11"/>
  <c r="K164" i="11"/>
  <c r="L164" i="11"/>
  <c r="M164" i="11"/>
  <c r="N164" i="11"/>
  <c r="O164" i="11"/>
  <c r="P164" i="11"/>
  <c r="Q164" i="11"/>
  <c r="K165" i="11"/>
  <c r="L165" i="11"/>
  <c r="M165" i="11"/>
  <c r="N165" i="11"/>
  <c r="O165" i="11"/>
  <c r="P165" i="11"/>
  <c r="Q165" i="11"/>
  <c r="K166" i="11"/>
  <c r="L166" i="11"/>
  <c r="M166" i="11"/>
  <c r="N166" i="11"/>
  <c r="O166" i="11"/>
  <c r="P166" i="11"/>
  <c r="Q166" i="11"/>
  <c r="K167" i="11"/>
  <c r="L167" i="11"/>
  <c r="M167" i="11"/>
  <c r="N167" i="11"/>
  <c r="O167" i="11"/>
  <c r="P167" i="11"/>
  <c r="Q167" i="11"/>
  <c r="K168" i="11"/>
  <c r="L168" i="11"/>
  <c r="M168" i="11"/>
  <c r="N168" i="11"/>
  <c r="O168" i="11"/>
  <c r="P168" i="11"/>
  <c r="Q168" i="11"/>
  <c r="K169" i="11"/>
  <c r="L169" i="11"/>
  <c r="M169" i="11"/>
  <c r="N169" i="11"/>
  <c r="O169" i="11"/>
  <c r="P169" i="11"/>
  <c r="Q169" i="11"/>
  <c r="K170" i="11"/>
  <c r="L170" i="11"/>
  <c r="M170" i="11"/>
  <c r="N170" i="11"/>
  <c r="O170" i="11"/>
  <c r="P170" i="11"/>
  <c r="Q170" i="11"/>
  <c r="K171" i="11"/>
  <c r="L171" i="11"/>
  <c r="M171" i="11"/>
  <c r="N171" i="11"/>
  <c r="O171" i="11"/>
  <c r="P171" i="11"/>
  <c r="Q171" i="11"/>
  <c r="K172" i="11"/>
  <c r="L172" i="11"/>
  <c r="M172" i="11"/>
  <c r="N172" i="11"/>
  <c r="O172" i="11"/>
  <c r="P172" i="11"/>
  <c r="Q172" i="11"/>
  <c r="K173" i="11"/>
  <c r="L173" i="11"/>
  <c r="M173" i="11"/>
  <c r="N173" i="11"/>
  <c r="O173" i="11"/>
  <c r="P173" i="11"/>
  <c r="Q173" i="11"/>
  <c r="K174" i="11"/>
  <c r="L174" i="11"/>
  <c r="M174" i="11"/>
  <c r="N174" i="11"/>
  <c r="O174" i="11"/>
  <c r="P174" i="11"/>
  <c r="Q174" i="11"/>
  <c r="K175" i="11"/>
  <c r="L175" i="11"/>
  <c r="M175" i="11"/>
  <c r="N175" i="11"/>
  <c r="O175" i="11"/>
  <c r="P175" i="11"/>
  <c r="Q175" i="11"/>
  <c r="K176" i="11"/>
  <c r="L176" i="11"/>
  <c r="M176" i="11"/>
  <c r="N176" i="11"/>
  <c r="O176" i="11"/>
  <c r="P176" i="11"/>
  <c r="Q176" i="11"/>
  <c r="K177" i="11"/>
  <c r="L177" i="11"/>
  <c r="M177" i="11"/>
  <c r="N177" i="11"/>
  <c r="O177" i="11"/>
  <c r="P177" i="11"/>
  <c r="Q177" i="11"/>
  <c r="K178" i="11"/>
  <c r="L178" i="11"/>
  <c r="M178" i="11"/>
  <c r="N178" i="11"/>
  <c r="O178" i="11"/>
  <c r="P178" i="11"/>
  <c r="Q178" i="11"/>
  <c r="K179" i="11"/>
  <c r="L179" i="11"/>
  <c r="M179" i="11"/>
  <c r="N179" i="11"/>
  <c r="O179" i="11"/>
  <c r="P179" i="11"/>
  <c r="Q179" i="11"/>
  <c r="K180" i="11"/>
  <c r="L180" i="11"/>
  <c r="M180" i="11"/>
  <c r="N180" i="11"/>
  <c r="O180" i="11"/>
  <c r="P180" i="11"/>
  <c r="Q180" i="11"/>
  <c r="K181" i="11"/>
  <c r="L181" i="11"/>
  <c r="M181" i="11"/>
  <c r="N181" i="11"/>
  <c r="O181" i="11"/>
  <c r="P181" i="11"/>
  <c r="Q181" i="11"/>
  <c r="K182" i="11"/>
  <c r="L182" i="11"/>
  <c r="M182" i="11"/>
  <c r="N182" i="11"/>
  <c r="O182" i="11"/>
  <c r="P182" i="11"/>
  <c r="Q182" i="11"/>
  <c r="K183" i="11"/>
  <c r="L183" i="11"/>
  <c r="M183" i="11"/>
  <c r="N183" i="11"/>
  <c r="O183" i="11"/>
  <c r="P183" i="11"/>
  <c r="Q183" i="11"/>
  <c r="K184" i="11"/>
  <c r="L184" i="11"/>
  <c r="M184" i="11"/>
  <c r="N184" i="11"/>
  <c r="O184" i="11"/>
  <c r="P184" i="11"/>
  <c r="Q184" i="11"/>
  <c r="K185" i="11"/>
  <c r="L185" i="11"/>
  <c r="M185" i="11"/>
  <c r="N185" i="11"/>
  <c r="O185" i="11"/>
  <c r="P185" i="11"/>
  <c r="Q185" i="11"/>
  <c r="K186" i="11"/>
  <c r="L186" i="11"/>
  <c r="M186" i="11"/>
  <c r="N186" i="11"/>
  <c r="O186" i="11"/>
  <c r="P186" i="11"/>
  <c r="Q186" i="11"/>
  <c r="K187" i="11"/>
  <c r="L187" i="11"/>
  <c r="M187" i="11"/>
  <c r="N187" i="11"/>
  <c r="O187" i="11"/>
  <c r="P187" i="11"/>
  <c r="Q187" i="11"/>
  <c r="K188" i="11"/>
  <c r="L188" i="11"/>
  <c r="M188" i="11"/>
  <c r="N188" i="11"/>
  <c r="O188" i="11"/>
  <c r="P188" i="11"/>
  <c r="Q188" i="11"/>
  <c r="K189" i="11"/>
  <c r="L189" i="11"/>
  <c r="M189" i="11"/>
  <c r="N189" i="11"/>
  <c r="O189" i="11"/>
  <c r="P189" i="11"/>
  <c r="Q189" i="11"/>
  <c r="K190" i="11"/>
  <c r="L190" i="11"/>
  <c r="M190" i="11"/>
  <c r="N190" i="11"/>
  <c r="O190" i="11"/>
  <c r="P190" i="11"/>
  <c r="Q190" i="11"/>
  <c r="K191" i="11"/>
  <c r="L191" i="11"/>
  <c r="M191" i="11"/>
  <c r="N191" i="11"/>
  <c r="O191" i="11"/>
  <c r="P191" i="11"/>
  <c r="Q191" i="11"/>
  <c r="K192" i="11"/>
  <c r="L192" i="11"/>
  <c r="M192" i="11"/>
  <c r="N192" i="11"/>
  <c r="O192" i="11"/>
  <c r="P192" i="11"/>
  <c r="Q192" i="11"/>
  <c r="K193" i="11"/>
  <c r="L193" i="11"/>
  <c r="M193" i="11"/>
  <c r="N193" i="11"/>
  <c r="O193" i="11"/>
  <c r="P193" i="11"/>
  <c r="Q193" i="11"/>
  <c r="K194" i="11"/>
  <c r="L194" i="11"/>
  <c r="M194" i="11"/>
  <c r="N194" i="11"/>
  <c r="O194" i="11"/>
  <c r="P194" i="11"/>
  <c r="Q194" i="11"/>
  <c r="K195" i="11"/>
  <c r="L195" i="11"/>
  <c r="M195" i="11"/>
  <c r="N195" i="11"/>
  <c r="O195" i="11"/>
  <c r="P195" i="11"/>
  <c r="Q195" i="11"/>
  <c r="K196" i="11"/>
  <c r="L196" i="11"/>
  <c r="M196" i="11"/>
  <c r="N196" i="11"/>
  <c r="O196" i="11"/>
  <c r="P196" i="11"/>
  <c r="Q196" i="11"/>
  <c r="K197" i="11"/>
  <c r="L197" i="11"/>
  <c r="M197" i="11"/>
  <c r="N197" i="11"/>
  <c r="O197" i="11"/>
  <c r="P197" i="11"/>
  <c r="Q197" i="11"/>
  <c r="K198" i="11"/>
  <c r="L198" i="11"/>
  <c r="M198" i="11"/>
  <c r="N198" i="11"/>
  <c r="O198" i="11"/>
  <c r="P198" i="11"/>
  <c r="Q198" i="11"/>
  <c r="K199" i="11"/>
  <c r="L199" i="11"/>
  <c r="M199" i="11"/>
  <c r="N199" i="11"/>
  <c r="O199" i="11"/>
  <c r="P199" i="11"/>
  <c r="Q199" i="11"/>
  <c r="K200" i="11"/>
  <c r="L200" i="11"/>
  <c r="M200" i="11"/>
  <c r="N200" i="11"/>
  <c r="O200" i="11"/>
  <c r="P200" i="11"/>
  <c r="Q200" i="11"/>
  <c r="K201" i="11"/>
  <c r="L201" i="11"/>
  <c r="M201" i="11"/>
  <c r="N201" i="11"/>
  <c r="O201" i="11"/>
  <c r="P201" i="11"/>
  <c r="Q201" i="11"/>
  <c r="K202" i="11"/>
  <c r="L202" i="11"/>
  <c r="M202" i="11"/>
  <c r="N202" i="11"/>
  <c r="O202" i="11"/>
  <c r="P202" i="11"/>
  <c r="Q202" i="11"/>
  <c r="K203" i="11"/>
  <c r="L203" i="11"/>
  <c r="M203" i="11"/>
  <c r="N203" i="11"/>
  <c r="O203" i="11"/>
  <c r="P203" i="11"/>
  <c r="Q203" i="11"/>
  <c r="K204" i="11"/>
  <c r="L204" i="11"/>
  <c r="M204" i="11"/>
  <c r="N204" i="11"/>
  <c r="O204" i="11"/>
  <c r="P204" i="11"/>
  <c r="Q204" i="11"/>
  <c r="K205" i="11"/>
  <c r="L205" i="11"/>
  <c r="M205" i="11"/>
  <c r="N205" i="11"/>
  <c r="O205" i="11"/>
  <c r="P205" i="11"/>
  <c r="Q205" i="11"/>
  <c r="K206" i="11"/>
  <c r="L206" i="11"/>
  <c r="M206" i="11"/>
  <c r="N206" i="11"/>
  <c r="O206" i="11"/>
  <c r="P206" i="11"/>
  <c r="Q206" i="11"/>
  <c r="K207" i="11"/>
  <c r="L207" i="11"/>
  <c r="M207" i="11"/>
  <c r="N207" i="11"/>
  <c r="O207" i="11"/>
  <c r="P207" i="11"/>
  <c r="Q207" i="11"/>
  <c r="K208" i="11"/>
  <c r="L208" i="11"/>
  <c r="M208" i="11"/>
  <c r="N208" i="11"/>
  <c r="O208" i="11"/>
  <c r="P208" i="11"/>
  <c r="Q208" i="11"/>
  <c r="K209" i="11"/>
  <c r="L209" i="11"/>
  <c r="M209" i="11"/>
  <c r="N209" i="11"/>
  <c r="O209" i="11"/>
  <c r="P209" i="11"/>
  <c r="Q209" i="11"/>
  <c r="K210" i="11"/>
  <c r="L210" i="11"/>
  <c r="M210" i="11"/>
  <c r="N210" i="11"/>
  <c r="O210" i="11"/>
  <c r="P210" i="11"/>
  <c r="Q210" i="11"/>
  <c r="K211" i="11"/>
  <c r="L211" i="11"/>
  <c r="M211" i="11"/>
  <c r="N211" i="11"/>
  <c r="O211" i="11"/>
  <c r="P211" i="11"/>
  <c r="Q211" i="11"/>
  <c r="K212" i="11"/>
  <c r="L212" i="11"/>
  <c r="M212" i="11"/>
  <c r="N212" i="11"/>
  <c r="O212" i="11"/>
  <c r="P212" i="11"/>
  <c r="Q212" i="11"/>
  <c r="K213" i="11"/>
  <c r="L213" i="11"/>
  <c r="M213" i="11"/>
  <c r="N213" i="11"/>
  <c r="O213" i="11"/>
  <c r="P213" i="11"/>
  <c r="Q213" i="11"/>
  <c r="K214" i="11"/>
  <c r="L214" i="11"/>
  <c r="M214" i="11"/>
  <c r="N214" i="11"/>
  <c r="O214" i="11"/>
  <c r="P214" i="11"/>
  <c r="Q214" i="11"/>
  <c r="K215" i="11"/>
  <c r="L215" i="11"/>
  <c r="M215" i="11"/>
  <c r="N215" i="11"/>
  <c r="O215" i="11"/>
  <c r="P215" i="11"/>
  <c r="Q215" i="11"/>
  <c r="K216" i="11"/>
  <c r="L216" i="11"/>
  <c r="M216" i="11"/>
  <c r="N216" i="11"/>
  <c r="O216" i="11"/>
  <c r="P216" i="11"/>
  <c r="Q216" i="11"/>
  <c r="K217" i="11"/>
  <c r="L217" i="11"/>
  <c r="M217" i="11"/>
  <c r="N217" i="11"/>
  <c r="O217" i="11"/>
  <c r="P217" i="11"/>
  <c r="Q217" i="11"/>
  <c r="K218" i="11"/>
  <c r="L218" i="11"/>
  <c r="M218" i="11"/>
  <c r="N218" i="11"/>
  <c r="O218" i="11"/>
  <c r="P218" i="11"/>
  <c r="Q218" i="11"/>
  <c r="K219" i="11"/>
  <c r="L219" i="11"/>
  <c r="M219" i="11"/>
  <c r="N219" i="11"/>
  <c r="O219" i="11"/>
  <c r="P219" i="11"/>
  <c r="Q219" i="11"/>
  <c r="K220" i="11"/>
  <c r="L220" i="11"/>
  <c r="M220" i="11"/>
  <c r="N220" i="11"/>
  <c r="O220" i="11"/>
  <c r="P220" i="11"/>
  <c r="Q220" i="11"/>
  <c r="K221" i="11"/>
  <c r="L221" i="11"/>
  <c r="M221" i="11"/>
  <c r="N221" i="11"/>
  <c r="O221" i="11"/>
  <c r="P221" i="11"/>
  <c r="Q221" i="11"/>
  <c r="K222" i="11"/>
  <c r="L222" i="11"/>
  <c r="M222" i="11"/>
  <c r="N222" i="11"/>
  <c r="O222" i="11"/>
  <c r="P222" i="11"/>
  <c r="Q222" i="11"/>
  <c r="K223" i="11"/>
  <c r="L223" i="11"/>
  <c r="M223" i="11"/>
  <c r="N223" i="11"/>
  <c r="O223" i="11"/>
  <c r="P223" i="11"/>
  <c r="Q223" i="11"/>
  <c r="K224" i="11"/>
  <c r="L224" i="11"/>
  <c r="M224" i="11"/>
  <c r="N224" i="11"/>
  <c r="O224" i="11"/>
  <c r="P224" i="11"/>
  <c r="Q224" i="11"/>
  <c r="K225" i="11"/>
  <c r="L225" i="11"/>
  <c r="M225" i="11"/>
  <c r="N225" i="11"/>
  <c r="O225" i="11"/>
  <c r="P225" i="11"/>
  <c r="Q225" i="11"/>
  <c r="K226" i="11"/>
  <c r="L226" i="11"/>
  <c r="M226" i="11"/>
  <c r="N226" i="11"/>
  <c r="O226" i="11"/>
  <c r="P226" i="11"/>
  <c r="Q226" i="11"/>
  <c r="K227" i="11"/>
  <c r="L227" i="11"/>
  <c r="M227" i="11"/>
  <c r="N227" i="11"/>
  <c r="O227" i="11"/>
  <c r="P227" i="11"/>
  <c r="Q227" i="11"/>
  <c r="K228" i="11"/>
  <c r="L228" i="11"/>
  <c r="M228" i="11"/>
  <c r="N228" i="11"/>
  <c r="O228" i="11"/>
  <c r="P228" i="11"/>
  <c r="Q228" i="11"/>
  <c r="K229" i="11"/>
  <c r="L229" i="11"/>
  <c r="M229" i="11"/>
  <c r="N229" i="11"/>
  <c r="O229" i="11"/>
  <c r="P229" i="11"/>
  <c r="Q229" i="11"/>
  <c r="K230" i="11"/>
  <c r="L230" i="11"/>
  <c r="M230" i="11"/>
  <c r="N230" i="11"/>
  <c r="O230" i="11"/>
  <c r="P230" i="11"/>
  <c r="Q230" i="11"/>
  <c r="K231" i="11"/>
  <c r="L231" i="11"/>
  <c r="M231" i="11"/>
  <c r="N231" i="11"/>
  <c r="O231" i="11"/>
  <c r="P231" i="11"/>
  <c r="Q231" i="11"/>
  <c r="K232" i="11"/>
  <c r="L232" i="11"/>
  <c r="M232" i="11"/>
  <c r="N232" i="11"/>
  <c r="O232" i="11"/>
  <c r="P232" i="11"/>
  <c r="Q232" i="11"/>
  <c r="K233" i="11"/>
  <c r="L233" i="11"/>
  <c r="M233" i="11"/>
  <c r="N233" i="11"/>
  <c r="O233" i="11"/>
  <c r="P233" i="11"/>
  <c r="Q233" i="11"/>
  <c r="K234" i="11"/>
  <c r="L234" i="11"/>
  <c r="M234" i="11"/>
  <c r="N234" i="11"/>
  <c r="O234" i="11"/>
  <c r="P234" i="11"/>
  <c r="Q234" i="11"/>
  <c r="K235" i="11"/>
  <c r="L235" i="11"/>
  <c r="M235" i="11"/>
  <c r="N235" i="11"/>
  <c r="O235" i="11"/>
  <c r="P235" i="11"/>
  <c r="Q235" i="11"/>
  <c r="K236" i="11"/>
  <c r="L236" i="11"/>
  <c r="M236" i="11"/>
  <c r="N236" i="11"/>
  <c r="O236" i="11"/>
  <c r="P236" i="11"/>
  <c r="Q236" i="11"/>
  <c r="K237" i="11"/>
  <c r="L237" i="11"/>
  <c r="M237" i="11"/>
  <c r="N237" i="11"/>
  <c r="O237" i="11"/>
  <c r="P237" i="11"/>
  <c r="Q237" i="11"/>
  <c r="K238" i="11"/>
  <c r="L238" i="11"/>
  <c r="M238" i="11"/>
  <c r="N238" i="11"/>
  <c r="O238" i="11"/>
  <c r="P238" i="11"/>
  <c r="Q238" i="11"/>
  <c r="K239" i="11"/>
  <c r="L239" i="11"/>
  <c r="M239" i="11"/>
  <c r="N239" i="11"/>
  <c r="O239" i="11"/>
  <c r="P239" i="11"/>
  <c r="Q239" i="11"/>
  <c r="K240" i="11"/>
  <c r="L240" i="11"/>
  <c r="M240" i="11"/>
  <c r="N240" i="11"/>
  <c r="O240" i="11"/>
  <c r="P240" i="11"/>
  <c r="Q240" i="11"/>
  <c r="K241" i="11"/>
  <c r="L241" i="11"/>
  <c r="M241" i="11"/>
  <c r="N241" i="11"/>
  <c r="O241" i="11"/>
  <c r="P241" i="11"/>
  <c r="Q241" i="11"/>
  <c r="K242" i="11"/>
  <c r="L242" i="11"/>
  <c r="M242" i="11"/>
  <c r="N242" i="11"/>
  <c r="O242" i="11"/>
  <c r="P242" i="11"/>
  <c r="Q242" i="11"/>
  <c r="K243" i="11"/>
  <c r="L243" i="11"/>
  <c r="M243" i="11"/>
  <c r="N243" i="11"/>
  <c r="O243" i="11"/>
  <c r="P243" i="11"/>
  <c r="Q243" i="11"/>
  <c r="K244" i="11"/>
  <c r="L244" i="11"/>
  <c r="M244" i="11"/>
  <c r="N244" i="11"/>
  <c r="O244" i="11"/>
  <c r="P244" i="11"/>
  <c r="Q244" i="11"/>
  <c r="K245" i="11"/>
  <c r="L245" i="11"/>
  <c r="M245" i="11"/>
  <c r="N245" i="11"/>
  <c r="O245" i="11"/>
  <c r="P245" i="11"/>
  <c r="Q245" i="11"/>
  <c r="K246" i="11"/>
  <c r="L246" i="11"/>
  <c r="M246" i="11"/>
  <c r="N246" i="11"/>
  <c r="O246" i="11"/>
  <c r="P246" i="11"/>
  <c r="Q246" i="11"/>
  <c r="K247" i="11"/>
  <c r="L247" i="11"/>
  <c r="M247" i="11"/>
  <c r="N247" i="11"/>
  <c r="O247" i="11"/>
  <c r="P247" i="11"/>
  <c r="Q247" i="11"/>
  <c r="K248" i="11"/>
  <c r="L248" i="11"/>
  <c r="M248" i="11"/>
  <c r="N248" i="11"/>
  <c r="O248" i="11"/>
  <c r="P248" i="11"/>
  <c r="Q248" i="11"/>
  <c r="K249" i="11"/>
  <c r="L249" i="11"/>
  <c r="M249" i="11"/>
  <c r="N249" i="11"/>
  <c r="O249" i="11"/>
  <c r="P249" i="11"/>
  <c r="Q249" i="11"/>
  <c r="K250" i="11"/>
  <c r="L250" i="11"/>
  <c r="M250" i="11"/>
  <c r="N250" i="11"/>
  <c r="O250" i="11"/>
  <c r="P250" i="11"/>
  <c r="Q250" i="11"/>
  <c r="K251" i="11"/>
  <c r="L251" i="11"/>
  <c r="M251" i="11"/>
  <c r="N251" i="11"/>
  <c r="O251" i="11"/>
  <c r="P251" i="11"/>
  <c r="Q251" i="11"/>
  <c r="K252" i="11"/>
  <c r="L252" i="11"/>
  <c r="M252" i="11"/>
  <c r="N252" i="11"/>
  <c r="O252" i="11"/>
  <c r="P252" i="11"/>
  <c r="Q252" i="11"/>
  <c r="K253" i="11"/>
  <c r="L253" i="11"/>
  <c r="M253" i="11"/>
  <c r="N253" i="11"/>
  <c r="O253" i="11"/>
  <c r="P253" i="11"/>
  <c r="Q253" i="11"/>
  <c r="K254" i="11"/>
  <c r="L254" i="11"/>
  <c r="M254" i="11"/>
  <c r="N254" i="11"/>
  <c r="O254" i="11"/>
  <c r="P254" i="11"/>
  <c r="Q254" i="11"/>
  <c r="K255" i="11"/>
  <c r="L255" i="11"/>
  <c r="M255" i="11"/>
  <c r="N255" i="11"/>
  <c r="O255" i="11"/>
  <c r="P255" i="11"/>
  <c r="Q255" i="11"/>
  <c r="K256" i="11"/>
  <c r="L256" i="11"/>
  <c r="M256" i="11"/>
  <c r="N256" i="11"/>
  <c r="O256" i="11"/>
  <c r="P256" i="11"/>
  <c r="Q256" i="11"/>
  <c r="K257" i="11"/>
  <c r="L257" i="11"/>
  <c r="M257" i="11"/>
  <c r="N257" i="11"/>
  <c r="O257" i="11"/>
  <c r="P257" i="11"/>
  <c r="Q257" i="11"/>
  <c r="K258" i="11"/>
  <c r="L258" i="11"/>
  <c r="M258" i="11"/>
  <c r="N258" i="11"/>
  <c r="O258" i="11"/>
  <c r="P258" i="11"/>
  <c r="Q258" i="11"/>
  <c r="K259" i="11"/>
  <c r="L259" i="11"/>
  <c r="M259" i="11"/>
  <c r="N259" i="11"/>
  <c r="O259" i="11"/>
  <c r="P259" i="11"/>
  <c r="Q259" i="11"/>
  <c r="K260" i="11"/>
  <c r="L260" i="11"/>
  <c r="M260" i="11"/>
  <c r="N260" i="11"/>
  <c r="O260" i="11"/>
  <c r="P260" i="11"/>
  <c r="Q260" i="11"/>
  <c r="K261" i="11"/>
  <c r="L261" i="11"/>
  <c r="M261" i="11"/>
  <c r="N261" i="11"/>
  <c r="O261" i="11"/>
  <c r="P261" i="11"/>
  <c r="Q261" i="11"/>
  <c r="K262" i="11"/>
  <c r="L262" i="11"/>
  <c r="M262" i="11"/>
  <c r="N262" i="11"/>
  <c r="O262" i="11"/>
  <c r="P262" i="11"/>
  <c r="Q262" i="11"/>
  <c r="K263" i="11"/>
  <c r="L263" i="11"/>
  <c r="M263" i="11"/>
  <c r="N263" i="11"/>
  <c r="O263" i="11"/>
  <c r="P263" i="11"/>
  <c r="Q263" i="11"/>
  <c r="K264" i="11"/>
  <c r="L264" i="11"/>
  <c r="M264" i="11"/>
  <c r="N264" i="11"/>
  <c r="O264" i="11"/>
  <c r="P264" i="11"/>
  <c r="Q264" i="11"/>
  <c r="K265" i="11"/>
  <c r="L265" i="11"/>
  <c r="M265" i="11"/>
  <c r="N265" i="11"/>
  <c r="O265" i="11"/>
  <c r="P265" i="11"/>
  <c r="Q265" i="11"/>
  <c r="K266" i="11"/>
  <c r="L266" i="11"/>
  <c r="M266" i="11"/>
  <c r="N266" i="11"/>
  <c r="O266" i="11"/>
  <c r="P266" i="11"/>
  <c r="Q266" i="11"/>
  <c r="K267" i="11"/>
  <c r="L267" i="11"/>
  <c r="M267" i="11"/>
  <c r="N267" i="11"/>
  <c r="O267" i="11"/>
  <c r="P267" i="11"/>
  <c r="Q267" i="11"/>
  <c r="K268" i="11"/>
  <c r="L268" i="11"/>
  <c r="M268" i="11"/>
  <c r="N268" i="11"/>
  <c r="O268" i="11"/>
  <c r="P268" i="11"/>
  <c r="Q268" i="11"/>
  <c r="K269" i="11"/>
  <c r="L269" i="11"/>
  <c r="M269" i="11"/>
  <c r="N269" i="11"/>
  <c r="O269" i="11"/>
  <c r="P269" i="11"/>
  <c r="Q269" i="11"/>
  <c r="K270" i="11"/>
  <c r="L270" i="11"/>
  <c r="M270" i="11"/>
  <c r="N270" i="11"/>
  <c r="O270" i="11"/>
  <c r="P270" i="11"/>
  <c r="Q270" i="11"/>
  <c r="K271" i="11"/>
  <c r="L271" i="11"/>
  <c r="M271" i="11"/>
  <c r="N271" i="11"/>
  <c r="O271" i="11"/>
  <c r="P271" i="11"/>
  <c r="Q271" i="11"/>
  <c r="K272" i="11"/>
  <c r="L272" i="11"/>
  <c r="M272" i="11"/>
  <c r="N272" i="11"/>
  <c r="O272" i="11"/>
  <c r="P272" i="11"/>
  <c r="Q272" i="11"/>
  <c r="K273" i="11"/>
  <c r="L273" i="11"/>
  <c r="M273" i="11"/>
  <c r="N273" i="11"/>
  <c r="O273" i="11"/>
  <c r="P273" i="11"/>
  <c r="Q273" i="11"/>
  <c r="K274" i="11"/>
  <c r="L274" i="11"/>
  <c r="M274" i="11"/>
  <c r="N274" i="11"/>
  <c r="O274" i="11"/>
  <c r="P274" i="11"/>
  <c r="Q274" i="11"/>
  <c r="K275" i="11"/>
  <c r="L275" i="11"/>
  <c r="M275" i="11"/>
  <c r="N275" i="11"/>
  <c r="O275" i="11"/>
  <c r="P275" i="11"/>
  <c r="Q275" i="11"/>
  <c r="K276" i="11"/>
  <c r="L276" i="11"/>
  <c r="M276" i="11"/>
  <c r="N276" i="11"/>
  <c r="O276" i="11"/>
  <c r="P276" i="11"/>
  <c r="Q276" i="11"/>
  <c r="K277" i="11"/>
  <c r="L277" i="11"/>
  <c r="M277" i="11"/>
  <c r="N277" i="11"/>
  <c r="O277" i="11"/>
  <c r="P277" i="11"/>
  <c r="Q277" i="11"/>
  <c r="K278" i="11"/>
  <c r="L278" i="11"/>
  <c r="M278" i="11"/>
  <c r="N278" i="11"/>
  <c r="O278" i="11"/>
  <c r="P278" i="11"/>
  <c r="Q278" i="11"/>
  <c r="K279" i="11"/>
  <c r="L279" i="11"/>
  <c r="M279" i="11"/>
  <c r="N279" i="11"/>
  <c r="O279" i="11"/>
  <c r="P279" i="11"/>
  <c r="Q279" i="11"/>
  <c r="K280" i="11"/>
  <c r="L280" i="11"/>
  <c r="M280" i="11"/>
  <c r="N280" i="11"/>
  <c r="O280" i="11"/>
  <c r="P280" i="11"/>
  <c r="Q280" i="11"/>
  <c r="K281" i="11"/>
  <c r="L281" i="11"/>
  <c r="M281" i="11"/>
  <c r="N281" i="11"/>
  <c r="O281" i="11"/>
  <c r="P281" i="11"/>
  <c r="Q281" i="11"/>
  <c r="K282" i="11"/>
  <c r="L282" i="11"/>
  <c r="M282" i="11"/>
  <c r="N282" i="11"/>
  <c r="O282" i="11"/>
  <c r="P282" i="11"/>
  <c r="Q282" i="11"/>
  <c r="K283" i="11"/>
  <c r="L283" i="11"/>
  <c r="M283" i="11"/>
  <c r="N283" i="11"/>
  <c r="O283" i="11"/>
  <c r="P283" i="11"/>
  <c r="Q283" i="11"/>
  <c r="K284" i="11"/>
  <c r="L284" i="11"/>
  <c r="M284" i="11"/>
  <c r="N284" i="11"/>
  <c r="O284" i="11"/>
  <c r="P284" i="11"/>
  <c r="Q284" i="11"/>
  <c r="K285" i="11"/>
  <c r="L285" i="11"/>
  <c r="M285" i="11"/>
  <c r="N285" i="11"/>
  <c r="O285" i="11"/>
  <c r="P285" i="11"/>
  <c r="Q285" i="11"/>
  <c r="K286" i="11"/>
  <c r="L286" i="11"/>
  <c r="M286" i="11"/>
  <c r="N286" i="11"/>
  <c r="O286" i="11"/>
  <c r="P286" i="11"/>
  <c r="Q286" i="11"/>
  <c r="K287" i="11"/>
  <c r="L287" i="11"/>
  <c r="M287" i="11"/>
  <c r="N287" i="11"/>
  <c r="O287" i="11"/>
  <c r="P287" i="11"/>
  <c r="Q287" i="11"/>
  <c r="K288" i="11"/>
  <c r="L288" i="11"/>
  <c r="M288" i="11"/>
  <c r="N288" i="11"/>
  <c r="O288" i="11"/>
  <c r="P288" i="11"/>
  <c r="Q288" i="11"/>
  <c r="K289" i="11"/>
  <c r="L289" i="11"/>
  <c r="M289" i="11"/>
  <c r="N289" i="11"/>
  <c r="O289" i="11"/>
  <c r="P289" i="11"/>
  <c r="Q289" i="11"/>
  <c r="K290" i="11"/>
  <c r="L290" i="11"/>
  <c r="M290" i="11"/>
  <c r="N290" i="11"/>
  <c r="O290" i="11"/>
  <c r="P290" i="11"/>
  <c r="Q290" i="11"/>
  <c r="K291" i="11"/>
  <c r="L291" i="11"/>
  <c r="M291" i="11"/>
  <c r="N291" i="11"/>
  <c r="O291" i="11"/>
  <c r="P291" i="11"/>
  <c r="Q291" i="11"/>
  <c r="K292" i="11"/>
  <c r="L292" i="11"/>
  <c r="M292" i="11"/>
  <c r="N292" i="11"/>
  <c r="O292" i="11"/>
  <c r="P292" i="11"/>
  <c r="Q292" i="11"/>
  <c r="K293" i="11"/>
  <c r="L293" i="11"/>
  <c r="M293" i="11"/>
  <c r="N293" i="11"/>
  <c r="O293" i="11"/>
  <c r="P293" i="11"/>
  <c r="Q293" i="11"/>
  <c r="K294" i="11"/>
  <c r="L294" i="11"/>
  <c r="M294" i="11"/>
  <c r="N294" i="11"/>
  <c r="O294" i="11"/>
  <c r="P294" i="11"/>
  <c r="Q294" i="11"/>
  <c r="K295" i="11"/>
  <c r="L295" i="11"/>
  <c r="M295" i="11"/>
  <c r="N295" i="11"/>
  <c r="O295" i="11"/>
  <c r="P295" i="11"/>
  <c r="Q295" i="11"/>
  <c r="K296" i="11"/>
  <c r="L296" i="11"/>
  <c r="M296" i="11"/>
  <c r="N296" i="11"/>
  <c r="O296" i="11"/>
  <c r="P296" i="11"/>
  <c r="Q296" i="11"/>
  <c r="K297" i="11"/>
  <c r="L297" i="11"/>
  <c r="M297" i="11"/>
  <c r="N297" i="11"/>
  <c r="O297" i="11"/>
  <c r="P297" i="11"/>
  <c r="Q297" i="11"/>
  <c r="K298" i="11"/>
  <c r="L298" i="11"/>
  <c r="M298" i="11"/>
  <c r="N298" i="11"/>
  <c r="O298" i="11"/>
  <c r="P298" i="11"/>
  <c r="Q298" i="11"/>
  <c r="K299" i="11"/>
  <c r="L299" i="11"/>
  <c r="M299" i="11"/>
  <c r="N299" i="11"/>
  <c r="O299" i="11"/>
  <c r="P299" i="11"/>
  <c r="Q299" i="11"/>
  <c r="K300" i="11"/>
  <c r="L300" i="11"/>
  <c r="M300" i="11"/>
  <c r="N300" i="11"/>
  <c r="O300" i="11"/>
  <c r="P300" i="11"/>
  <c r="Q300" i="11"/>
  <c r="K301" i="11"/>
  <c r="L301" i="11"/>
  <c r="M301" i="11"/>
  <c r="N301" i="11"/>
  <c r="O301" i="11"/>
  <c r="P301" i="11"/>
  <c r="Q301" i="11"/>
  <c r="K302" i="11"/>
  <c r="L302" i="11"/>
  <c r="M302" i="11"/>
  <c r="N302" i="11"/>
  <c r="O302" i="11"/>
  <c r="P302" i="11"/>
  <c r="Q302" i="11"/>
  <c r="K303" i="11"/>
  <c r="L303" i="11"/>
  <c r="M303" i="11"/>
  <c r="N303" i="11"/>
  <c r="O303" i="11"/>
  <c r="P303" i="11"/>
  <c r="Q303" i="11"/>
  <c r="K304" i="11"/>
  <c r="L304" i="11"/>
  <c r="M304" i="11"/>
  <c r="N304" i="11"/>
  <c r="O304" i="11"/>
  <c r="P304" i="11"/>
  <c r="Q304" i="11"/>
  <c r="K305" i="11"/>
  <c r="L305" i="11"/>
  <c r="M305" i="11"/>
  <c r="N305" i="11"/>
  <c r="O305" i="11"/>
  <c r="P305" i="11"/>
  <c r="Q305" i="11"/>
  <c r="K306" i="11"/>
  <c r="L306" i="11"/>
  <c r="M306" i="11"/>
  <c r="N306" i="11"/>
  <c r="O306" i="11"/>
  <c r="P306" i="11"/>
  <c r="Q306" i="11"/>
  <c r="K307" i="11"/>
  <c r="L307" i="11"/>
  <c r="M307" i="11"/>
  <c r="N307" i="11"/>
  <c r="O307" i="11"/>
  <c r="P307" i="11"/>
  <c r="Q307" i="11"/>
  <c r="K308" i="11"/>
  <c r="L308" i="11"/>
  <c r="M308" i="11"/>
  <c r="N308" i="11"/>
  <c r="O308" i="11"/>
  <c r="P308" i="11"/>
  <c r="Q308" i="11"/>
  <c r="K309" i="11"/>
  <c r="L309" i="11"/>
  <c r="M309" i="11"/>
  <c r="N309" i="11"/>
  <c r="O309" i="11"/>
  <c r="P309" i="11"/>
  <c r="Q309" i="11"/>
  <c r="K310" i="11"/>
  <c r="L310" i="11"/>
  <c r="M310" i="11"/>
  <c r="N310" i="11"/>
  <c r="O310" i="11"/>
  <c r="P310" i="11"/>
  <c r="Q310" i="11"/>
  <c r="K311" i="11"/>
  <c r="L311" i="11"/>
  <c r="M311" i="11"/>
  <c r="N311" i="11"/>
  <c r="O311" i="11"/>
  <c r="P311" i="11"/>
  <c r="Q311" i="11"/>
  <c r="K312" i="11"/>
  <c r="L312" i="11"/>
  <c r="M312" i="11"/>
  <c r="N312" i="11"/>
  <c r="O312" i="11"/>
  <c r="P312" i="11"/>
  <c r="Q312" i="11"/>
  <c r="K313" i="11"/>
  <c r="L313" i="11"/>
  <c r="M313" i="11"/>
  <c r="N313" i="11"/>
  <c r="O313" i="11"/>
  <c r="P313" i="11"/>
  <c r="Q313" i="11"/>
  <c r="K314" i="11"/>
  <c r="L314" i="11"/>
  <c r="M314" i="11"/>
  <c r="N314" i="11"/>
  <c r="O314" i="11"/>
  <c r="P314" i="11"/>
  <c r="Q314" i="11"/>
  <c r="K315" i="11"/>
  <c r="L315" i="11"/>
  <c r="M315" i="11"/>
  <c r="N315" i="11"/>
  <c r="O315" i="11"/>
  <c r="P315" i="11"/>
  <c r="Q315" i="11"/>
  <c r="K316" i="11"/>
  <c r="L316" i="11"/>
  <c r="M316" i="11"/>
  <c r="N316" i="11"/>
  <c r="O316" i="11"/>
  <c r="P316" i="11"/>
  <c r="Q316" i="11"/>
  <c r="K317" i="11"/>
  <c r="L317" i="11"/>
  <c r="M317" i="11"/>
  <c r="N317" i="11"/>
  <c r="O317" i="11"/>
  <c r="P317" i="11"/>
  <c r="Q317" i="11"/>
  <c r="K318" i="11"/>
  <c r="L318" i="11"/>
  <c r="M318" i="11"/>
  <c r="N318" i="11"/>
  <c r="O318" i="11"/>
  <c r="P318" i="11"/>
  <c r="Q318" i="11"/>
  <c r="K319" i="11"/>
  <c r="L319" i="11"/>
  <c r="M319" i="11"/>
  <c r="N319" i="11"/>
  <c r="O319" i="11"/>
  <c r="P319" i="11"/>
  <c r="Q319" i="11"/>
  <c r="K320" i="11"/>
  <c r="L320" i="11"/>
  <c r="M320" i="11"/>
  <c r="N320" i="11"/>
  <c r="O320" i="11"/>
  <c r="P320" i="11"/>
  <c r="Q320" i="11"/>
  <c r="K321" i="11"/>
  <c r="L321" i="11"/>
  <c r="M321" i="11"/>
  <c r="N321" i="11"/>
  <c r="O321" i="11"/>
  <c r="P321" i="11"/>
  <c r="Q321" i="11"/>
  <c r="K322" i="11"/>
  <c r="L322" i="11"/>
  <c r="M322" i="11"/>
  <c r="N322" i="11"/>
  <c r="O322" i="11"/>
  <c r="P322" i="11"/>
  <c r="Q322" i="11"/>
  <c r="K323" i="11"/>
  <c r="L323" i="11"/>
  <c r="M323" i="11"/>
  <c r="N323" i="11"/>
  <c r="O323" i="11"/>
  <c r="P323" i="11"/>
  <c r="Q323" i="11"/>
  <c r="K324" i="11"/>
  <c r="L324" i="11"/>
  <c r="M324" i="11"/>
  <c r="N324" i="11"/>
  <c r="O324" i="11"/>
  <c r="P324" i="11"/>
  <c r="Q324" i="11"/>
  <c r="K325" i="11"/>
  <c r="L325" i="11"/>
  <c r="M325" i="11"/>
  <c r="N325" i="11"/>
  <c r="O325" i="11"/>
  <c r="P325" i="11"/>
  <c r="Q325" i="11"/>
  <c r="K326" i="11"/>
  <c r="L326" i="11"/>
  <c r="M326" i="11"/>
  <c r="N326" i="11"/>
  <c r="O326" i="11"/>
  <c r="P326" i="11"/>
  <c r="Q326" i="11"/>
  <c r="K327" i="11"/>
  <c r="L327" i="11"/>
  <c r="M327" i="11"/>
  <c r="N327" i="11"/>
  <c r="O327" i="11"/>
  <c r="P327" i="11"/>
  <c r="Q327" i="11"/>
  <c r="K328" i="11"/>
  <c r="L328" i="11"/>
  <c r="M328" i="11"/>
  <c r="N328" i="11"/>
  <c r="O328" i="11"/>
  <c r="P328" i="11"/>
  <c r="Q328" i="11"/>
  <c r="K329" i="11"/>
  <c r="L329" i="11"/>
  <c r="M329" i="11"/>
  <c r="N329" i="11"/>
  <c r="O329" i="11"/>
  <c r="P329" i="11"/>
  <c r="Q329" i="11"/>
  <c r="K330" i="11"/>
  <c r="L330" i="11"/>
  <c r="M330" i="11"/>
  <c r="N330" i="11"/>
  <c r="O330" i="11"/>
  <c r="P330" i="11"/>
  <c r="Q330" i="11"/>
  <c r="K331" i="11"/>
  <c r="L331" i="11"/>
  <c r="M331" i="11"/>
  <c r="N331" i="11"/>
  <c r="O331" i="11"/>
  <c r="P331" i="11"/>
  <c r="Q331" i="11"/>
  <c r="K332" i="11"/>
  <c r="L332" i="11"/>
  <c r="M332" i="11"/>
  <c r="N332" i="11"/>
  <c r="O332" i="11"/>
  <c r="P332" i="11"/>
  <c r="Q332" i="11"/>
  <c r="K333" i="11"/>
  <c r="L333" i="11"/>
  <c r="M333" i="11"/>
  <c r="N333" i="11"/>
  <c r="O333" i="11"/>
  <c r="P333" i="11"/>
  <c r="Q333" i="11"/>
  <c r="K334" i="11"/>
  <c r="L334" i="11"/>
  <c r="M334" i="11"/>
  <c r="N334" i="11"/>
  <c r="O334" i="11"/>
  <c r="P334" i="11"/>
  <c r="Q334" i="11"/>
  <c r="K335" i="11"/>
  <c r="L335" i="11"/>
  <c r="M335" i="11"/>
  <c r="N335" i="11"/>
  <c r="O335" i="11"/>
  <c r="P335" i="11"/>
  <c r="Q335" i="11"/>
  <c r="K336" i="11"/>
  <c r="L336" i="11"/>
  <c r="M336" i="11"/>
  <c r="N336" i="11"/>
  <c r="O336" i="11"/>
  <c r="P336" i="11"/>
  <c r="Q336" i="11"/>
  <c r="K337" i="11"/>
  <c r="L337" i="11"/>
  <c r="M337" i="11"/>
  <c r="N337" i="11"/>
  <c r="O337" i="11"/>
  <c r="P337" i="11"/>
  <c r="Q337" i="11"/>
  <c r="K338" i="11"/>
  <c r="L338" i="11"/>
  <c r="M338" i="11"/>
  <c r="N338" i="11"/>
  <c r="O338" i="11"/>
  <c r="P338" i="11"/>
  <c r="Q338" i="11"/>
  <c r="K339" i="11"/>
  <c r="L339" i="11"/>
  <c r="M339" i="11"/>
  <c r="N339" i="11"/>
  <c r="O339" i="11"/>
  <c r="P339" i="11"/>
  <c r="Q339" i="11"/>
  <c r="K340" i="11"/>
  <c r="L340" i="11"/>
  <c r="M340" i="11"/>
  <c r="N340" i="11"/>
  <c r="O340" i="11"/>
  <c r="P340" i="11"/>
  <c r="Q340" i="11"/>
  <c r="K341" i="11"/>
  <c r="L341" i="11"/>
  <c r="M341" i="11"/>
  <c r="N341" i="11"/>
  <c r="O341" i="11"/>
  <c r="P341" i="11"/>
  <c r="Q341" i="11"/>
  <c r="K342" i="11"/>
  <c r="L342" i="11"/>
  <c r="M342" i="11"/>
  <c r="N342" i="11"/>
  <c r="O342" i="11"/>
  <c r="P342" i="11"/>
  <c r="Q342" i="11"/>
  <c r="K343" i="11"/>
  <c r="L343" i="11"/>
  <c r="M343" i="11"/>
  <c r="N343" i="11"/>
  <c r="O343" i="11"/>
  <c r="P343" i="11"/>
  <c r="Q343" i="11"/>
  <c r="K344" i="11"/>
  <c r="L344" i="11"/>
  <c r="M344" i="11"/>
  <c r="N344" i="11"/>
  <c r="O344" i="11"/>
  <c r="P344" i="11"/>
  <c r="Q344" i="11"/>
  <c r="K345" i="11"/>
  <c r="L345" i="11"/>
  <c r="M345" i="11"/>
  <c r="N345" i="11"/>
  <c r="O345" i="11"/>
  <c r="P345" i="11"/>
  <c r="Q345" i="11"/>
  <c r="K346" i="11"/>
  <c r="L346" i="11"/>
  <c r="M346" i="11"/>
  <c r="N346" i="11"/>
  <c r="O346" i="11"/>
  <c r="P346" i="11"/>
  <c r="Q346" i="11"/>
  <c r="K347" i="11"/>
  <c r="L347" i="11"/>
  <c r="M347" i="11"/>
  <c r="N347" i="11"/>
  <c r="O347" i="11"/>
  <c r="P347" i="11"/>
  <c r="Q347" i="11"/>
  <c r="K348" i="11"/>
  <c r="L348" i="11"/>
  <c r="M348" i="11"/>
  <c r="N348" i="11"/>
  <c r="O348" i="11"/>
  <c r="P348" i="11"/>
  <c r="Q348" i="11"/>
  <c r="K349" i="11"/>
  <c r="L349" i="11"/>
  <c r="M349" i="11"/>
  <c r="N349" i="11"/>
  <c r="O349" i="11"/>
  <c r="P349" i="11"/>
  <c r="Q349" i="11"/>
  <c r="K350" i="11"/>
  <c r="L350" i="11"/>
  <c r="M350" i="11"/>
  <c r="N350" i="11"/>
  <c r="O350" i="11"/>
  <c r="P350" i="11"/>
  <c r="Q350" i="11"/>
  <c r="K351" i="11"/>
  <c r="L351" i="11"/>
  <c r="M351" i="11"/>
  <c r="N351" i="11"/>
  <c r="O351" i="11"/>
  <c r="P351" i="11"/>
  <c r="Q351" i="11"/>
  <c r="K352" i="11"/>
  <c r="L352" i="11"/>
  <c r="M352" i="11"/>
  <c r="N352" i="11"/>
  <c r="O352" i="11"/>
  <c r="P352" i="11"/>
  <c r="Q352" i="11"/>
  <c r="K353" i="11"/>
  <c r="L353" i="11"/>
  <c r="M353" i="11"/>
  <c r="N353" i="11"/>
  <c r="O353" i="11"/>
  <c r="P353" i="11"/>
  <c r="Q353" i="11"/>
  <c r="K354" i="11"/>
  <c r="L354" i="11"/>
  <c r="M354" i="11"/>
  <c r="N354" i="11"/>
  <c r="O354" i="11"/>
  <c r="P354" i="11"/>
  <c r="Q354" i="11"/>
  <c r="K355" i="11"/>
  <c r="L355" i="11"/>
  <c r="M355" i="11"/>
  <c r="N355" i="11"/>
  <c r="O355" i="11"/>
  <c r="P355" i="11"/>
  <c r="Q355" i="11"/>
  <c r="K356" i="11"/>
  <c r="L356" i="11"/>
  <c r="M356" i="11"/>
  <c r="N356" i="11"/>
  <c r="O356" i="11"/>
  <c r="P356" i="11"/>
  <c r="Q356" i="11"/>
  <c r="K357" i="11"/>
  <c r="L357" i="11"/>
  <c r="M357" i="11"/>
  <c r="N357" i="11"/>
  <c r="O357" i="11"/>
  <c r="P357" i="11"/>
  <c r="Q357" i="11"/>
  <c r="K358" i="11"/>
  <c r="L358" i="11"/>
  <c r="M358" i="11"/>
  <c r="N358" i="11"/>
  <c r="O358" i="11"/>
  <c r="P358" i="11"/>
  <c r="Q358" i="11"/>
  <c r="K359" i="11"/>
  <c r="L359" i="11"/>
  <c r="M359" i="11"/>
  <c r="N359" i="11"/>
  <c r="O359" i="11"/>
  <c r="P359" i="11"/>
  <c r="Q359" i="11"/>
  <c r="K360" i="11"/>
  <c r="L360" i="11"/>
  <c r="M360" i="11"/>
  <c r="N360" i="11"/>
  <c r="O360" i="11"/>
  <c r="P360" i="11"/>
  <c r="Q360" i="11"/>
  <c r="K361" i="11"/>
  <c r="L361" i="11"/>
  <c r="M361" i="11"/>
  <c r="N361" i="11"/>
  <c r="O361" i="11"/>
  <c r="P361" i="11"/>
  <c r="Q361" i="11"/>
  <c r="K362" i="11"/>
  <c r="L362" i="11"/>
  <c r="M362" i="11"/>
  <c r="N362" i="11"/>
  <c r="O362" i="11"/>
  <c r="P362" i="11"/>
  <c r="Q362" i="11"/>
  <c r="K363" i="11"/>
  <c r="L363" i="11"/>
  <c r="M363" i="11"/>
  <c r="N363" i="11"/>
  <c r="O363" i="11"/>
  <c r="P363" i="11"/>
  <c r="Q363" i="11"/>
  <c r="K364" i="11"/>
  <c r="L364" i="11"/>
  <c r="M364" i="11"/>
  <c r="N364" i="11"/>
  <c r="O364" i="11"/>
  <c r="P364" i="11"/>
  <c r="Q364" i="11"/>
  <c r="K365" i="11"/>
  <c r="L365" i="11"/>
  <c r="M365" i="11"/>
  <c r="N365" i="11"/>
  <c r="O365" i="11"/>
  <c r="P365" i="11"/>
  <c r="Q365" i="11"/>
  <c r="K366" i="11"/>
  <c r="L366" i="11"/>
  <c r="M366" i="11"/>
  <c r="N366" i="11"/>
  <c r="O366" i="11"/>
  <c r="P366" i="11"/>
  <c r="Q366" i="11"/>
  <c r="K367" i="11"/>
  <c r="L367" i="11"/>
  <c r="M367" i="11"/>
  <c r="N367" i="11"/>
  <c r="O367" i="11"/>
  <c r="P367" i="11"/>
  <c r="Q367" i="11"/>
  <c r="K368" i="11"/>
  <c r="L368" i="11"/>
  <c r="M368" i="11"/>
  <c r="N368" i="11"/>
  <c r="O368" i="11"/>
  <c r="P368" i="11"/>
  <c r="Q368" i="11"/>
  <c r="K369" i="11"/>
  <c r="L369" i="11"/>
  <c r="M369" i="11"/>
  <c r="N369" i="11"/>
  <c r="O369" i="11"/>
  <c r="P369" i="11"/>
  <c r="Q369" i="11"/>
  <c r="K370" i="11"/>
  <c r="L370" i="11"/>
  <c r="M370" i="11"/>
  <c r="N370" i="11"/>
  <c r="O370" i="11"/>
  <c r="P370" i="11"/>
  <c r="Q370" i="11"/>
  <c r="K371" i="11"/>
  <c r="L371" i="11"/>
  <c r="M371" i="11"/>
  <c r="N371" i="11"/>
  <c r="O371" i="11"/>
  <c r="P371" i="11"/>
  <c r="Q371" i="11"/>
  <c r="K372" i="11"/>
  <c r="L372" i="11"/>
  <c r="M372" i="11"/>
  <c r="N372" i="11"/>
  <c r="O372" i="11"/>
  <c r="P372" i="11"/>
  <c r="Q372" i="11"/>
  <c r="K373" i="11"/>
  <c r="L373" i="11"/>
  <c r="M373" i="11"/>
  <c r="N373" i="11"/>
  <c r="O373" i="11"/>
  <c r="P373" i="11"/>
  <c r="Q373" i="11"/>
  <c r="K374" i="11"/>
  <c r="L374" i="11"/>
  <c r="M374" i="11"/>
  <c r="N374" i="11"/>
  <c r="O374" i="11"/>
  <c r="P374" i="11"/>
  <c r="Q374" i="11"/>
  <c r="K375" i="11"/>
  <c r="L375" i="11"/>
  <c r="M375" i="11"/>
  <c r="N375" i="11"/>
  <c r="O375" i="11"/>
  <c r="P375" i="11"/>
  <c r="Q375" i="11"/>
  <c r="K376" i="11"/>
  <c r="L376" i="11"/>
  <c r="M376" i="11"/>
  <c r="N376" i="11"/>
  <c r="O376" i="11"/>
  <c r="P376" i="11"/>
  <c r="Q376" i="11"/>
  <c r="K377" i="11"/>
  <c r="L377" i="11"/>
  <c r="M377" i="11"/>
  <c r="N377" i="11"/>
  <c r="O377" i="11"/>
  <c r="P377" i="11"/>
  <c r="Q377" i="11"/>
  <c r="K378" i="11"/>
  <c r="L378" i="11"/>
  <c r="M378" i="11"/>
  <c r="N378" i="11"/>
  <c r="O378" i="11"/>
  <c r="P378" i="11"/>
  <c r="Q378" i="11"/>
  <c r="K379" i="11"/>
  <c r="L379" i="11"/>
  <c r="M379" i="11"/>
  <c r="N379" i="11"/>
  <c r="O379" i="11"/>
  <c r="P379" i="11"/>
  <c r="Q379" i="11"/>
  <c r="K380" i="11"/>
  <c r="L380" i="11"/>
  <c r="M380" i="11"/>
  <c r="N380" i="11"/>
  <c r="O380" i="11"/>
  <c r="P380" i="11"/>
  <c r="Q380" i="11"/>
  <c r="K381" i="11"/>
  <c r="L381" i="11"/>
  <c r="M381" i="11"/>
  <c r="N381" i="11"/>
  <c r="O381" i="11"/>
  <c r="P381" i="11"/>
  <c r="Q381" i="11"/>
  <c r="K382" i="11"/>
  <c r="L382" i="11"/>
  <c r="M382" i="11"/>
  <c r="N382" i="11"/>
  <c r="O382" i="11"/>
  <c r="P382" i="11"/>
  <c r="Q382" i="11"/>
  <c r="K383" i="11"/>
  <c r="L383" i="11"/>
  <c r="M383" i="11"/>
  <c r="N383" i="11"/>
  <c r="O383" i="11"/>
  <c r="P383" i="11"/>
  <c r="Q383" i="11"/>
  <c r="K384" i="11"/>
  <c r="L384" i="11"/>
  <c r="M384" i="11"/>
  <c r="N384" i="11"/>
  <c r="O384" i="11"/>
  <c r="P384" i="11"/>
  <c r="Q384" i="11"/>
  <c r="K385" i="11"/>
  <c r="L385" i="11"/>
  <c r="M385" i="11"/>
  <c r="N385" i="11"/>
  <c r="O385" i="11"/>
  <c r="P385" i="11"/>
  <c r="Q385" i="11"/>
  <c r="K386" i="11"/>
  <c r="L386" i="11"/>
  <c r="M386" i="11"/>
  <c r="N386" i="11"/>
  <c r="O386" i="11"/>
  <c r="P386" i="11"/>
  <c r="Q386" i="11"/>
  <c r="K387" i="11"/>
  <c r="L387" i="11"/>
  <c r="M387" i="11"/>
  <c r="N387" i="11"/>
  <c r="O387" i="11"/>
  <c r="P387" i="11"/>
  <c r="Q387" i="11"/>
  <c r="K388" i="11"/>
  <c r="L388" i="11"/>
  <c r="M388" i="11"/>
  <c r="N388" i="11"/>
  <c r="O388" i="11"/>
  <c r="P388" i="11"/>
  <c r="Q388" i="11"/>
  <c r="K389" i="11"/>
  <c r="L389" i="11"/>
  <c r="M389" i="11"/>
  <c r="N389" i="11"/>
  <c r="O389" i="11"/>
  <c r="P389" i="11"/>
  <c r="Q389" i="11"/>
  <c r="K390" i="11"/>
  <c r="L390" i="11"/>
  <c r="M390" i="11"/>
  <c r="N390" i="11"/>
  <c r="O390" i="11"/>
  <c r="P390" i="11"/>
  <c r="Q390" i="11"/>
  <c r="K391" i="11"/>
  <c r="L391" i="11"/>
  <c r="M391" i="11"/>
  <c r="N391" i="11"/>
  <c r="O391" i="11"/>
  <c r="P391" i="11"/>
  <c r="Q391" i="11"/>
  <c r="K392" i="11"/>
  <c r="L392" i="11"/>
  <c r="M392" i="11"/>
  <c r="N392" i="11"/>
  <c r="O392" i="11"/>
  <c r="P392" i="11"/>
  <c r="Q392" i="11"/>
  <c r="K393" i="11"/>
  <c r="L393" i="11"/>
  <c r="M393" i="11"/>
  <c r="N393" i="11"/>
  <c r="O393" i="11"/>
  <c r="P393" i="11"/>
  <c r="Q393" i="11"/>
  <c r="K394" i="11"/>
  <c r="L394" i="11"/>
  <c r="M394" i="11"/>
  <c r="N394" i="11"/>
  <c r="O394" i="11"/>
  <c r="P394" i="11"/>
  <c r="Q394" i="11"/>
  <c r="K395" i="11"/>
  <c r="L395" i="11"/>
  <c r="M395" i="11"/>
  <c r="N395" i="11"/>
  <c r="O395" i="11"/>
  <c r="P395" i="11"/>
  <c r="Q395" i="11"/>
  <c r="K396" i="11"/>
  <c r="L396" i="11"/>
  <c r="M396" i="11"/>
  <c r="N396" i="11"/>
  <c r="O396" i="11"/>
  <c r="P396" i="11"/>
  <c r="Q396" i="11"/>
  <c r="K397" i="11"/>
  <c r="L397" i="11"/>
  <c r="M397" i="11"/>
  <c r="N397" i="11"/>
  <c r="O397" i="11"/>
  <c r="P397" i="11"/>
  <c r="Q397" i="11"/>
  <c r="K398" i="11"/>
  <c r="L398" i="11"/>
  <c r="M398" i="11"/>
  <c r="N398" i="11"/>
  <c r="O398" i="11"/>
  <c r="P398" i="11"/>
  <c r="Q398" i="11"/>
  <c r="K399" i="11"/>
  <c r="L399" i="11"/>
  <c r="M399" i="11"/>
  <c r="N399" i="11"/>
  <c r="O399" i="11"/>
  <c r="P399" i="11"/>
  <c r="Q399" i="11"/>
  <c r="K400" i="11"/>
  <c r="L400" i="11"/>
  <c r="M400" i="11"/>
  <c r="N400" i="11"/>
  <c r="O400" i="11"/>
  <c r="P400" i="11"/>
  <c r="Q400" i="11"/>
  <c r="K401" i="11"/>
  <c r="L401" i="11"/>
  <c r="M401" i="11"/>
  <c r="N401" i="11"/>
  <c r="O401" i="11"/>
  <c r="P401" i="11"/>
  <c r="Q401" i="11"/>
  <c r="K402" i="11"/>
  <c r="L402" i="11"/>
  <c r="M402" i="11"/>
  <c r="N402" i="11"/>
  <c r="O402" i="11"/>
  <c r="P402" i="11"/>
  <c r="Q402" i="11"/>
  <c r="K403" i="11"/>
  <c r="L403" i="11"/>
  <c r="M403" i="11"/>
  <c r="N403" i="11"/>
  <c r="O403" i="11"/>
  <c r="P403" i="11"/>
  <c r="Q403" i="11"/>
  <c r="K404" i="11"/>
  <c r="L404" i="11"/>
  <c r="M404" i="11"/>
  <c r="N404" i="11"/>
  <c r="O404" i="11"/>
  <c r="P404" i="11"/>
  <c r="Q404" i="11"/>
  <c r="K405" i="11"/>
  <c r="L405" i="11"/>
  <c r="M405" i="11"/>
  <c r="N405" i="11"/>
  <c r="O405" i="11"/>
  <c r="P405" i="11"/>
  <c r="Q405" i="11"/>
  <c r="K406" i="11"/>
  <c r="L406" i="11"/>
  <c r="M406" i="11"/>
  <c r="N406" i="11"/>
  <c r="O406" i="11"/>
  <c r="P406" i="11"/>
  <c r="Q406" i="11"/>
  <c r="K407" i="11"/>
  <c r="L407" i="11"/>
  <c r="M407" i="11"/>
  <c r="N407" i="11"/>
  <c r="O407" i="11"/>
  <c r="P407" i="11"/>
  <c r="Q407" i="11"/>
  <c r="K408" i="11"/>
  <c r="L408" i="11"/>
  <c r="M408" i="11"/>
  <c r="N408" i="11"/>
  <c r="O408" i="11"/>
  <c r="P408" i="11"/>
  <c r="Q408" i="11"/>
  <c r="K409" i="11"/>
  <c r="L409" i="11"/>
  <c r="M409" i="11"/>
  <c r="N409" i="11"/>
  <c r="O409" i="11"/>
  <c r="P409" i="11"/>
  <c r="Q409" i="11"/>
  <c r="K410" i="11"/>
  <c r="L410" i="11"/>
  <c r="M410" i="11"/>
  <c r="N410" i="11"/>
  <c r="O410" i="11"/>
  <c r="P410" i="11"/>
  <c r="Q410" i="11"/>
  <c r="K411" i="11"/>
  <c r="L411" i="11"/>
  <c r="M411" i="11"/>
  <c r="N411" i="11"/>
  <c r="O411" i="11"/>
  <c r="P411" i="11"/>
  <c r="Q411" i="11"/>
  <c r="K412" i="11"/>
  <c r="L412" i="11"/>
  <c r="M412" i="11"/>
  <c r="N412" i="11"/>
  <c r="O412" i="11"/>
  <c r="P412" i="11"/>
  <c r="Q412" i="11"/>
  <c r="K413" i="11"/>
  <c r="L413" i="11"/>
  <c r="M413" i="11"/>
  <c r="N413" i="11"/>
  <c r="O413" i="11"/>
  <c r="P413" i="11"/>
  <c r="Q413" i="11"/>
  <c r="K414" i="11"/>
  <c r="L414" i="11"/>
  <c r="M414" i="11"/>
  <c r="N414" i="11"/>
  <c r="O414" i="11"/>
  <c r="P414" i="11"/>
  <c r="Q414" i="11"/>
  <c r="K415" i="11"/>
  <c r="L415" i="11"/>
  <c r="M415" i="11"/>
  <c r="N415" i="11"/>
  <c r="O415" i="11"/>
  <c r="P415" i="11"/>
  <c r="Q415" i="11"/>
  <c r="K416" i="11"/>
  <c r="L416" i="11"/>
  <c r="M416" i="11"/>
  <c r="N416" i="11"/>
  <c r="O416" i="11"/>
  <c r="P416" i="11"/>
  <c r="Q416" i="11"/>
  <c r="K417" i="11"/>
  <c r="L417" i="11"/>
  <c r="M417" i="11"/>
  <c r="N417" i="11"/>
  <c r="O417" i="11"/>
  <c r="P417" i="11"/>
  <c r="Q417" i="11"/>
  <c r="K418" i="11"/>
  <c r="L418" i="11"/>
  <c r="M418" i="11"/>
  <c r="N418" i="11"/>
  <c r="O418" i="11"/>
  <c r="P418" i="11"/>
  <c r="Q418" i="11"/>
  <c r="K419" i="11"/>
  <c r="L419" i="11"/>
  <c r="M419" i="11"/>
  <c r="N419" i="11"/>
  <c r="O419" i="11"/>
  <c r="P419" i="11"/>
  <c r="Q419" i="11"/>
  <c r="K420" i="11"/>
  <c r="L420" i="11"/>
  <c r="M420" i="11"/>
  <c r="N420" i="11"/>
  <c r="O420" i="11"/>
  <c r="P420" i="11"/>
  <c r="Q420" i="11"/>
  <c r="K421" i="11"/>
  <c r="L421" i="11"/>
  <c r="M421" i="11"/>
  <c r="N421" i="11"/>
  <c r="O421" i="11"/>
  <c r="P421" i="11"/>
  <c r="Q421" i="11"/>
  <c r="K422" i="11"/>
  <c r="L422" i="11"/>
  <c r="M422" i="11"/>
  <c r="N422" i="11"/>
  <c r="O422" i="11"/>
  <c r="P422" i="11"/>
  <c r="Q422" i="11"/>
  <c r="K423" i="11"/>
  <c r="L423" i="11"/>
  <c r="M423" i="11"/>
  <c r="N423" i="11"/>
  <c r="O423" i="11"/>
  <c r="P423" i="11"/>
  <c r="Q423" i="11"/>
  <c r="K424" i="11"/>
  <c r="L424" i="11"/>
  <c r="M424" i="11"/>
  <c r="N424" i="11"/>
  <c r="O424" i="11"/>
  <c r="P424" i="11"/>
  <c r="Q424" i="11"/>
  <c r="K425" i="11"/>
  <c r="L425" i="11"/>
  <c r="M425" i="11"/>
  <c r="N425" i="11"/>
  <c r="O425" i="11"/>
  <c r="P425" i="11"/>
  <c r="Q425" i="11"/>
  <c r="K426" i="11"/>
  <c r="L426" i="11"/>
  <c r="M426" i="11"/>
  <c r="N426" i="11"/>
  <c r="O426" i="11"/>
  <c r="P426" i="11"/>
  <c r="Q426" i="11"/>
  <c r="K427" i="11"/>
  <c r="L427" i="11"/>
  <c r="M427" i="11"/>
  <c r="N427" i="11"/>
  <c r="O427" i="11"/>
  <c r="P427" i="11"/>
  <c r="Q427" i="11"/>
  <c r="K428" i="11"/>
  <c r="L428" i="11"/>
  <c r="M428" i="11"/>
  <c r="N428" i="11"/>
  <c r="O428" i="11"/>
  <c r="P428" i="11"/>
  <c r="Q428" i="11"/>
  <c r="K429" i="11"/>
  <c r="L429" i="11"/>
  <c r="M429" i="11"/>
  <c r="N429" i="11"/>
  <c r="O429" i="11"/>
  <c r="P429" i="11"/>
  <c r="Q429" i="11"/>
  <c r="L4" i="11"/>
  <c r="M4" i="11"/>
  <c r="N4" i="11"/>
  <c r="O4" i="11"/>
  <c r="P4" i="11"/>
  <c r="Q4" i="11"/>
  <c r="L1" i="5"/>
  <c r="B1" i="5"/>
  <c r="F1" i="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00" i="11"/>
  <c r="AC201" i="11"/>
  <c r="AC202" i="11"/>
  <c r="AC203" i="11"/>
  <c r="AC204" i="11"/>
  <c r="AC205" i="11"/>
  <c r="AC206" i="11"/>
  <c r="AC207" i="11"/>
  <c r="AC208" i="11"/>
  <c r="AC209" i="11"/>
  <c r="AC210" i="11"/>
  <c r="AC211" i="11"/>
  <c r="AC212" i="11"/>
  <c r="AC213" i="11"/>
  <c r="AC214" i="11"/>
  <c r="AC215" i="11"/>
  <c r="AC216" i="11"/>
  <c r="AC217" i="11"/>
  <c r="AC218" i="11"/>
  <c r="AC219" i="11"/>
  <c r="AC220" i="11"/>
  <c r="AC221" i="11"/>
  <c r="AC222" i="11"/>
  <c r="AC223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2" i="11"/>
  <c r="K4" i="11"/>
  <c r="K1" i="5"/>
  <c r="O1" i="5"/>
  <c r="I117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3" i="5"/>
  <c r="I1" i="5" l="1"/>
  <c r="H1" i="5"/>
  <c r="I153" i="16"/>
  <c r="G1" i="5" l="1"/>
  <c r="R2" i="11"/>
  <c r="J429" i="11"/>
  <c r="J426" i="11"/>
  <c r="S426" i="11" s="1"/>
  <c r="J422" i="11"/>
  <c r="S422" i="11" s="1"/>
  <c r="J421" i="11"/>
  <c r="S421" i="11" s="1"/>
  <c r="H746" i="7"/>
  <c r="H843" i="7"/>
  <c r="H381" i="7"/>
  <c r="H192" i="7"/>
  <c r="H780" i="7"/>
  <c r="H781" i="7"/>
  <c r="H552" i="7"/>
  <c r="H835" i="7"/>
  <c r="H809" i="7"/>
  <c r="H844" i="7"/>
  <c r="H845" i="7"/>
  <c r="H256" i="7"/>
  <c r="H811" i="7"/>
  <c r="H812" i="7"/>
  <c r="H846" i="7"/>
  <c r="H553" i="7"/>
  <c r="H554" i="7"/>
  <c r="H894" i="7"/>
  <c r="H895" i="7"/>
  <c r="H847" i="7"/>
  <c r="H848" i="7"/>
  <c r="H896" i="7"/>
  <c r="H849" i="7"/>
  <c r="H170" i="7"/>
  <c r="H171" i="7"/>
  <c r="H236" i="7"/>
  <c r="H362" i="7"/>
  <c r="H237" i="7"/>
  <c r="H238" i="7"/>
  <c r="H239" i="7"/>
  <c r="H240" i="7"/>
  <c r="H363" i="7"/>
  <c r="H241" i="7"/>
  <c r="H541" i="7"/>
  <c r="H73" i="7"/>
  <c r="H400" i="7"/>
  <c r="H401" i="7"/>
  <c r="H1107" i="7"/>
  <c r="H1108" i="7"/>
  <c r="H988" i="7"/>
  <c r="H402" i="7"/>
  <c r="H542" i="7"/>
  <c r="H543" i="7"/>
  <c r="H747" i="7"/>
  <c r="H544" i="7"/>
  <c r="H198" i="7"/>
  <c r="H279" i="7"/>
  <c r="H430" i="7"/>
  <c r="H893" i="7"/>
  <c r="E1" i="19"/>
  <c r="D3" i="19"/>
  <c r="C3" i="19"/>
  <c r="B3" i="19"/>
  <c r="A3" i="19"/>
  <c r="J25" i="11" l="1"/>
  <c r="S25" i="11" s="1"/>
  <c r="J35" i="11"/>
  <c r="S35" i="11" s="1"/>
  <c r="J61" i="11"/>
  <c r="S61" i="11" s="1"/>
  <c r="J73" i="11"/>
  <c r="S73" i="11" s="1"/>
  <c r="J101" i="11"/>
  <c r="S101" i="11" s="1"/>
  <c r="J125" i="11"/>
  <c r="S125" i="11" s="1"/>
  <c r="J133" i="11"/>
  <c r="S133" i="11" s="1"/>
  <c r="J141" i="11"/>
  <c r="S141" i="11" s="1"/>
  <c r="J145" i="11"/>
  <c r="S145" i="11" s="1"/>
  <c r="J161" i="11"/>
  <c r="S161" i="11" s="1"/>
  <c r="J163" i="11"/>
  <c r="S163" i="11" s="1"/>
  <c r="J169" i="11"/>
  <c r="S169" i="11" s="1"/>
  <c r="J177" i="11"/>
  <c r="S177" i="11" s="1"/>
  <c r="J179" i="11"/>
  <c r="S179" i="11" s="1"/>
  <c r="J181" i="11"/>
  <c r="S181" i="11" s="1"/>
  <c r="J189" i="11"/>
  <c r="S189" i="11" s="1"/>
  <c r="J195" i="11"/>
  <c r="S195" i="11" s="1"/>
  <c r="J197" i="11"/>
  <c r="S197" i="11" s="1"/>
  <c r="J201" i="11"/>
  <c r="S201" i="11" s="1"/>
  <c r="J205" i="11"/>
  <c r="S205" i="11" s="1"/>
  <c r="J209" i="11"/>
  <c r="S209" i="11" s="1"/>
  <c r="J211" i="11"/>
  <c r="S211" i="11" s="1"/>
  <c r="J217" i="11"/>
  <c r="S217" i="11" s="1"/>
  <c r="J221" i="11"/>
  <c r="S221" i="11" s="1"/>
  <c r="J225" i="11"/>
  <c r="S225" i="11" s="1"/>
  <c r="J233" i="11"/>
  <c r="S233" i="11" s="1"/>
  <c r="J237" i="11"/>
  <c r="S237" i="11" s="1"/>
  <c r="J240" i="11"/>
  <c r="S240" i="11" s="1"/>
  <c r="J241" i="11"/>
  <c r="S241" i="11" s="1"/>
  <c r="J245" i="11"/>
  <c r="S245" i="11" s="1"/>
  <c r="J248" i="11"/>
  <c r="S248" i="11" s="1"/>
  <c r="J249" i="11"/>
  <c r="S249" i="11" s="1"/>
  <c r="J253" i="11"/>
  <c r="S253" i="11" s="1"/>
  <c r="J255" i="11"/>
  <c r="S255" i="11" s="1"/>
  <c r="J257" i="11"/>
  <c r="S257" i="11" s="1"/>
  <c r="J260" i="11"/>
  <c r="S260" i="11" s="1"/>
  <c r="J261" i="11"/>
  <c r="S261" i="11" s="1"/>
  <c r="J265" i="11"/>
  <c r="S265" i="11" s="1"/>
  <c r="J271" i="11"/>
  <c r="S271" i="11" s="1"/>
  <c r="J273" i="11"/>
  <c r="S273" i="11" s="1"/>
  <c r="J276" i="11"/>
  <c r="S276" i="11" s="1"/>
  <c r="J277" i="11"/>
  <c r="S277" i="11" s="1"/>
  <c r="J281" i="11"/>
  <c r="S281" i="11" s="1"/>
  <c r="J282" i="11"/>
  <c r="S282" i="11" s="1"/>
  <c r="J285" i="11"/>
  <c r="S285" i="11" s="1"/>
  <c r="J287" i="11"/>
  <c r="S287" i="11" s="1"/>
  <c r="J289" i="11"/>
  <c r="S289" i="11" s="1"/>
  <c r="J292" i="11"/>
  <c r="S292" i="11" s="1"/>
  <c r="J293" i="11"/>
  <c r="S293" i="11" s="1"/>
  <c r="J298" i="11"/>
  <c r="S298" i="11" s="1"/>
  <c r="J301" i="11"/>
  <c r="S301" i="11" s="1"/>
  <c r="J303" i="11"/>
  <c r="S303" i="11" s="1"/>
  <c r="J305" i="11"/>
  <c r="S305" i="11" s="1"/>
  <c r="J308" i="11"/>
  <c r="S308" i="11" s="1"/>
  <c r="J309" i="11"/>
  <c r="S309" i="11" s="1"/>
  <c r="J314" i="11"/>
  <c r="S314" i="11" s="1"/>
  <c r="J317" i="11"/>
  <c r="S317" i="11" s="1"/>
  <c r="J319" i="11"/>
  <c r="S319" i="11" s="1"/>
  <c r="J324" i="11"/>
  <c r="S324" i="11" s="1"/>
  <c r="J325" i="11"/>
  <c r="S325" i="11" s="1"/>
  <c r="J329" i="11"/>
  <c r="S329" i="11" s="1"/>
  <c r="J330" i="11"/>
  <c r="S330" i="11" s="1"/>
  <c r="J333" i="11"/>
  <c r="S333" i="11" s="1"/>
  <c r="J335" i="11"/>
  <c r="S335" i="11" s="1"/>
  <c r="J337" i="11"/>
  <c r="S337" i="11" s="1"/>
  <c r="J340" i="11"/>
  <c r="S340" i="11" s="1"/>
  <c r="J341" i="11"/>
  <c r="S341" i="11" s="1"/>
  <c r="J345" i="11"/>
  <c r="S345" i="11" s="1"/>
  <c r="J349" i="11"/>
  <c r="S349" i="11" s="1"/>
  <c r="J353" i="11"/>
  <c r="S353" i="11" s="1"/>
  <c r="J357" i="11"/>
  <c r="S357" i="11" s="1"/>
  <c r="J361" i="11"/>
  <c r="S361" i="11" s="1"/>
  <c r="J365" i="11"/>
  <c r="S365" i="11" s="1"/>
  <c r="J369" i="11"/>
  <c r="S369" i="11" s="1"/>
  <c r="J373" i="11"/>
  <c r="S373" i="11" s="1"/>
  <c r="J377" i="11"/>
  <c r="S377" i="11" s="1"/>
  <c r="J381" i="11"/>
  <c r="S381" i="11" s="1"/>
  <c r="J389" i="11"/>
  <c r="S389" i="11" s="1"/>
  <c r="J397" i="11"/>
  <c r="S397" i="11" s="1"/>
  <c r="J401" i="11"/>
  <c r="S401" i="11" s="1"/>
  <c r="J405" i="11"/>
  <c r="S405" i="11" s="1"/>
  <c r="J409" i="11"/>
  <c r="S409" i="11" s="1"/>
  <c r="J413" i="11"/>
  <c r="S413" i="11" s="1"/>
  <c r="J417" i="11"/>
  <c r="S417" i="11" s="1"/>
  <c r="J425" i="11"/>
  <c r="S425" i="11" s="1"/>
  <c r="J29" i="11"/>
  <c r="S29" i="11" s="1"/>
  <c r="J33" i="11"/>
  <c r="S33" i="11" s="1"/>
  <c r="J37" i="11"/>
  <c r="S37" i="11" s="1"/>
  <c r="J83" i="11"/>
  <c r="S83" i="11" s="1"/>
  <c r="J115" i="11"/>
  <c r="S115" i="11" s="1"/>
  <c r="J129" i="11"/>
  <c r="S129" i="11" s="1"/>
  <c r="J131" i="11"/>
  <c r="S131" i="11" s="1"/>
  <c r="J137" i="11"/>
  <c r="S137" i="11" s="1"/>
  <c r="J147" i="11"/>
  <c r="S147" i="11" s="1"/>
  <c r="J153" i="11"/>
  <c r="S153" i="11" s="1"/>
  <c r="J420" i="11"/>
  <c r="S420" i="11" s="1"/>
  <c r="J424" i="11"/>
  <c r="S424" i="11" s="1"/>
  <c r="J428" i="11"/>
  <c r="J19" i="11"/>
  <c r="S19" i="11" s="1"/>
  <c r="J45" i="11"/>
  <c r="S45" i="11" s="1"/>
  <c r="J49" i="11"/>
  <c r="S49" i="11" s="1"/>
  <c r="J51" i="11"/>
  <c r="S51" i="11" s="1"/>
  <c r="J53" i="11"/>
  <c r="S53" i="11" s="1"/>
  <c r="J57" i="11"/>
  <c r="S57" i="11" s="1"/>
  <c r="J65" i="11"/>
  <c r="S65" i="11" s="1"/>
  <c r="J67" i="11"/>
  <c r="S67" i="11" s="1"/>
  <c r="J69" i="11"/>
  <c r="S69" i="11" s="1"/>
  <c r="J99" i="11"/>
  <c r="S99" i="11" s="1"/>
  <c r="J121" i="11"/>
  <c r="S121" i="11" s="1"/>
  <c r="J41" i="11"/>
  <c r="S41" i="11" s="1"/>
  <c r="J21" i="11"/>
  <c r="S21" i="11" s="1"/>
  <c r="J77" i="11"/>
  <c r="S77" i="11" s="1"/>
  <c r="J81" i="11"/>
  <c r="S81" i="11" s="1"/>
  <c r="J105" i="11"/>
  <c r="S105" i="11" s="1"/>
  <c r="J109" i="11"/>
  <c r="S109" i="11" s="1"/>
  <c r="J113" i="11"/>
  <c r="S113" i="11" s="1"/>
  <c r="J157" i="11"/>
  <c r="S157" i="11" s="1"/>
  <c r="J173" i="11"/>
  <c r="S173" i="11" s="1"/>
  <c r="J185" i="11"/>
  <c r="S185" i="11" s="1"/>
  <c r="J193" i="11"/>
  <c r="S193" i="11" s="1"/>
  <c r="J227" i="11"/>
  <c r="S227" i="11" s="1"/>
  <c r="J321" i="11"/>
  <c r="S321" i="11" s="1"/>
  <c r="J385" i="11"/>
  <c r="S385" i="11" s="1"/>
  <c r="J244" i="11"/>
  <c r="S244" i="11" s="1"/>
  <c r="J264" i="11"/>
  <c r="S264" i="11" s="1"/>
  <c r="J272" i="11"/>
  <c r="S272" i="11" s="1"/>
  <c r="J284" i="11"/>
  <c r="S284" i="11" s="1"/>
  <c r="J296" i="11"/>
  <c r="S296" i="11" s="1"/>
  <c r="J304" i="11"/>
  <c r="S304" i="11" s="1"/>
  <c r="J316" i="11"/>
  <c r="S316" i="11" s="1"/>
  <c r="J332" i="11"/>
  <c r="S332" i="11" s="1"/>
  <c r="J344" i="11"/>
  <c r="S344" i="11" s="1"/>
  <c r="J352" i="11"/>
  <c r="S352" i="11" s="1"/>
  <c r="J356" i="11"/>
  <c r="S356" i="11" s="1"/>
  <c r="J360" i="11"/>
  <c r="S360" i="11" s="1"/>
  <c r="J368" i="11"/>
  <c r="S368" i="11" s="1"/>
  <c r="J372" i="11"/>
  <c r="S372" i="11" s="1"/>
  <c r="J376" i="11"/>
  <c r="S376" i="11" s="1"/>
  <c r="J380" i="11"/>
  <c r="S380" i="11" s="1"/>
  <c r="J384" i="11"/>
  <c r="S384" i="11" s="1"/>
  <c r="J388" i="11"/>
  <c r="S388" i="11" s="1"/>
  <c r="J392" i="11"/>
  <c r="S392" i="11" s="1"/>
  <c r="J396" i="11"/>
  <c r="S396" i="11" s="1"/>
  <c r="J400" i="11"/>
  <c r="S400" i="11" s="1"/>
  <c r="J404" i="11"/>
  <c r="S404" i="11" s="1"/>
  <c r="J408" i="11"/>
  <c r="S408" i="11" s="1"/>
  <c r="J412" i="11"/>
  <c r="S412" i="11" s="1"/>
  <c r="J416" i="11"/>
  <c r="S416" i="11" s="1"/>
  <c r="J7" i="11"/>
  <c r="S7" i="11" s="1"/>
  <c r="J11" i="11"/>
  <c r="S11" i="11" s="1"/>
  <c r="J15" i="11"/>
  <c r="S15" i="11" s="1"/>
  <c r="J23" i="11"/>
  <c r="S23" i="11" s="1"/>
  <c r="J27" i="11"/>
  <c r="S27" i="11" s="1"/>
  <c r="J31" i="11"/>
  <c r="S31" i="11" s="1"/>
  <c r="J39" i="11"/>
  <c r="S39" i="11" s="1"/>
  <c r="J43" i="11"/>
  <c r="S43" i="11" s="1"/>
  <c r="J47" i="11"/>
  <c r="S47" i="11" s="1"/>
  <c r="J5" i="11"/>
  <c r="S5" i="11" s="1"/>
  <c r="J9" i="11"/>
  <c r="S9" i="11" s="1"/>
  <c r="J13" i="11"/>
  <c r="S13" i="11" s="1"/>
  <c r="J17" i="11"/>
  <c r="S17" i="11" s="1"/>
  <c r="J85" i="11"/>
  <c r="S85" i="11" s="1"/>
  <c r="J89" i="11"/>
  <c r="S89" i="11" s="1"/>
  <c r="J93" i="11"/>
  <c r="S93" i="11" s="1"/>
  <c r="J97" i="11"/>
  <c r="S97" i="11" s="1"/>
  <c r="J117" i="11"/>
  <c r="S117" i="11" s="1"/>
  <c r="J149" i="11"/>
  <c r="S149" i="11" s="1"/>
  <c r="J165" i="11"/>
  <c r="S165" i="11" s="1"/>
  <c r="J213" i="11"/>
  <c r="S213" i="11" s="1"/>
  <c r="J229" i="11"/>
  <c r="S229" i="11" s="1"/>
  <c r="J266" i="11"/>
  <c r="S266" i="11" s="1"/>
  <c r="J269" i="11"/>
  <c r="S269" i="11" s="1"/>
  <c r="J297" i="11"/>
  <c r="S297" i="11" s="1"/>
  <c r="J313" i="11"/>
  <c r="S313" i="11" s="1"/>
  <c r="J393" i="11"/>
  <c r="S393" i="11" s="1"/>
  <c r="J4" i="11"/>
  <c r="S4" i="11" s="1"/>
  <c r="J252" i="11"/>
  <c r="S252" i="11" s="1"/>
  <c r="J256" i="11"/>
  <c r="S256" i="11" s="1"/>
  <c r="J268" i="11"/>
  <c r="S268" i="11" s="1"/>
  <c r="J280" i="11"/>
  <c r="S280" i="11" s="1"/>
  <c r="J288" i="11"/>
  <c r="S288" i="11" s="1"/>
  <c r="J300" i="11"/>
  <c r="S300" i="11" s="1"/>
  <c r="J312" i="11"/>
  <c r="S312" i="11" s="1"/>
  <c r="J320" i="11"/>
  <c r="S320" i="11" s="1"/>
  <c r="J328" i="11"/>
  <c r="S328" i="11" s="1"/>
  <c r="J336" i="11"/>
  <c r="S336" i="11" s="1"/>
  <c r="J348" i="11"/>
  <c r="S348" i="11" s="1"/>
  <c r="J364" i="11"/>
  <c r="S364" i="11" s="1"/>
  <c r="J254" i="11"/>
  <c r="S254" i="11" s="1"/>
  <c r="J258" i="11"/>
  <c r="S258" i="11" s="1"/>
  <c r="J262" i="11"/>
  <c r="S262" i="11" s="1"/>
  <c r="J270" i="11"/>
  <c r="S270" i="11" s="1"/>
  <c r="J274" i="11"/>
  <c r="S274" i="11" s="1"/>
  <c r="J278" i="11"/>
  <c r="S278" i="11" s="1"/>
  <c r="J286" i="11"/>
  <c r="S286" i="11" s="1"/>
  <c r="J290" i="11"/>
  <c r="S290" i="11" s="1"/>
  <c r="J294" i="11"/>
  <c r="S294" i="11" s="1"/>
  <c r="J302" i="11"/>
  <c r="S302" i="11" s="1"/>
  <c r="J306" i="11"/>
  <c r="S306" i="11" s="1"/>
  <c r="J310" i="11"/>
  <c r="S310" i="11" s="1"/>
  <c r="J318" i="11"/>
  <c r="S318" i="11" s="1"/>
  <c r="J322" i="11"/>
  <c r="S322" i="11" s="1"/>
  <c r="J326" i="11"/>
  <c r="S326" i="11" s="1"/>
  <c r="J334" i="11"/>
  <c r="S334" i="11" s="1"/>
  <c r="J338" i="11"/>
  <c r="S338" i="11" s="1"/>
  <c r="J342" i="11"/>
  <c r="S342" i="11" s="1"/>
  <c r="J346" i="11"/>
  <c r="S346" i="11" s="1"/>
  <c r="J350" i="11"/>
  <c r="S350" i="11" s="1"/>
  <c r="J354" i="11"/>
  <c r="S354" i="11" s="1"/>
  <c r="J358" i="11"/>
  <c r="S358" i="11" s="1"/>
  <c r="J362" i="11"/>
  <c r="S362" i="11" s="1"/>
  <c r="J366" i="11"/>
  <c r="S366" i="11" s="1"/>
  <c r="J370" i="11"/>
  <c r="S370" i="11" s="1"/>
  <c r="J374" i="11"/>
  <c r="S374" i="11" s="1"/>
  <c r="J378" i="11"/>
  <c r="S378" i="11" s="1"/>
  <c r="J382" i="11"/>
  <c r="S382" i="11" s="1"/>
  <c r="J386" i="11"/>
  <c r="S386" i="11" s="1"/>
  <c r="J390" i="11"/>
  <c r="S390" i="11" s="1"/>
  <c r="J394" i="11"/>
  <c r="S394" i="11" s="1"/>
  <c r="J398" i="11"/>
  <c r="S398" i="11" s="1"/>
  <c r="J402" i="11"/>
  <c r="S402" i="11" s="1"/>
  <c r="J406" i="11"/>
  <c r="S406" i="11" s="1"/>
  <c r="J410" i="11"/>
  <c r="S410" i="11" s="1"/>
  <c r="J414" i="11"/>
  <c r="S414" i="11" s="1"/>
  <c r="J418" i="11"/>
  <c r="S418" i="11" s="1"/>
  <c r="J55" i="11"/>
  <c r="S55" i="11" s="1"/>
  <c r="J59" i="11"/>
  <c r="S59" i="11" s="1"/>
  <c r="J63" i="11"/>
  <c r="S63" i="11" s="1"/>
  <c r="J71" i="11"/>
  <c r="S71" i="11" s="1"/>
  <c r="J75" i="11"/>
  <c r="S75" i="11" s="1"/>
  <c r="J79" i="11"/>
  <c r="S79" i="11" s="1"/>
  <c r="J87" i="11"/>
  <c r="S87" i="11" s="1"/>
  <c r="J91" i="11"/>
  <c r="S91" i="11" s="1"/>
  <c r="J95" i="11"/>
  <c r="S95" i="11" s="1"/>
  <c r="J103" i="11"/>
  <c r="S103" i="11" s="1"/>
  <c r="J107" i="11"/>
  <c r="S107" i="11" s="1"/>
  <c r="J111" i="11"/>
  <c r="S111" i="11" s="1"/>
  <c r="J119" i="11"/>
  <c r="S119" i="11" s="1"/>
  <c r="J123" i="11"/>
  <c r="S123" i="11" s="1"/>
  <c r="J127" i="11"/>
  <c r="S127" i="11" s="1"/>
  <c r="J135" i="11"/>
  <c r="S135" i="11" s="1"/>
  <c r="J139" i="11"/>
  <c r="S139" i="11" s="1"/>
  <c r="J143" i="11"/>
  <c r="S143" i="11" s="1"/>
  <c r="J151" i="11"/>
  <c r="S151" i="11" s="1"/>
  <c r="J155" i="11"/>
  <c r="S155" i="11" s="1"/>
  <c r="J159" i="11"/>
  <c r="S159" i="11" s="1"/>
  <c r="J167" i="11"/>
  <c r="S167" i="11" s="1"/>
  <c r="J171" i="11"/>
  <c r="S171" i="11" s="1"/>
  <c r="J175" i="11"/>
  <c r="S175" i="11" s="1"/>
  <c r="J183" i="11"/>
  <c r="S183" i="11" s="1"/>
  <c r="J187" i="11"/>
  <c r="S187" i="11" s="1"/>
  <c r="J191" i="11"/>
  <c r="S191" i="11" s="1"/>
  <c r="J199" i="11"/>
  <c r="S199" i="11" s="1"/>
  <c r="J203" i="11"/>
  <c r="S203" i="11" s="1"/>
  <c r="J207" i="11"/>
  <c r="S207" i="11" s="1"/>
  <c r="J215" i="11"/>
  <c r="S215" i="11" s="1"/>
  <c r="J219" i="11"/>
  <c r="S219" i="11" s="1"/>
  <c r="J223" i="11"/>
  <c r="S223" i="11" s="1"/>
  <c r="J231" i="11"/>
  <c r="S231" i="11" s="1"/>
  <c r="J235" i="11"/>
  <c r="S235" i="11" s="1"/>
  <c r="J239" i="11"/>
  <c r="S239" i="11" s="1"/>
  <c r="J243" i="11"/>
  <c r="S243" i="11" s="1"/>
  <c r="J247" i="11"/>
  <c r="S247" i="11" s="1"/>
  <c r="J251" i="11"/>
  <c r="S251" i="11" s="1"/>
  <c r="J259" i="11"/>
  <c r="S259" i="11" s="1"/>
  <c r="J263" i="11"/>
  <c r="S263" i="11" s="1"/>
  <c r="J267" i="11"/>
  <c r="S267" i="11" s="1"/>
  <c r="J275" i="11"/>
  <c r="S275" i="11" s="1"/>
  <c r="J279" i="11"/>
  <c r="S279" i="11" s="1"/>
  <c r="J283" i="11"/>
  <c r="S283" i="11" s="1"/>
  <c r="J291" i="11"/>
  <c r="S291" i="11" s="1"/>
  <c r="J295" i="11"/>
  <c r="S295" i="11" s="1"/>
  <c r="J299" i="11"/>
  <c r="S299" i="11" s="1"/>
  <c r="J307" i="11"/>
  <c r="S307" i="11" s="1"/>
  <c r="J311" i="11"/>
  <c r="S311" i="11" s="1"/>
  <c r="J315" i="11"/>
  <c r="S315" i="11" s="1"/>
  <c r="J323" i="11"/>
  <c r="S323" i="11" s="1"/>
  <c r="J327" i="11"/>
  <c r="S327" i="11" s="1"/>
  <c r="J331" i="11"/>
  <c r="S331" i="11" s="1"/>
  <c r="J339" i="11"/>
  <c r="S339" i="11" s="1"/>
  <c r="J343" i="11"/>
  <c r="S343" i="11" s="1"/>
  <c r="J347" i="11"/>
  <c r="S347" i="11" s="1"/>
  <c r="J351" i="11"/>
  <c r="S351" i="11" s="1"/>
  <c r="J355" i="11"/>
  <c r="S355" i="11" s="1"/>
  <c r="J359" i="11"/>
  <c r="S359" i="11" s="1"/>
  <c r="J363" i="11"/>
  <c r="S363" i="11" s="1"/>
  <c r="J367" i="11"/>
  <c r="S367" i="11" s="1"/>
  <c r="J371" i="11"/>
  <c r="S371" i="11" s="1"/>
  <c r="J375" i="11"/>
  <c r="S375" i="11" s="1"/>
  <c r="J379" i="11"/>
  <c r="S379" i="11" s="1"/>
  <c r="J383" i="11"/>
  <c r="S383" i="11" s="1"/>
  <c r="J387" i="11"/>
  <c r="S387" i="11" s="1"/>
  <c r="J391" i="11"/>
  <c r="S391" i="11" s="1"/>
  <c r="J395" i="11"/>
  <c r="S395" i="11" s="1"/>
  <c r="J399" i="11"/>
  <c r="S399" i="11" s="1"/>
  <c r="J403" i="11"/>
  <c r="S403" i="11" s="1"/>
  <c r="J407" i="11"/>
  <c r="S407" i="11" s="1"/>
  <c r="J411" i="11"/>
  <c r="S411" i="11" s="1"/>
  <c r="J415" i="11"/>
  <c r="S415" i="11" s="1"/>
  <c r="J419" i="11"/>
  <c r="S419" i="11" s="1"/>
  <c r="J423" i="11"/>
  <c r="S423" i="11" s="1"/>
  <c r="J427" i="11"/>
  <c r="J8" i="11"/>
  <c r="S8" i="11" s="1"/>
  <c r="J76" i="11"/>
  <c r="S76" i="11" s="1"/>
  <c r="J92" i="11"/>
  <c r="S92" i="11" s="1"/>
  <c r="J100" i="11"/>
  <c r="S100" i="11" s="1"/>
  <c r="J112" i="11"/>
  <c r="S112" i="11" s="1"/>
  <c r="J120" i="11"/>
  <c r="S120" i="11" s="1"/>
  <c r="J132" i="11"/>
  <c r="S132" i="11" s="1"/>
  <c r="J136" i="11"/>
  <c r="S136" i="11" s="1"/>
  <c r="J144" i="11"/>
  <c r="S144" i="11" s="1"/>
  <c r="J148" i="11"/>
  <c r="S148" i="11" s="1"/>
  <c r="J156" i="11"/>
  <c r="S156" i="11" s="1"/>
  <c r="J168" i="11"/>
  <c r="S168" i="11" s="1"/>
  <c r="J180" i="11"/>
  <c r="S180" i="11" s="1"/>
  <c r="J188" i="11"/>
  <c r="S188" i="11" s="1"/>
  <c r="J192" i="11"/>
  <c r="S192" i="11" s="1"/>
  <c r="J196" i="11"/>
  <c r="S196" i="11" s="1"/>
  <c r="J200" i="11"/>
  <c r="S200" i="11" s="1"/>
  <c r="J204" i="11"/>
  <c r="S204" i="11" s="1"/>
  <c r="J208" i="11"/>
  <c r="S208" i="11" s="1"/>
  <c r="J212" i="11"/>
  <c r="S212" i="11" s="1"/>
  <c r="J216" i="11"/>
  <c r="S216" i="11" s="1"/>
  <c r="J220" i="11"/>
  <c r="S220" i="11" s="1"/>
  <c r="J224" i="11"/>
  <c r="S224" i="11" s="1"/>
  <c r="J228" i="11"/>
  <c r="S228" i="11" s="1"/>
  <c r="J232" i="11"/>
  <c r="S232" i="11" s="1"/>
  <c r="J236" i="11"/>
  <c r="S236" i="11" s="1"/>
  <c r="J20" i="11"/>
  <c r="S20" i="11" s="1"/>
  <c r="J32" i="11"/>
  <c r="S32" i="11" s="1"/>
  <c r="J80" i="11"/>
  <c r="S80" i="11" s="1"/>
  <c r="J84" i="11"/>
  <c r="S84" i="11" s="1"/>
  <c r="J88" i="11"/>
  <c r="S88" i="11" s="1"/>
  <c r="J96" i="11"/>
  <c r="S96" i="11" s="1"/>
  <c r="J104" i="11"/>
  <c r="S104" i="11" s="1"/>
  <c r="J108" i="11"/>
  <c r="S108" i="11" s="1"/>
  <c r="J116" i="11"/>
  <c r="S116" i="11" s="1"/>
  <c r="J124" i="11"/>
  <c r="S124" i="11" s="1"/>
  <c r="J128" i="11"/>
  <c r="S128" i="11" s="1"/>
  <c r="J140" i="11"/>
  <c r="S140" i="11" s="1"/>
  <c r="J152" i="11"/>
  <c r="S152" i="11" s="1"/>
  <c r="J160" i="11"/>
  <c r="S160" i="11" s="1"/>
  <c r="J164" i="11"/>
  <c r="S164" i="11" s="1"/>
  <c r="J172" i="11"/>
  <c r="S172" i="11" s="1"/>
  <c r="J176" i="11"/>
  <c r="S176" i="11" s="1"/>
  <c r="J184" i="11"/>
  <c r="S184" i="11" s="1"/>
  <c r="J12" i="11"/>
  <c r="S12" i="11" s="1"/>
  <c r="J16" i="11"/>
  <c r="S16" i="11" s="1"/>
  <c r="J24" i="11"/>
  <c r="S24" i="11" s="1"/>
  <c r="J28" i="11"/>
  <c r="S28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6" i="11"/>
  <c r="S6" i="11" s="1"/>
  <c r="J10" i="11"/>
  <c r="S10" i="11" s="1"/>
  <c r="J14" i="11"/>
  <c r="S14" i="11" s="1"/>
  <c r="J18" i="11"/>
  <c r="S18" i="11" s="1"/>
  <c r="J22" i="11"/>
  <c r="S22" i="11" s="1"/>
  <c r="J26" i="11"/>
  <c r="S26" i="11" s="1"/>
  <c r="J30" i="11"/>
  <c r="S3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46" i="11"/>
  <c r="S146" i="11" s="1"/>
  <c r="J150" i="11"/>
  <c r="S150" i="11" s="1"/>
  <c r="J154" i="11"/>
  <c r="S154" i="11" s="1"/>
  <c r="J158" i="11"/>
  <c r="S158" i="11" s="1"/>
  <c r="J162" i="11"/>
  <c r="S162" i="11" s="1"/>
  <c r="J166" i="11"/>
  <c r="S166" i="11" s="1"/>
  <c r="J170" i="11"/>
  <c r="S170" i="11" s="1"/>
  <c r="J174" i="11"/>
  <c r="S174" i="11" s="1"/>
  <c r="J178" i="11"/>
  <c r="S178" i="11" s="1"/>
  <c r="J182" i="11"/>
  <c r="S182" i="11" s="1"/>
  <c r="J186" i="11"/>
  <c r="S186" i="11" s="1"/>
  <c r="J190" i="11"/>
  <c r="S190" i="11" s="1"/>
  <c r="J194" i="11"/>
  <c r="S194" i="11" s="1"/>
  <c r="J198" i="11"/>
  <c r="S198" i="11" s="1"/>
  <c r="J202" i="11"/>
  <c r="S202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26" i="11"/>
  <c r="S226" i="11" s="1"/>
  <c r="J230" i="11"/>
  <c r="S230" i="11" s="1"/>
  <c r="J234" i="11"/>
  <c r="S234" i="11" s="1"/>
  <c r="J238" i="11"/>
  <c r="S238" i="11" s="1"/>
  <c r="J242" i="11"/>
  <c r="S242" i="11" s="1"/>
  <c r="J246" i="11"/>
  <c r="S246" i="11" s="1"/>
  <c r="J250" i="11"/>
  <c r="S250" i="11" s="1"/>
  <c r="H1" i="16"/>
  <c r="S2" i="11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I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J2" i="11" l="1"/>
  <c r="Q2" i="11" s="1"/>
</calcChain>
</file>

<file path=xl/comments1.xml><?xml version="1.0" encoding="utf-8"?>
<comments xmlns="http://schemas.openxmlformats.org/spreadsheetml/2006/main">
  <authors>
    <author>kunwoo.kim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kunwoo.kim: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에러
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정상값
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</text>
    </comment>
  </commentList>
</comments>
</file>

<file path=xl/comments2.xml><?xml version="1.0" encoding="utf-8"?>
<comments xmlns="http://schemas.openxmlformats.org/spreadsheetml/2006/main">
  <authors>
    <author>kunwoo.kim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kunwoo.kim:#N/A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</text>
    </comment>
  </commentList>
</comments>
</file>

<file path=xl/sharedStrings.xml><?xml version="1.0" encoding="utf-8"?>
<sst xmlns="http://schemas.openxmlformats.org/spreadsheetml/2006/main" count="24079" uniqueCount="8201">
  <si>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</si>
  <si>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</si>
  <si>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</si>
  <si>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</si>
  <si>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</si>
  <si>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</si>
  <si>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</si>
  <si>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</si>
  <si>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</si>
  <si>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</si>
  <si>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</si>
  <si>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</si>
  <si>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</si>
  <si>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</si>
  <si>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</si>
  <si>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</si>
  <si>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</si>
  <si>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</si>
  <si>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</si>
  <si>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</si>
  <si>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</si>
  <si>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</si>
  <si>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</si>
  <si>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</si>
  <si>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</si>
  <si>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</si>
  <si>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</si>
  <si>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</si>
  <si>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</si>
  <si>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</si>
  <si>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</si>
  <si>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</si>
  <si>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</si>
  <si>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</si>
  <si>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</si>
  <si>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</si>
  <si>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</si>
  <si>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</si>
  <si>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</si>
  <si>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</si>
  <si>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</si>
  <si>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</si>
  <si>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</si>
  <si>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</si>
  <si>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</si>
  <si>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</si>
  <si>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</si>
  <si>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</si>
  <si>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</si>
  <si>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</si>
  <si>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</si>
  <si>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</si>
  <si>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</si>
  <si>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</si>
  <si>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</si>
  <si>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</si>
  <si>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</si>
  <si>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</si>
  <si>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</si>
  <si>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</si>
  <si>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</si>
  <si>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</si>
  <si>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</si>
  <si>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</si>
  <si>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</si>
  <si>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</si>
  <si>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</si>
  <si>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</si>
  <si>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</si>
  <si>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</si>
  <si>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</si>
  <si>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</si>
  <si>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</si>
  <si>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</si>
  <si>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</si>
  <si>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</si>
  <si>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</si>
  <si>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</si>
  <si>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</si>
  <si>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</si>
  <si>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</si>
  <si>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</si>
  <si>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</si>
  <si>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</si>
  <si>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</si>
  <si>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</si>
  <si>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</si>
  <si>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</si>
  <si>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</si>
  <si>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</si>
  <si>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</si>
  <si>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</si>
  <si>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</si>
  <si>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</si>
  <si>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</si>
  <si>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</si>
  <si>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</si>
  <si>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</si>
  <si>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</si>
  <si>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</si>
  <si>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</si>
  <si>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</si>
  <si>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</si>
  <si>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</si>
  <si>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</si>
  <si>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</si>
  <si>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</si>
  <si>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</si>
  <si>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</si>
  <si>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</si>
  <si>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</si>
  <si>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</si>
  <si>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</si>
  <si>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</si>
  <si>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</si>
  <si>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</si>
  <si>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</si>
  <si>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</si>
  <si>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</si>
  <si>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</si>
  <si>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</si>
  <si>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</si>
  <si>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</si>
  <si>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</si>
  <si>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</si>
  <si>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</si>
  <si>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</si>
  <si>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</si>
  <si>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</si>
  <si>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</si>
  <si>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</si>
  <si>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</si>
  <si>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</si>
  <si>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</si>
  <si>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</si>
  <si>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</si>
  <si>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</si>
  <si>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</si>
  <si>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</si>
  <si>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</si>
  <si>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</si>
  <si>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</si>
  <si>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</si>
  <si>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</si>
  <si>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</si>
  <si>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</si>
  <si>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</si>
  <si>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</si>
  <si>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</si>
  <si>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</si>
  <si>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</si>
  <si>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</si>
  <si>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</si>
  <si>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</si>
  <si>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</si>
  <si>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</si>
  <si>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</si>
  <si>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</si>
  <si>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</si>
  <si>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</si>
  <si>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</si>
  <si>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</si>
  <si>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</si>
  <si>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</si>
  <si>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</si>
  <si>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</si>
  <si>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</si>
  <si>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</si>
  <si>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</si>
  <si>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</si>
  <si>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</si>
  <si>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</si>
  <si>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</si>
  <si>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</si>
  <si>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</si>
  <si>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</si>
  <si>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</si>
  <si>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</si>
  <si>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</si>
  <si>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</si>
  <si>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</si>
  <si>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</si>
  <si>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</si>
  <si>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</si>
  <si>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</si>
  <si>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</si>
  <si>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</si>
  <si>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</si>
  <si>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</si>
  <si>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</si>
  <si>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</si>
  <si>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</si>
  <si>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</si>
  <si>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</si>
  <si>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</si>
  <si>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</si>
  <si>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</si>
  <si>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</si>
  <si>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</si>
  <si>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</si>
  <si>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</si>
  <si>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</si>
  <si>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</si>
  <si>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</si>
  <si>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</si>
  <si>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</si>
  <si>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</si>
  <si>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</si>
  <si>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</si>
  <si>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</si>
  <si>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</si>
  <si>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</si>
  <si>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</si>
  <si>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</si>
  <si>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</si>
  <si>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</si>
  <si>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</si>
  <si>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</si>
  <si>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</si>
  <si>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</si>
  <si>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</si>
  <si>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</si>
  <si>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</si>
  <si>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</si>
  <si>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</si>
  <si>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</si>
  <si>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</si>
  <si>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</si>
  <si>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</si>
  <si>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</si>
  <si>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</si>
  <si>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</si>
  <si>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</si>
  <si>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</si>
  <si>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</si>
  <si>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</si>
  <si>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</si>
  <si>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</si>
  <si>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</si>
  <si>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</si>
  <si>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</si>
  <si>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</si>
  <si>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</si>
  <si>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</si>
  <si>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</si>
  <si>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</si>
  <si>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</si>
  <si>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</si>
  <si>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</si>
  <si>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</si>
  <si>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</si>
  <si>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</si>
  <si>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</si>
  <si>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</si>
  <si>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</si>
  <si>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</si>
  <si>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</si>
  <si>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</si>
  <si>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</si>
  <si>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</si>
  <si>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</si>
  <si>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</si>
  <si>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</si>
  <si>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</si>
  <si>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</si>
  <si>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</si>
  <si>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</si>
  <si>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</si>
  <si>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</si>
  <si>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</si>
  <si>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</si>
  <si>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</si>
  <si>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</si>
  <si>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</si>
  <si>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</si>
  <si>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</si>
  <si>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</si>
  <si>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</si>
  <si>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</si>
  <si>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</si>
  <si>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</si>
  <si>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</si>
  <si>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</si>
  <si>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</si>
  <si>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</si>
  <si>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</si>
  <si>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</si>
  <si>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</si>
  <si>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</si>
  <si>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</si>
  <si>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</si>
  <si>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</si>
  <si>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</si>
  <si>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</si>
  <si>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</si>
  <si>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</si>
  <si>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</si>
  <si>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</si>
  <si>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</si>
  <si>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</si>
  <si>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</si>
  <si>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</si>
  <si>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</si>
  <si>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</si>
  <si>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</si>
  <si>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</si>
  <si>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</si>
  <si>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</si>
  <si>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</si>
  <si>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</si>
  <si>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</si>
  <si>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</si>
  <si>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</si>
  <si>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</si>
  <si>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</si>
  <si>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</si>
  <si>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</si>
  <si>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</si>
  <si>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</si>
  <si>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</si>
  <si>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</si>
  <si>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</si>
  <si>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</si>
  <si>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</si>
  <si>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</si>
  <si>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</si>
  <si>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</si>
  <si>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</si>
  <si>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</si>
  <si>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</si>
  <si>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</si>
  <si>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</si>
  <si>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</si>
  <si>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</si>
  <si>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</si>
  <si>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</si>
  <si>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</si>
  <si>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</si>
  <si>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</si>
  <si>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</si>
  <si>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</si>
  <si>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</si>
  <si>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</si>
  <si>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</si>
  <si>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</si>
  <si>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</si>
  <si>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</si>
  <si>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</si>
  <si>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</si>
  <si>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</si>
  <si>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</si>
  <si>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</si>
  <si>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</si>
  <si>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</si>
  <si>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</si>
  <si>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</si>
  <si>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</si>
  <si>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</si>
  <si>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</si>
  <si>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</si>
  <si>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</si>
  <si>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</si>
  <si>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</si>
  <si>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</si>
  <si>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</si>
  <si>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</si>
  <si>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</si>
  <si>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</si>
  <si>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</si>
  <si>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</si>
  <si>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</si>
  <si>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</si>
  <si>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</si>
  <si>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</si>
  <si>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</si>
  <si>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</si>
  <si>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</si>
  <si>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</si>
  <si>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</si>
  <si>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</si>
  <si>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</si>
  <si>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</si>
  <si>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</si>
  <si>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</si>
  <si>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</si>
  <si>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</si>
  <si>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</si>
  <si>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</si>
  <si>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</si>
  <si>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</si>
  <si>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</si>
  <si>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</si>
  <si>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</si>
  <si>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</si>
  <si>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</si>
  <si>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</si>
  <si>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</si>
  <si>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</si>
  <si>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</si>
  <si>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</si>
  <si>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</si>
  <si>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</si>
  <si>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</si>
  <si>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</si>
  <si>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</si>
  <si>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</si>
  <si>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</si>
  <si>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</si>
  <si>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</si>
  <si>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</si>
  <si>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</si>
  <si>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</si>
  <si>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</si>
  <si>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</si>
  <si>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</si>
  <si>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</si>
  <si>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</si>
  <si>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</si>
  <si>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</si>
  <si>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</si>
  <si>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</si>
  <si>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</si>
  <si>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</si>
  <si>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</si>
  <si>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</si>
  <si>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</si>
  <si>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</si>
  <si>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</si>
  <si>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</si>
  <si>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</si>
  <si>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</si>
  <si>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</si>
  <si>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</si>
  <si>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</si>
  <si>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</si>
  <si>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</si>
  <si>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</si>
  <si>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</si>
  <si>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</si>
  <si>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</si>
  <si>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</si>
  <si>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</si>
  <si>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</si>
  <si>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</si>
  <si>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</si>
  <si>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</si>
  <si>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</si>
  <si>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</si>
  <si>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</si>
  <si>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</si>
  <si>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</si>
  <si>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</si>
  <si>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</si>
  <si>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</si>
  <si>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</si>
  <si>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</si>
  <si>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</si>
  <si>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</si>
  <si>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</si>
  <si>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</si>
  <si>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</si>
  <si>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</si>
  <si>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</si>
  <si>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</si>
  <si>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</si>
  <si>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</si>
  <si>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</si>
  <si>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</si>
  <si>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</si>
  <si>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</si>
  <si>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</si>
  <si>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</si>
  <si>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</si>
  <si>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</si>
  <si>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</si>
  <si>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</si>
  <si>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</si>
  <si>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</si>
  <si>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</si>
  <si>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</si>
  <si>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</si>
  <si>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</si>
  <si>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</si>
  <si>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</si>
  <si>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</si>
  <si>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</si>
  <si>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</si>
  <si>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</si>
  <si>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</si>
  <si>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</si>
  <si>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</si>
  <si>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</si>
  <si>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</si>
  <si>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</si>
  <si>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</si>
  <si>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</si>
  <si>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</si>
  <si>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</si>
  <si>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</si>
  <si>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</si>
  <si>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</si>
  <si>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</si>
  <si>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</si>
  <si>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</si>
  <si>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</si>
  <si>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</si>
  <si>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</si>
  <si>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</si>
  <si>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</si>
  <si>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</si>
  <si>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</si>
  <si>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</si>
  <si>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</si>
  <si>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</si>
  <si>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</si>
  <si>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</si>
  <si>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</si>
  <si>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</si>
  <si>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</si>
  <si>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</si>
  <si>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</si>
  <si>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</si>
  <si>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</si>
  <si>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</si>
  <si>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</si>
  <si>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</si>
  <si>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</si>
  <si>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</si>
  <si>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</si>
  <si>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</si>
  <si>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</si>
  <si>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</si>
  <si>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</si>
  <si>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</si>
  <si>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</si>
  <si>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</si>
  <si>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</si>
  <si>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</si>
  <si>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</si>
  <si>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</si>
  <si>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</si>
  <si>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</si>
  <si>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</si>
  <si>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</si>
  <si>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</si>
  <si>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</si>
  <si>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</si>
  <si>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</si>
  <si>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</si>
  <si>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</si>
  <si>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</si>
  <si>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</si>
  <si>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</si>
  <si>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</si>
  <si>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</si>
  <si>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</si>
  <si>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</si>
  <si>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</si>
  <si>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</si>
  <si>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</si>
  <si>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</si>
  <si>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</si>
  <si>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</si>
  <si>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</si>
  <si>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</si>
  <si>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</si>
  <si>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</si>
  <si>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</si>
  <si>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</si>
  <si>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</si>
  <si>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</si>
  <si>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</si>
  <si>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</si>
  <si>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</si>
  <si>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</si>
  <si>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</si>
  <si>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</si>
  <si>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</si>
  <si>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</si>
  <si>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</si>
  <si>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</si>
  <si>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</si>
  <si>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</si>
  <si>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</si>
  <si>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</si>
  <si>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</si>
  <si>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</si>
  <si>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</si>
  <si>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</si>
  <si>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</si>
  <si>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</si>
  <si>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</si>
  <si>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</si>
  <si>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</si>
  <si>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</si>
  <si>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</si>
  <si>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</si>
  <si>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</si>
  <si>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</si>
  <si>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</si>
  <si>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</si>
  <si>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</si>
  <si>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</si>
  <si>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</si>
  <si>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</si>
  <si>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</si>
  <si>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</si>
  <si>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</si>
  <si>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</si>
  <si>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</si>
  <si>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</si>
  <si>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</si>
  <si>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</si>
  <si>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</si>
  <si>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</si>
  <si>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</si>
  <si>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</si>
  <si>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</si>
  <si>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</si>
  <si>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</si>
  <si>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</si>
  <si>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</si>
  <si>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</si>
  <si>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</si>
  <si>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</si>
  <si>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</si>
  <si>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</si>
  <si>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</si>
  <si>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</si>
  <si>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</si>
  <si>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</si>
  <si>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</si>
  <si>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</si>
  <si>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</si>
  <si>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</si>
  <si>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</si>
  <si>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</si>
  <si>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</si>
  <si>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</si>
  <si>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</si>
  <si>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</si>
  <si>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</si>
  <si>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</si>
  <si>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</si>
  <si>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</si>
  <si>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</si>
  <si>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</si>
  <si>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</si>
  <si>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</si>
  <si>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</si>
  <si>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</si>
  <si>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</si>
  <si>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</si>
  <si>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</si>
  <si>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</si>
  <si>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</si>
  <si>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</si>
  <si>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</si>
  <si>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</si>
  <si>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</si>
  <si>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</si>
  <si>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</si>
  <si>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</si>
  <si>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</si>
  <si>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</si>
  <si>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</si>
  <si>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</si>
  <si>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</si>
  <si>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</si>
  <si>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</si>
  <si>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</si>
  <si>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</si>
  <si>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</si>
  <si>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</si>
  <si>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</si>
  <si>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</si>
  <si>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</si>
  <si>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</si>
  <si>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</si>
  <si>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</si>
  <si>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</si>
  <si>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</si>
  <si>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</si>
  <si>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</si>
  <si>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</si>
  <si>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</si>
  <si>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</si>
  <si>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</si>
  <si>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</si>
  <si>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</si>
  <si>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</si>
  <si>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</si>
  <si>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</si>
  <si>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</si>
  <si>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</si>
  <si>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</si>
  <si>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</si>
  <si>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</si>
  <si>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</si>
  <si>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</si>
  <si>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</si>
  <si>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</si>
  <si>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</si>
  <si>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</si>
  <si>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</si>
  <si>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</si>
  <si>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</si>
  <si>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</si>
  <si>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</si>
  <si>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</si>
  <si>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</si>
  <si>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</si>
  <si>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</si>
  <si>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</si>
  <si>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</si>
  <si>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</si>
  <si>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</si>
  <si>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</si>
  <si>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</si>
  <si>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</si>
  <si>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</si>
  <si>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</si>
  <si>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</si>
  <si>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</si>
  <si>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</si>
  <si>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</si>
  <si>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</si>
  <si>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</si>
  <si>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</si>
  <si>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</si>
  <si>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</si>
  <si>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</si>
  <si>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</si>
  <si>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</si>
  <si>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</si>
  <si>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</si>
  <si>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</si>
  <si>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</si>
  <si>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</si>
  <si>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</si>
  <si>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</si>
  <si>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</si>
  <si>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</si>
  <si>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</si>
  <si>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</si>
  <si>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</si>
  <si>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</si>
  <si>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</si>
  <si>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</si>
  <si>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</si>
  <si>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</si>
  <si>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</si>
  <si>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</si>
  <si>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</si>
  <si>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</si>
  <si>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</si>
  <si>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</si>
  <si>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</si>
  <si>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</si>
  <si>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</si>
  <si>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</si>
  <si>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</si>
  <si>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</si>
  <si>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</si>
  <si>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</si>
  <si>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</si>
  <si>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</si>
  <si>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</si>
  <si>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</si>
  <si>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</si>
  <si>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</si>
  <si>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</si>
  <si>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</si>
  <si>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</si>
  <si>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</si>
  <si>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</si>
  <si>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</si>
  <si>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</si>
  <si>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</si>
  <si>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</si>
  <si>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</si>
  <si>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</si>
  <si>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</si>
  <si>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</si>
  <si>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</si>
  <si>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</si>
  <si>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</si>
  <si>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</si>
  <si>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</si>
  <si>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</si>
  <si>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</si>
  <si>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</si>
  <si>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</si>
  <si>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</si>
  <si>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</si>
  <si>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</si>
  <si>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</si>
  <si>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</si>
  <si>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</si>
  <si>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</si>
  <si>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</si>
  <si>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</si>
  <si>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</si>
  <si>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</si>
  <si>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</si>
  <si>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</si>
  <si>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</si>
  <si>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</si>
  <si>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</si>
  <si>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</si>
  <si>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</si>
  <si>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</si>
  <si>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</si>
  <si>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</si>
  <si>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</si>
  <si>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</si>
  <si>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</si>
  <si>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</si>
  <si>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</si>
  <si>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</si>
  <si>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</si>
  <si>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</si>
  <si>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</si>
  <si>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</si>
  <si>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</si>
  <si>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</si>
  <si>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</si>
  <si>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</si>
  <si>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</si>
  <si>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</si>
  <si>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</si>
  <si>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</si>
  <si>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</si>
  <si>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</si>
  <si>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</si>
  <si>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</si>
  <si>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</si>
  <si>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</si>
  <si>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</si>
  <si>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</si>
  <si>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</si>
  <si>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</si>
  <si>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</si>
  <si>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</si>
  <si>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</si>
  <si>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</si>
  <si>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</si>
  <si>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</si>
  <si>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</si>
  <si>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</si>
  <si>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</si>
  <si>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</si>
  <si>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</si>
  <si>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</si>
  <si>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</si>
  <si>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</si>
  <si>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</si>
  <si>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</si>
  <si>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</si>
  <si>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</si>
  <si>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</si>
  <si>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</si>
  <si>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</si>
  <si>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</si>
  <si>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</si>
  <si>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</si>
  <si>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</si>
  <si>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</si>
  <si>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</si>
  <si>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</si>
  <si>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</si>
  <si>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</si>
  <si>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</si>
  <si>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</si>
  <si>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</si>
  <si>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</si>
  <si>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</si>
  <si>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</si>
  <si>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</si>
  <si>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</si>
  <si>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</si>
  <si>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</si>
  <si>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</si>
  <si>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</si>
  <si>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</si>
  <si>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</si>
  <si>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</si>
  <si>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</si>
  <si>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</si>
  <si>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</si>
  <si>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</si>
  <si>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</si>
  <si>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</si>
  <si>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</si>
  <si>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</si>
  <si>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</si>
  <si>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</si>
  <si>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</si>
  <si>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</si>
  <si>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</si>
  <si>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</si>
  <si>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</si>
  <si>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</si>
  <si>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</si>
  <si>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</si>
  <si>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</si>
  <si>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</si>
  <si>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</si>
  <si>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</si>
  <si>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</si>
  <si>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</si>
  <si>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</si>
  <si>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</si>
  <si>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</si>
  <si>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</si>
  <si>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</si>
  <si>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</si>
  <si>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</si>
  <si>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</si>
  <si>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</si>
  <si>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</si>
  <si>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</si>
  <si>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</si>
  <si>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</si>
  <si>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</si>
  <si>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</si>
  <si>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</si>
  <si>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</si>
  <si>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</si>
  <si>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</si>
  <si>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</si>
  <si>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</si>
  <si>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</si>
  <si>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</si>
  <si>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</si>
  <si>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</si>
  <si>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</si>
  <si>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</si>
  <si>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</si>
  <si>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</si>
  <si>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</si>
  <si>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</si>
  <si>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</si>
  <si>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</si>
  <si>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</si>
  <si>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</si>
  <si>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</si>
  <si>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</si>
  <si>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</si>
  <si>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</si>
  <si>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</si>
  <si>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</si>
  <si>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</si>
  <si>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</si>
  <si>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</si>
  <si>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</si>
  <si>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</si>
  <si>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</si>
  <si>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</si>
  <si>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</si>
  <si>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</si>
  <si>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</si>
  <si>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</si>
  <si>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</si>
  <si>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</si>
  <si>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</si>
  <si>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</si>
  <si>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</si>
  <si>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</si>
  <si>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</si>
  <si>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</si>
  <si>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</si>
  <si>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</si>
  <si>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</si>
  <si>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</si>
  <si>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</si>
  <si>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</si>
  <si>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</si>
  <si>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</si>
  <si>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</si>
  <si>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</si>
  <si>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</si>
  <si>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</si>
  <si>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</si>
  <si>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</si>
  <si>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</si>
  <si>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</si>
  <si>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</si>
  <si>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</si>
  <si>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</si>
  <si>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</si>
  <si>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</si>
  <si>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</si>
  <si>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</si>
  <si>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</si>
  <si>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</si>
  <si>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</si>
  <si>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</si>
  <si>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</si>
  <si>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</si>
  <si>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</si>
  <si>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</si>
  <si>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</si>
  <si>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</si>
  <si>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</si>
  <si>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</si>
  <si>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</si>
  <si>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</si>
  <si>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</si>
  <si>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</si>
  <si>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</si>
  <si>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</si>
  <si>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</si>
  <si>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</si>
  <si>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</si>
  <si>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</si>
  <si>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</si>
  <si>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</si>
  <si>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</si>
  <si>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</si>
  <si>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</si>
  <si>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</si>
  <si>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</si>
  <si>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</si>
  <si>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</si>
  <si>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</si>
  <si>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</si>
  <si>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</si>
  <si>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</si>
  <si>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</si>
  <si>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</si>
  <si>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</si>
  <si>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</si>
  <si>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</si>
  <si>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</si>
  <si>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</si>
  <si>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</si>
  <si>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</si>
  <si>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</si>
  <si>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</si>
  <si>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</si>
  <si>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</si>
  <si>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</si>
  <si>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</si>
  <si>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</si>
  <si>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</si>
  <si>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</si>
  <si>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</si>
  <si>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</si>
  <si>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</si>
  <si>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</si>
  <si>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</si>
  <si>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</si>
  <si>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</si>
  <si>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</si>
  <si>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</si>
  <si>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</si>
  <si>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</si>
  <si>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</si>
  <si>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</si>
  <si>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</si>
  <si>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</si>
  <si>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</si>
  <si>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</si>
  <si>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</si>
  <si>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</si>
  <si>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</si>
  <si>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</si>
  <si>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</si>
  <si>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</si>
  <si>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</si>
  <si>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</si>
  <si>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</si>
  <si>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</si>
  <si>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</si>
  <si>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</si>
  <si>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</si>
  <si>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</si>
  <si>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</si>
  <si>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</si>
  <si>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</si>
  <si>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</si>
  <si>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</si>
  <si>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</si>
  <si>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</si>
  <si>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</si>
  <si>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</si>
  <si>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</si>
  <si>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</si>
  <si>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</si>
  <si>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</si>
  <si>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</si>
  <si>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</si>
  <si>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</si>
  <si>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</si>
  <si>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</si>
  <si>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</si>
  <si>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</si>
  <si>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</si>
  <si>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</si>
  <si>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</si>
  <si>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</si>
  <si>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</si>
  <si>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</si>
  <si>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</si>
  <si>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</si>
  <si>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</si>
  <si>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</si>
  <si>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</si>
  <si>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</si>
  <si>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</si>
  <si>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</si>
  <si>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</si>
  <si>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</si>
  <si>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</si>
  <si>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</si>
  <si>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</si>
  <si>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</si>
  <si>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</si>
  <si>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</si>
  <si>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</si>
  <si>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</si>
  <si>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</si>
  <si>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</si>
  <si>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</si>
  <si>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</si>
  <si>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</si>
  <si>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</si>
  <si>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</si>
  <si>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</si>
  <si>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</si>
  <si>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</si>
  <si>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</si>
  <si>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</si>
  <si>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</si>
  <si>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</si>
  <si>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</si>
  <si>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</si>
  <si>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</si>
  <si>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</si>
  <si>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</si>
  <si>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</si>
  <si>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</si>
  <si>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</si>
  <si>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</si>
  <si>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</si>
  <si>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</si>
  <si>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</si>
  <si>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</si>
  <si>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</si>
  <si>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</si>
  <si>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</si>
  <si>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</si>
  <si>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</si>
  <si>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</si>
  <si>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</si>
  <si>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</si>
  <si>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</si>
  <si>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</si>
  <si>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</si>
  <si>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</si>
  <si>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</si>
  <si>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</si>
  <si>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</si>
  <si>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</si>
  <si>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</si>
  <si>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</si>
  <si>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</si>
  <si>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</si>
  <si>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</si>
  <si>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</si>
  <si>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</si>
  <si>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</si>
  <si>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</si>
  <si>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</si>
  <si>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</si>
  <si>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</si>
  <si>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</si>
  <si>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</si>
  <si>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</si>
  <si>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</si>
  <si>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</si>
  <si>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</si>
  <si>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</si>
  <si>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</si>
  <si>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</si>
  <si>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</si>
  <si>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</si>
  <si>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</si>
  <si>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</si>
  <si>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</si>
  <si>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</si>
  <si>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</si>
  <si>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</si>
  <si>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</si>
  <si>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</si>
  <si>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</si>
  <si>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</si>
  <si>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</si>
  <si>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</si>
  <si>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</si>
  <si>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</si>
  <si>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</si>
  <si>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</si>
  <si>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</si>
  <si>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</si>
  <si>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</si>
  <si>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</si>
  <si>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</si>
  <si>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</si>
  <si>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</si>
  <si>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</si>
  <si>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</si>
  <si>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</si>
  <si>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</si>
  <si>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</si>
  <si>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</si>
  <si>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</si>
  <si>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</si>
  <si>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</si>
  <si>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</si>
  <si>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</si>
  <si>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</si>
  <si>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</si>
  <si>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</si>
  <si>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</si>
  <si>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</si>
  <si>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</si>
  <si>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</si>
  <si>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</si>
  <si>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</si>
  <si>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</si>
  <si>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</si>
  <si>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</si>
  <si>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</si>
  <si>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</si>
  <si>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</si>
  <si>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</si>
  <si>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</si>
  <si>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</si>
  <si>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</si>
  <si>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</si>
  <si>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</si>
  <si>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</si>
  <si>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</si>
  <si>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</si>
  <si>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</si>
  <si>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</si>
  <si>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</si>
  <si>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</si>
  <si>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</si>
  <si>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</si>
  <si>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</si>
  <si>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</si>
  <si>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</si>
  <si>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</si>
  <si>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</si>
  <si>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</si>
  <si>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</si>
  <si>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</si>
  <si>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</si>
  <si>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</si>
  <si>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</si>
  <si>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</si>
  <si>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</si>
  <si>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</si>
  <si>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</si>
  <si>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</si>
  <si>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</si>
  <si>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</si>
  <si>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</si>
  <si>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</si>
  <si>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</si>
  <si>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</si>
  <si>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</si>
  <si>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</si>
  <si>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</si>
  <si>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</si>
  <si>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</si>
  <si>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</si>
  <si>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</si>
  <si>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</si>
  <si>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</si>
  <si>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</si>
  <si>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</si>
  <si>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</si>
  <si>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</si>
  <si>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</si>
  <si>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</si>
  <si>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</si>
  <si>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</si>
  <si>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</si>
  <si>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</si>
  <si>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</si>
  <si>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</si>
  <si>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</si>
  <si>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</si>
  <si>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</si>
  <si>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</si>
  <si>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</si>
  <si>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</si>
  <si>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</si>
  <si>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</si>
  <si>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</si>
  <si>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</si>
  <si>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</si>
  <si>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</si>
  <si>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</si>
  <si>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</si>
  <si>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</si>
  <si>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</si>
  <si>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</si>
  <si>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</si>
  <si>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</si>
  <si>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</si>
  <si>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</si>
  <si>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</si>
  <si>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</si>
  <si>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</si>
  <si>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</si>
  <si>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</si>
  <si>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</si>
  <si>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</si>
  <si>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</si>
  <si>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</si>
  <si>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</si>
  <si>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</si>
  <si>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</si>
  <si>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</si>
  <si>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</si>
  <si>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</si>
  <si>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</si>
  <si>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</si>
  <si>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</si>
  <si>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</si>
  <si>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</si>
  <si>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</si>
  <si>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</si>
  <si>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</si>
  <si>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</si>
  <si>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</si>
  <si>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</si>
  <si>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</si>
  <si>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</si>
  <si>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</si>
  <si>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</si>
  <si>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</si>
  <si>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</si>
  <si>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</si>
  <si>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</si>
  <si>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</si>
  <si>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</si>
  <si>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</si>
  <si>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</si>
  <si>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</si>
  <si>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</si>
  <si>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</si>
  <si>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</si>
  <si>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</si>
  <si>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</si>
  <si>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</si>
  <si>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</si>
  <si>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</si>
  <si>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</si>
  <si>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</si>
  <si>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</si>
  <si>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</si>
  <si>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</si>
  <si>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</si>
  <si>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</si>
  <si>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</si>
  <si>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</si>
  <si>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</si>
  <si>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</si>
  <si>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</si>
  <si>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</si>
  <si>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</si>
  <si>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</si>
  <si>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</si>
  <si>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</si>
  <si>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</si>
  <si>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</si>
  <si>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</si>
  <si>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</si>
  <si>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</si>
  <si>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</si>
  <si>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</si>
  <si>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</si>
  <si>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</si>
  <si>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</si>
  <si>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</si>
  <si>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</si>
  <si>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</si>
  <si>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</si>
  <si>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</si>
  <si>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</si>
  <si>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</si>
  <si>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</si>
  <si>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</si>
  <si>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</si>
  <si>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</si>
  <si>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</si>
  <si>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</si>
  <si>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</si>
  <si>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</si>
  <si>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</si>
  <si>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</si>
  <si>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</si>
  <si>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</si>
  <si>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</si>
  <si>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</si>
  <si>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</si>
  <si>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</si>
  <si>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</si>
  <si>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</si>
  <si>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</si>
  <si>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</si>
  <si>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</si>
  <si>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</si>
  <si>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</si>
  <si>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</si>
  <si>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</si>
  <si>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</si>
  <si>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</si>
  <si>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</si>
  <si>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</si>
  <si>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</si>
  <si>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</si>
  <si>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</si>
  <si>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</si>
  <si>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</si>
  <si>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</si>
  <si>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</si>
  <si>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</si>
  <si>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</si>
  <si>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</si>
  <si>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</si>
  <si>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</si>
  <si>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</si>
  <si>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</si>
  <si>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</si>
  <si>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</si>
  <si>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</si>
  <si>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</si>
  <si>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</si>
  <si>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</si>
  <si>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</si>
  <si>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</si>
  <si>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</si>
  <si>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</si>
  <si>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</si>
  <si>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</si>
  <si>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</si>
  <si>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</si>
  <si>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</si>
  <si>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</si>
  <si>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</si>
  <si>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</si>
  <si>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</si>
  <si>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</si>
  <si>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</si>
  <si>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</si>
  <si>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</si>
  <si>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</si>
  <si>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</si>
  <si>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</si>
  <si>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</si>
  <si>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</si>
  <si>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</si>
  <si>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</si>
  <si>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</si>
  <si>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</si>
  <si>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</si>
  <si>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</si>
  <si>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</si>
  <si>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</si>
  <si>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</si>
  <si>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</si>
  <si>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</si>
  <si>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</si>
  <si>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</si>
  <si>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</si>
  <si>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</si>
  <si>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</si>
  <si>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</si>
  <si>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</si>
  <si>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</si>
  <si>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</si>
  <si>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</si>
  <si>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</si>
  <si>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</si>
  <si>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</si>
  <si>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</si>
  <si>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</si>
  <si>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</si>
  <si>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</si>
  <si>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</si>
  <si>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</si>
  <si>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</si>
  <si>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</si>
  <si>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</si>
  <si>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</si>
  <si>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</si>
  <si>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</si>
  <si>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</si>
  <si>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</si>
  <si>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</si>
  <si>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</si>
  <si>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</si>
  <si>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</si>
  <si>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</si>
  <si>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</si>
  <si>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</si>
  <si>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</si>
  <si>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</si>
  <si>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</si>
  <si>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</si>
  <si>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</si>
  <si>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</si>
  <si>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</si>
  <si>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</si>
  <si>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</si>
  <si>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</si>
  <si>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</si>
  <si>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</si>
  <si>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</si>
  <si>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</si>
  <si>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</si>
  <si>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</si>
  <si>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</si>
  <si>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</si>
  <si>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</si>
  <si>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</si>
  <si>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</si>
  <si>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</si>
  <si>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</si>
  <si>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</si>
  <si>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</si>
  <si>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</si>
  <si>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</si>
  <si>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</si>
  <si>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</si>
  <si>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</si>
  <si>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</si>
  <si>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</si>
  <si>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</si>
  <si>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</si>
  <si>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</si>
  <si>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</si>
  <si>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</si>
  <si>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</si>
  <si>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</si>
  <si>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</si>
  <si>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</si>
  <si>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</si>
  <si>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</si>
  <si>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</si>
  <si>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</si>
  <si>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</si>
  <si>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</si>
  <si>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</si>
  <si>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</si>
  <si>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</si>
  <si>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</si>
  <si>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</si>
  <si>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</si>
  <si>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</si>
  <si>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</si>
  <si>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</si>
  <si>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</si>
  <si>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</si>
  <si>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</si>
  <si>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</si>
  <si>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</si>
  <si>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</si>
  <si>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</si>
  <si>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</si>
  <si>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</si>
  <si>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</si>
  <si>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</si>
  <si>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</si>
  <si>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</si>
  <si>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</si>
  <si>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</si>
  <si>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</si>
  <si>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</si>
  <si>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</si>
  <si>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</si>
  <si>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</si>
  <si>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</si>
  <si>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</si>
  <si>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</si>
  <si>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</si>
  <si>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</si>
  <si>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</si>
  <si>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</si>
  <si>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</si>
  <si>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</si>
  <si>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</si>
  <si>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</si>
  <si>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</si>
  <si>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</si>
  <si>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</si>
  <si>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</si>
  <si>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</si>
  <si>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</si>
  <si>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</si>
  <si>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</si>
  <si>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</si>
  <si>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</si>
  <si>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</si>
  <si>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</si>
  <si>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</si>
  <si>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</si>
  <si>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</si>
  <si>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</si>
  <si>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</si>
  <si>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</si>
  <si>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</si>
  <si>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</si>
  <si>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</si>
  <si>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</si>
  <si>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</si>
  <si>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</si>
  <si>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</si>
  <si>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</si>
  <si>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</si>
  <si>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</si>
  <si>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</si>
  <si>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</si>
  <si>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</si>
  <si>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</si>
  <si>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</si>
  <si>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</si>
  <si>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</si>
  <si>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</si>
  <si>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</si>
  <si>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</si>
  <si>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</si>
  <si>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</si>
  <si>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</si>
  <si>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</si>
  <si>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</si>
  <si>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</si>
  <si>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</si>
  <si>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</si>
  <si>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</si>
  <si>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</si>
  <si>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</si>
  <si>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</si>
  <si>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</si>
  <si>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</si>
  <si>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</si>
  <si>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</si>
  <si>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</si>
  <si>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</si>
  <si>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</si>
  <si>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</si>
  <si>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</si>
  <si>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</si>
  <si>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</si>
  <si>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</si>
  <si>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</si>
  <si>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</si>
  <si>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</si>
  <si>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</si>
  <si>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</si>
  <si>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</si>
  <si>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</si>
  <si>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</si>
  <si>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</si>
  <si>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</si>
  <si>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</si>
  <si>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</si>
  <si>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</si>
  <si>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</si>
  <si>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</si>
  <si>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</si>
  <si>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</si>
  <si>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</si>
  <si>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</si>
  <si>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</si>
  <si>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</si>
  <si>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</si>
  <si>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</si>
  <si>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</si>
  <si>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</si>
  <si>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</si>
  <si>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</si>
  <si>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</si>
  <si>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</si>
  <si>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</si>
  <si>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</si>
  <si>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</si>
  <si>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</si>
  <si>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</si>
  <si>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</si>
  <si>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</si>
  <si>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</si>
  <si>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</si>
  <si>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</si>
  <si>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</si>
  <si>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</si>
  <si>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</si>
  <si>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</si>
  <si>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</si>
  <si>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</si>
  <si>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</si>
  <si>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</si>
  <si>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</si>
  <si>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</si>
  <si>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</si>
  <si>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</si>
  <si>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</si>
  <si>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</si>
  <si>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</si>
  <si>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</si>
  <si>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</si>
  <si>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</si>
  <si>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</si>
  <si>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</si>
  <si>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</si>
  <si>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</si>
  <si>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</si>
  <si>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</si>
  <si>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</si>
  <si>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</si>
  <si>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</si>
  <si>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</si>
  <si>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</si>
  <si>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</si>
  <si>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</si>
  <si>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</si>
  <si>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</si>
  <si>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</si>
  <si>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</si>
  <si>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</si>
  <si>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</si>
  <si>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</si>
  <si>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</si>
  <si>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</si>
  <si>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</si>
  <si>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</si>
  <si>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</si>
  <si>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</si>
  <si>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</si>
  <si>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</si>
  <si>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</si>
  <si>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</si>
  <si>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</si>
  <si>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</si>
  <si>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</si>
  <si>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</si>
  <si>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</si>
  <si>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</si>
  <si>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</si>
  <si>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</si>
  <si>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</si>
  <si>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</si>
  <si>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</si>
  <si>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</si>
  <si>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</si>
  <si>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</si>
  <si>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</si>
  <si>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</si>
  <si>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</si>
  <si>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</si>
  <si>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</si>
  <si>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</si>
  <si>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</si>
  <si>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</si>
  <si>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</si>
  <si>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</si>
  <si>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</si>
  <si>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</si>
  <si>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</si>
  <si>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</si>
  <si>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</si>
  <si>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</si>
  <si>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</si>
  <si>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</si>
  <si>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</si>
  <si>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</si>
  <si>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</si>
  <si>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</si>
  <si>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</si>
  <si>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</si>
  <si>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</si>
  <si>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</si>
  <si>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</si>
  <si>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</si>
  <si>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</si>
  <si>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</si>
  <si>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</si>
  <si>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</si>
  <si>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</si>
  <si>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</si>
  <si>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</si>
  <si>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</si>
  <si>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</si>
  <si>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</si>
  <si>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</si>
  <si>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</si>
  <si>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</si>
  <si>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</si>
  <si>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</si>
  <si>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</si>
  <si>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</si>
  <si>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</si>
  <si>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</si>
  <si>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</si>
  <si>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</si>
  <si>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</si>
  <si>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</si>
  <si>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</si>
  <si>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</si>
  <si>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</si>
  <si>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</si>
  <si>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</si>
  <si>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</si>
  <si>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</si>
  <si>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</si>
  <si>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</si>
  <si>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</si>
  <si>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</si>
  <si>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</si>
  <si>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</si>
  <si>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</si>
  <si>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</si>
  <si>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</si>
  <si>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</si>
  <si>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</si>
  <si>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</si>
  <si>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</si>
  <si>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</si>
  <si>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</si>
  <si>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</si>
  <si>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</si>
  <si>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</si>
  <si>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</si>
  <si>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</si>
  <si>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</si>
  <si>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</si>
  <si>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</si>
  <si>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</si>
  <si>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</si>
  <si>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</si>
  <si>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</si>
  <si>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</si>
  <si>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</si>
  <si>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</si>
  <si>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</si>
  <si>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</si>
  <si>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</si>
  <si>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</si>
  <si>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</si>
  <si>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</si>
  <si>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</si>
  <si>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</si>
  <si>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</si>
  <si>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</si>
  <si>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</si>
  <si>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</si>
  <si>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</si>
  <si>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</si>
  <si>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</si>
  <si>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</si>
  <si>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</si>
  <si>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</si>
  <si>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</si>
  <si>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</si>
  <si>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</si>
  <si>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</si>
  <si>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</si>
  <si>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</si>
  <si>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</si>
  <si>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</si>
  <si>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</si>
  <si>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</si>
  <si>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</si>
  <si>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</si>
  <si>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</si>
  <si>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</si>
  <si>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</si>
  <si>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</si>
  <si>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</si>
  <si>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</si>
  <si>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</si>
  <si>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</si>
  <si>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</si>
  <si>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</si>
  <si>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</si>
  <si>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</si>
  <si>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</si>
  <si>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</si>
  <si>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</si>
  <si>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</si>
  <si>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</si>
  <si>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</si>
  <si>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</si>
  <si>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</si>
  <si>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</si>
  <si>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</si>
  <si>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</si>
  <si>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</si>
  <si>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</si>
  <si>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</si>
  <si>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</si>
  <si>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</si>
  <si>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</si>
  <si>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</si>
  <si>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</si>
  <si>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</si>
  <si>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</si>
  <si>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</si>
  <si>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</si>
  <si>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</si>
  <si>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</si>
  <si>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</si>
  <si>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</si>
  <si>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</si>
  <si>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</si>
  <si>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</si>
  <si>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</si>
  <si>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</si>
  <si>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</si>
  <si>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</si>
  <si>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</si>
  <si>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</si>
  <si>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</si>
  <si>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</si>
  <si>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</si>
  <si>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</si>
  <si>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</si>
  <si>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</si>
  <si>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</si>
  <si>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</si>
  <si>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</si>
  <si>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</si>
  <si>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</si>
  <si>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</si>
  <si>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</si>
  <si>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</si>
  <si>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</si>
  <si>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</si>
  <si>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</si>
  <si>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</si>
  <si>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</si>
  <si>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</si>
  <si>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</si>
  <si>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</si>
  <si>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</si>
  <si>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</si>
  <si>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</si>
  <si>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</si>
  <si>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</si>
  <si>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</si>
  <si>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</si>
  <si>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</si>
  <si>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</si>
  <si>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</si>
  <si>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</si>
  <si>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</si>
  <si>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</si>
  <si>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</si>
  <si>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</si>
  <si>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</si>
  <si>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</si>
  <si>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</si>
  <si>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</si>
  <si>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</si>
  <si>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</si>
  <si>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</si>
  <si>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</si>
  <si>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</si>
  <si>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</si>
  <si>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</si>
  <si>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</si>
  <si>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</si>
  <si>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</si>
  <si>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</si>
  <si>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</si>
  <si>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</si>
  <si>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</si>
  <si>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</si>
  <si>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</si>
  <si>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</si>
  <si>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</si>
  <si>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</si>
  <si>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</si>
  <si>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</si>
  <si>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</si>
  <si>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</si>
  <si>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</si>
  <si>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</si>
  <si>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</si>
  <si>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</si>
  <si>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</si>
  <si>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</si>
  <si>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</si>
  <si>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</si>
  <si>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</si>
  <si>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</si>
  <si>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</si>
  <si>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</si>
  <si>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</si>
  <si>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</si>
  <si>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</si>
  <si>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</si>
  <si>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</si>
  <si>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</si>
  <si>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</si>
  <si>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</si>
  <si>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</si>
  <si>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</si>
  <si>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</si>
  <si>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</si>
  <si>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</si>
  <si>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</si>
  <si>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</si>
  <si>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</si>
  <si>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</si>
  <si>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</si>
  <si>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</si>
  <si>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</si>
  <si>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</si>
  <si>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</si>
  <si>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</si>
  <si>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</si>
  <si>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</si>
  <si>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</si>
  <si>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</si>
  <si>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</si>
  <si>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</si>
  <si>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</si>
  <si>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</si>
  <si>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</si>
  <si>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</si>
  <si>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</si>
  <si>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</si>
  <si>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</si>
  <si>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</si>
  <si>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</si>
  <si>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</si>
  <si>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</si>
  <si>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</si>
  <si>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</si>
  <si>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</si>
  <si>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</si>
  <si>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</si>
  <si>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</si>
  <si>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</si>
  <si>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</si>
  <si>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</si>
  <si>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</si>
  <si>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</si>
  <si>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</si>
  <si>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</si>
  <si>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</si>
  <si>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</si>
  <si>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</si>
  <si>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</si>
  <si>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</si>
  <si>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</si>
  <si>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</si>
  <si>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</si>
  <si>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</si>
  <si>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</si>
  <si>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</si>
  <si>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</si>
  <si>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</si>
  <si>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</si>
  <si>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</si>
  <si>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</si>
  <si>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</si>
  <si>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</si>
  <si>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</si>
  <si>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</si>
  <si>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</si>
  <si>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</si>
  <si>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</si>
  <si>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</si>
  <si>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</si>
  <si>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</si>
  <si>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</si>
  <si>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</si>
  <si>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</si>
  <si>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</si>
  <si>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</si>
  <si>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</si>
  <si>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</si>
  <si>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</si>
  <si>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</si>
  <si>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</si>
  <si>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</si>
  <si>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</si>
  <si>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</si>
  <si>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</si>
  <si>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</si>
  <si>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</si>
  <si>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</si>
  <si>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</si>
  <si>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</si>
  <si>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</si>
  <si>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</si>
  <si>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</si>
  <si>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</si>
  <si>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</si>
  <si>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</si>
  <si>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</si>
  <si>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</si>
  <si>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</si>
  <si>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</si>
  <si>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</si>
  <si>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</si>
  <si>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</si>
  <si>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</si>
  <si>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</si>
  <si>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</si>
  <si>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</si>
  <si>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</si>
  <si>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</si>
  <si>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</si>
  <si>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</si>
  <si>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</si>
  <si>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</si>
  <si>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</si>
  <si>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</si>
  <si>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</si>
  <si>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</si>
  <si>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</si>
  <si>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</si>
  <si>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</si>
  <si>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</si>
  <si>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</si>
  <si>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</si>
  <si>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</si>
  <si>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</si>
  <si>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</si>
  <si>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</si>
  <si>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</si>
  <si>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</si>
  <si>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</si>
  <si>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</si>
  <si>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</si>
  <si>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</si>
  <si>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</si>
  <si>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</si>
  <si>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6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</si>
  <si>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6" type="noConversion"/>
  </si>
  <si>
    <t xml:space="preserve">한국표준직업분류 </t>
    <phoneticPr fontId="6" type="noConversion"/>
  </si>
  <si>
    <t>국제표준직업분류</t>
    <phoneticPr fontId="6" type="noConversion"/>
  </si>
  <si>
    <t>비고</t>
    <phoneticPr fontId="6" type="noConversion"/>
  </si>
  <si>
    <t>&lt;참고&gt; KSCO-세세분류</t>
    <phoneticPr fontId="6" type="noConversion"/>
  </si>
  <si>
    <t xml:space="preserve"> 대분류 </t>
    <phoneticPr fontId="6" type="noConversion"/>
  </si>
  <si>
    <t>중분류</t>
    <phoneticPr fontId="6" type="noConversion"/>
  </si>
  <si>
    <t>소분류</t>
    <phoneticPr fontId="6" type="noConversion"/>
  </si>
  <si>
    <t>세분류</t>
    <phoneticPr fontId="6" type="noConversion"/>
  </si>
  <si>
    <t>1 관리자</t>
    <phoneticPr fontId="6" type="noConversion"/>
  </si>
  <si>
    <t>11 공공 및 기업 고위직</t>
    <phoneticPr fontId="6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</si>
  <si>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6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</si>
  <si>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6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</si>
  <si>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6" type="noConversion"/>
  </si>
  <si>
    <t>1113 전통적 마을수장및촌장(제외)
정당조직</t>
    <phoneticPr fontId="6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</si>
  <si>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6" type="noConversion"/>
  </si>
  <si>
    <t xml:space="preserve">112 기업고위임원
</t>
    <phoneticPr fontId="6" type="noConversion"/>
  </si>
  <si>
    <t>1120 기업고위임원</t>
    <phoneticPr fontId="6" type="noConversion"/>
  </si>
  <si>
    <t>1120 사장 및 최고 경영자</t>
    <phoneticPr fontId="6" type="noConversion"/>
  </si>
  <si>
    <t>11201 기업 대표이사
11202 기업 고위임원</t>
    <phoneticPr fontId="6" type="noConversion"/>
  </si>
  <si>
    <t>12 행정 및 경영지원 
    관리직</t>
    <phoneticPr fontId="6" type="noConversion"/>
  </si>
  <si>
    <t>120 행정 및 경영지원 
      관리자</t>
    <phoneticPr fontId="6" type="noConversion"/>
  </si>
  <si>
    <t>1201 정부행정 관리자</t>
    <phoneticPr fontId="6" type="noConversion"/>
  </si>
  <si>
    <t>1213 정책 및 기획 관리자</t>
    <phoneticPr fontId="6" type="noConversion"/>
  </si>
  <si>
    <t>12010 정부행정 관리자</t>
    <phoneticPr fontId="6" type="noConversion"/>
  </si>
  <si>
    <t>1202 경영지원 관리자</t>
    <phoneticPr fontId="6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</si>
  <si>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6" type="noConversion"/>
  </si>
  <si>
    <t xml:space="preserve">
구매</t>
    <phoneticPr fontId="6" type="noConversion"/>
  </si>
  <si>
    <t>12021 총무 및 인사 관리자
12022 기획•홍보 및 광고 관리자
12023 재무 관리자
12024 자재 및 구매 관리자
12029 그 외 경영지원 관리자</t>
    <phoneticPr fontId="6" type="noConversion"/>
  </si>
  <si>
    <t>1209 기타 행정 및 경영지원
       관리자</t>
    <phoneticPr fontId="6" type="noConversion"/>
  </si>
  <si>
    <t>*1219 그외 경영지원 및 행정 관리자</t>
    <phoneticPr fontId="6" type="noConversion"/>
  </si>
  <si>
    <t>시설</t>
    <phoneticPr fontId="6" type="noConversion"/>
  </si>
  <si>
    <t>12090 그 외 행정 및 경영지원 관리자</t>
    <phoneticPr fontId="6" type="noConversion"/>
  </si>
  <si>
    <t>13 전문서비스 관리직</t>
    <phoneticPr fontId="6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</si>
  <si>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6" type="noConversion"/>
  </si>
  <si>
    <t>1311 연구 관리자</t>
    <phoneticPr fontId="6" type="noConversion"/>
  </si>
  <si>
    <t>1223 연구 및 개발 관리자</t>
    <phoneticPr fontId="6" type="noConversion"/>
  </si>
  <si>
    <t>13111 인문과학 연구 관리자
13112 사회과학 연구 관리자
13113 생명 및 자연 과학 연구 관리자
13114 공학 연구 관리자
13119 그 외 연구 관리자</t>
    <phoneticPr fontId="6" type="noConversion"/>
  </si>
  <si>
    <t>1312  교육 관리자</t>
    <phoneticPr fontId="6" type="noConversion"/>
  </si>
  <si>
    <t>1345 교육 관리자</t>
    <phoneticPr fontId="6" type="noConversion"/>
  </si>
  <si>
    <t>13121 대학교 총장 및 대학 학장
13122 중•고등학교 교장 및 교감
13123 초등학교 교장 및 교감
13124 유치원 원장
13129 그 외 교육관련 관리자</t>
    <phoneticPr fontId="6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</si>
  <si>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6" type="noConversion"/>
  </si>
  <si>
    <t>*1349 그외 전문 서비스업 관리자</t>
    <phoneticPr fontId="6" type="noConversion"/>
  </si>
  <si>
    <t>교정, 법률, 경찰서장, 교도소장</t>
    <phoneticPr fontId="6" type="noConversion"/>
  </si>
  <si>
    <t>13131 법률 관리자
13132 경찰 관리자
13133 소방 관리자
13134 교도 관리자</t>
    <phoneticPr fontId="6" type="noConversion"/>
  </si>
  <si>
    <t>132 보험 및 금융 관리자</t>
    <phoneticPr fontId="6" type="noConversion"/>
  </si>
  <si>
    <t>1320 보험 및 금융 관리자</t>
    <phoneticPr fontId="6" type="noConversion"/>
  </si>
  <si>
    <t>1346 금융 및 보험 서비스 지점 관리자</t>
    <phoneticPr fontId="6" type="noConversion"/>
  </si>
  <si>
    <t>13201 보험 관리자
13202 금융 관리자</t>
    <phoneticPr fontId="6" type="noConversion"/>
  </si>
  <si>
    <t>133 보건 및 사회복지
      관련 관리자</t>
    <phoneticPr fontId="6" type="noConversion"/>
  </si>
  <si>
    <t>1331 보건의료관련 관리자</t>
    <phoneticPr fontId="6" type="noConversion"/>
  </si>
  <si>
    <t>1342 보건 서비스 관리자</t>
    <phoneticPr fontId="6" type="noConversion"/>
  </si>
  <si>
    <t>13310 보건의료관련 관리자</t>
    <phoneticPr fontId="6" type="noConversion"/>
  </si>
  <si>
    <t>1332 사회복지관련 관리자</t>
    <phoneticPr fontId="6" type="noConversion"/>
  </si>
  <si>
    <t>1341 보육 서비스 관리자
1343 양로 서비스 관리자
1344 사회 복지 관리자</t>
    <phoneticPr fontId="6" type="noConversion"/>
  </si>
  <si>
    <t>13320 사회복지관련 관리자</t>
    <phoneticPr fontId="6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</si>
  <si>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6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</si>
  <si>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6" type="noConversion"/>
  </si>
  <si>
    <t>*1349 그외 전문서비스업 관리자</t>
    <phoneticPr fontId="6" type="noConversion"/>
  </si>
  <si>
    <t>기록물, 화랑, 도서관, 박물관</t>
    <phoneticPr fontId="6" type="noConversion"/>
  </si>
  <si>
    <t>13401 문화 및 예술 관련 관리자
13402 디자인관련 관리자
13403 영상관련 관리자</t>
    <phoneticPr fontId="6" type="noConversion"/>
  </si>
  <si>
    <t>135 정보통신관련 관리자</t>
    <phoneticPr fontId="6" type="noConversion"/>
  </si>
  <si>
    <t>1350 정보통신관련 관리자</t>
    <phoneticPr fontId="6" type="noConversion"/>
  </si>
  <si>
    <t>1330 정보통신 기술 서비스업 관리자</t>
    <phoneticPr fontId="6" type="noConversion"/>
  </si>
  <si>
    <t>13501 컴퓨터 하드웨어개발 관리자
13502 컴퓨터 소프트웨어개발 관리자
13503 컴퓨터 운영 관리자
13504 통신 관리자
13509 그 외 정보통신관련 관리자</t>
    <phoneticPr fontId="6" type="noConversion"/>
  </si>
  <si>
    <t>139 기타 전문서비스
     관리자</t>
    <phoneticPr fontId="6" type="noConversion"/>
  </si>
  <si>
    <t>1390 기타 전문서비스 관리자</t>
    <phoneticPr fontId="6" type="noConversion"/>
  </si>
  <si>
    <t>1221 영업 및 마케팅 관리자</t>
    <phoneticPr fontId="6" type="noConversion"/>
  </si>
  <si>
    <t>13901 시장 및 여론 조사 관리자
13902 부동산 및 임대업 관리자
13903 인력공급 및 알선 서비스 관리자
13909 그 외 전문서비스 관리자</t>
    <phoneticPr fontId="6" type="noConversion"/>
  </si>
  <si>
    <t>14 건설•전기 및 
    생산 관련 관리직</t>
    <phoneticPr fontId="6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</si>
  <si>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6" type="noConversion"/>
  </si>
  <si>
    <t>1411 건설 및 광업 관련 관리자</t>
    <phoneticPr fontId="6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</si>
  <si>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6" type="noConversion"/>
  </si>
  <si>
    <t>광산 및 채석장</t>
    <phoneticPr fontId="6" type="noConversion"/>
  </si>
  <si>
    <t>14111 건설관련 관리자
14112 광업관련 관리자</t>
    <phoneticPr fontId="6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</si>
  <si>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6" type="noConversion"/>
  </si>
  <si>
    <t>* 1324 공급, 유통업 및 관련분야 관리자</t>
    <phoneticPr fontId="6" type="noConversion"/>
  </si>
  <si>
    <t>공급</t>
    <phoneticPr fontId="6" type="noConversion"/>
  </si>
  <si>
    <t>14121 전기관련 관리자
14122 가스관련 관리자
14123 수도관련 관리자
14124 증기 및 온수 관련 관리자</t>
    <phoneticPr fontId="6" type="noConversion"/>
  </si>
  <si>
    <t>1413 제품 생산관련 관리자</t>
    <phoneticPr fontId="6" type="noConversion"/>
  </si>
  <si>
    <t>1321 제조업 관리자</t>
    <phoneticPr fontId="6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</si>
  <si>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6" type="noConversion"/>
  </si>
  <si>
    <t>149 기타 건설•전기 및
     생산 관련 관리자</t>
    <phoneticPr fontId="6" type="noConversion"/>
  </si>
  <si>
    <t>1490 기타 건설•전기 및
       생산 관련 관리자</t>
    <phoneticPr fontId="6" type="noConversion"/>
  </si>
  <si>
    <t>1311 농림업 생산 관리자
1312 양식업 및 어업 생산 관리자</t>
    <phoneticPr fontId="6" type="noConversion"/>
  </si>
  <si>
    <t>14901 농림어업관련 관리자
14902 수리 및 정비 관련 관리자
14909 그 외 건설•전기 및 생산 관련
         관리자</t>
    <phoneticPr fontId="6" type="noConversion"/>
  </si>
  <si>
    <t>15 판매 및 고객서비스 
    관리직</t>
    <phoneticPr fontId="6" type="noConversion"/>
  </si>
  <si>
    <t>151 판매 및 운송 관리자</t>
    <phoneticPr fontId="6" type="noConversion"/>
  </si>
  <si>
    <t>1511 영업 및 판매 관련 관리자</t>
    <phoneticPr fontId="6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</si>
  <si>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</si>
  <si>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고객 및 쇼핑 센터</t>
    <phoneticPr fontId="6" type="noConversion"/>
  </si>
  <si>
    <t>15111 영업관련 관리자
15112 판매관련 관리자
15113 무역관련 관리자</t>
    <phoneticPr fontId="6" type="noConversion"/>
  </si>
  <si>
    <t>1512 운송관련 관리자</t>
    <phoneticPr fontId="6" type="noConversion"/>
  </si>
  <si>
    <t>* 1324 공급, 유통업 및 관련분야 관리자</t>
    <phoneticPr fontId="6" type="noConversion"/>
  </si>
  <si>
    <t>유통</t>
    <phoneticPr fontId="6" type="noConversion"/>
  </si>
  <si>
    <t>15121 육상운송 관리자
15122 해상운송 관리자
15123 항공운송관련 관리자</t>
    <phoneticPr fontId="6" type="noConversion"/>
  </si>
  <si>
    <t xml:space="preserve">
</t>
    <phoneticPr fontId="6" type="noConversion"/>
  </si>
  <si>
    <t>152 고객서비스 관리자</t>
    <phoneticPr fontId="6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</si>
  <si>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6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</si>
  <si>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</si>
  <si>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여행사 컨퍼런스, 야영장, 이동주택 관리자</t>
    <phoneticPr fontId="6" type="noConversion"/>
  </si>
  <si>
    <t>15211 숙박관련 관리자  
15212 여행관련 관리자
15213 오락 및 스포츠 관련 관리자
15219 그외 숙박•여행•오락 및 스포츠
         관련 관리자</t>
    <phoneticPr fontId="6" type="noConversion"/>
  </si>
  <si>
    <t>1522 음식서비스관련 관리자</t>
    <phoneticPr fontId="6" type="noConversion"/>
  </si>
  <si>
    <t>1412 요식업 관리자</t>
    <phoneticPr fontId="6" type="noConversion"/>
  </si>
  <si>
    <t>15220 음식서비스관련 관리자</t>
    <phoneticPr fontId="6" type="noConversion"/>
  </si>
  <si>
    <t>153 환경•청소 및 
     경비 관련 관리자</t>
    <phoneticPr fontId="6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</si>
  <si>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6" type="noConversion"/>
  </si>
  <si>
    <t>*1219 그외 경영지원 및 행정 관리자</t>
    <phoneticPr fontId="6" type="noConversion"/>
  </si>
  <si>
    <t>청소</t>
    <phoneticPr fontId="6" type="noConversion"/>
  </si>
  <si>
    <t>15301 환경관련 관리자
15302 청소관련 관리자
15303 경비관련 관리자</t>
    <phoneticPr fontId="6" type="noConversion"/>
  </si>
  <si>
    <t>159 기타 판매 및 고객
     서비스 관리자</t>
    <phoneticPr fontId="6" type="noConversion"/>
  </si>
  <si>
    <t>1590 기타 판매 및 고객
       서비스 관리자</t>
    <phoneticPr fontId="6" type="noConversion"/>
  </si>
  <si>
    <t>*1114 특수이익단체의 고위임원</t>
    <phoneticPr fontId="6" type="noConversion"/>
  </si>
  <si>
    <t>산업단체, 노동조합, 구호단체, 자선단체</t>
    <phoneticPr fontId="6" type="noConversion"/>
  </si>
  <si>
    <t>15901 회원단체관련 관리자
15909 그 외 판매 및 고객
         서비스 관리자</t>
    <phoneticPr fontId="6" type="noConversion"/>
  </si>
  <si>
    <t>2 전문가 및 
   관련 종사자</t>
    <phoneticPr fontId="6" type="noConversion"/>
  </si>
  <si>
    <t>21 과학 전문가 및
     관련직</t>
    <phoneticPr fontId="6" type="noConversion"/>
  </si>
  <si>
    <t>211 생명 및 자연과학 
      관련 전문가</t>
    <phoneticPr fontId="6" type="noConversion"/>
  </si>
  <si>
    <t>2111 생명과학 연구원</t>
    <phoneticPr fontId="6" type="noConversion"/>
  </si>
  <si>
    <t>2131 생명학자, 식물학자, 동물학자 및 관련 전문가
2132 농학, 임학 및 수산학 전문가</t>
    <phoneticPr fontId="6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</si>
  <si>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6" type="noConversion"/>
  </si>
  <si>
    <t xml:space="preserve">2112 자연과학 연구원       </t>
    <phoneticPr fontId="6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</si>
  <si>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6" type="noConversion"/>
  </si>
  <si>
    <t xml:space="preserve">
수학자
생태학자</t>
    <phoneticPr fontId="6" type="noConversion"/>
  </si>
  <si>
    <t>21121 물리학 연구원
21122 화학 연구원
21123 천문 및 기상학 연구원
21124 수학 및 통계학 연구원
21125 환경 및 해양과학 연구원
21129 그 외 자연과학 연구원</t>
    <phoneticPr fontId="6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</si>
  <si>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</si>
  <si>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</si>
  <si>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6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</si>
  <si>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6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</si>
  <si>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</si>
  <si>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6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</si>
  <si>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</si>
  <si>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6" type="noConversion"/>
  </si>
  <si>
    <t>2131 생명과학 시험원</t>
    <phoneticPr fontId="6" type="noConversion"/>
  </si>
  <si>
    <t>3141 생명과학 기술공
3213 제약기술자 및 보조원</t>
    <phoneticPr fontId="6" type="noConversion"/>
  </si>
  <si>
    <t>21311 생물학 시험원
21312 의료과학 시험원
21319 그 외 생명과학 시험원</t>
  </si>
  <si>
    <t>2132 농림어업관련 시험원</t>
    <phoneticPr fontId="6" type="noConversion"/>
  </si>
  <si>
    <t>3142 농학 기술공
3143 임학 기술공</t>
    <phoneticPr fontId="6" type="noConversion"/>
  </si>
  <si>
    <t>21321 농업 시험원
21322 임업 시험원
21323 어업 시험원</t>
    <phoneticPr fontId="6" type="noConversion"/>
  </si>
  <si>
    <t>2133 자연과학 시험원</t>
    <phoneticPr fontId="6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</si>
  <si>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6" type="noConversion"/>
  </si>
  <si>
    <t>21331 물리학 시험원
21332 화학 시험원
21333 천문 및 기상학 시험원
21334 환경 및 해양과학 시험원
21339 그 외 자연과학 시험원</t>
    <phoneticPr fontId="6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</si>
  <si>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</si>
  <si>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</si>
  <si>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</si>
  <si>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6" type="noConversion"/>
  </si>
  <si>
    <t>22110 컴퓨터 하드웨어 기술자 및 연구원</t>
    <phoneticPr fontId="6" type="noConversion"/>
  </si>
  <si>
    <t>2212 통신공학 기술자 및
       연구원</t>
    <phoneticPr fontId="23" type="noConversion"/>
  </si>
  <si>
    <t>2153 통신공학 전문가</t>
    <phoneticPr fontId="6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</si>
  <si>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</si>
  <si>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6" type="noConversion"/>
  </si>
  <si>
    <t>2221 컴퓨터시스템 설계  및
        분석가</t>
    <phoneticPr fontId="23" type="noConversion"/>
  </si>
  <si>
    <t>2511 시스템 분석가</t>
    <phoneticPr fontId="6" type="noConversion"/>
  </si>
  <si>
    <t>22211 정보통신 컨설턴트
22212 컴퓨터시스템 감리 전문가
22213 컴퓨터시스템 설계•분석가</t>
    <phoneticPr fontId="6" type="noConversion"/>
  </si>
  <si>
    <t>2222 시스템 소프트웨어
       개발자</t>
    <phoneticPr fontId="6" type="noConversion"/>
  </si>
  <si>
    <t>2512 소프트웨어 개발자</t>
    <phoneticPr fontId="6" type="noConversion"/>
  </si>
  <si>
    <t>22221 시스템 소프트웨어 설계•분석가
22222 시스템 소프트웨어 프로그래머</t>
  </si>
  <si>
    <t>2223 응용 소프트웨어 개발자</t>
    <phoneticPr fontId="6" type="noConversion"/>
  </si>
  <si>
    <t>2514 응용 프로그래머
2519 그외 소프트웨어 및 응용프로그램 개발자 및 분석가</t>
    <phoneticPr fontId="6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</si>
  <si>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</si>
  <si>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</si>
  <si>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6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</si>
  <si>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</si>
  <si>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</si>
  <si>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6" type="noConversion"/>
  </si>
  <si>
    <t>22250 네트워크시스템 개발자</t>
    <phoneticPr fontId="6" type="noConversion"/>
  </si>
  <si>
    <t>2226 컴퓨터 보안 전문가</t>
    <phoneticPr fontId="23" type="noConversion"/>
  </si>
  <si>
    <t>2529 그외 데이터베이스 및 네트워크 전문가</t>
    <phoneticPr fontId="6" type="noConversion"/>
  </si>
  <si>
    <t>보안</t>
    <phoneticPr fontId="6" type="noConversion"/>
  </si>
  <si>
    <t>22260 컴퓨터 보안 전문가</t>
    <phoneticPr fontId="6" type="noConversion"/>
  </si>
  <si>
    <t>2227 웹 및 멀티미디어 기획자</t>
    <phoneticPr fontId="23" type="noConversion"/>
  </si>
  <si>
    <t>* 2513 웹 및 멀티미디어 개발자</t>
    <phoneticPr fontId="6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</si>
  <si>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</si>
  <si>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</si>
  <si>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</si>
  <si>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</si>
  <si>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</si>
  <si>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6" type="noConversion"/>
  </si>
  <si>
    <t>22300 정보 시스템 운영자</t>
    <phoneticPr fontId="6" type="noConversion"/>
  </si>
  <si>
    <t>224 통신 및 방송송출
     장비 기사</t>
    <phoneticPr fontId="6" type="noConversion"/>
  </si>
  <si>
    <t>2240 통신 및 방송송출
       장비 기사</t>
    <phoneticPr fontId="6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</si>
  <si>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6" type="noConversion"/>
  </si>
  <si>
    <t>방송</t>
    <phoneticPr fontId="6" type="noConversion"/>
  </si>
  <si>
    <t>22401 통신장비 기사   
22402 방송송출장비 기사</t>
    <phoneticPr fontId="6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</si>
  <si>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</si>
  <si>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</si>
  <si>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</si>
  <si>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6" type="noConversion"/>
  </si>
  <si>
    <t>설비</t>
    <phoneticPr fontId="6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</si>
  <si>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6" type="noConversion"/>
  </si>
  <si>
    <t xml:space="preserve">2312 토목공학 기술자    </t>
    <phoneticPr fontId="23" type="noConversion"/>
  </si>
  <si>
    <t>2142 토목공학 전문가</t>
    <phoneticPr fontId="6" type="noConversion"/>
  </si>
  <si>
    <t>23121 토목구조설계 기술자
23122 토목시공 기술자
23123 토목안전환경 기술자
23124 토목감리 기술자
23129 그 외 토목관련기술자</t>
    <phoneticPr fontId="6" type="noConversion"/>
  </si>
  <si>
    <t>2313 조경 기술자</t>
    <phoneticPr fontId="23" type="noConversion"/>
  </si>
  <si>
    <t>2162 조경기사</t>
    <phoneticPr fontId="6" type="noConversion"/>
  </si>
  <si>
    <t>23130 조경 기술자</t>
    <phoneticPr fontId="6" type="noConversion"/>
  </si>
  <si>
    <t>2314 도시 및 교통설계 전문가</t>
    <phoneticPr fontId="23" type="noConversion"/>
  </si>
  <si>
    <t>2164 도시 및 교통 설계 전문가</t>
    <phoneticPr fontId="6" type="noConversion"/>
  </si>
  <si>
    <t>23141 도시계획 및 설계가
23142 교통계획 및 설계가
23143 교통안전 연구원
23144 교통영향 평가원</t>
    <phoneticPr fontId="6" type="noConversion"/>
  </si>
  <si>
    <t>2315 측량 및 지리정보 전문가</t>
    <phoneticPr fontId="23" type="noConversion"/>
  </si>
  <si>
    <t>2165 지도 제작 전문가 및 측량기사</t>
    <phoneticPr fontId="6" type="noConversion"/>
  </si>
  <si>
    <t>23151 측량 및 지리정보 기술자
23152 사진측량 및 분석가
23153 지도제작 기술자
23154 지리정보시스템 전문가</t>
    <phoneticPr fontId="6" type="noConversion"/>
  </si>
  <si>
    <t>2316 건설자재 시험원</t>
    <phoneticPr fontId="6" type="noConversion"/>
  </si>
  <si>
    <t>* 3112 토목공학 기술공
* 3119 그외 자연과학 및 공학 기술공</t>
    <phoneticPr fontId="6" type="noConversion"/>
  </si>
  <si>
    <t>23160 건설자재 시험원</t>
    <phoneticPr fontId="6" type="noConversion"/>
  </si>
  <si>
    <t>232 화학공학 기술자 및
     시험원</t>
    <phoneticPr fontId="6" type="noConversion"/>
  </si>
  <si>
    <t>2321 화학공학 기술자 및 
       연구원</t>
    <phoneticPr fontId="6" type="noConversion"/>
  </si>
  <si>
    <t xml:space="preserve">2145 화학공학 전문가
</t>
    <phoneticPr fontId="6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</si>
  <si>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6" type="noConversion"/>
  </si>
  <si>
    <t>2322 화학공학 시험원</t>
    <phoneticPr fontId="6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</si>
  <si>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</si>
  <si>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6" type="noConversion"/>
  </si>
  <si>
    <t>233 금속  • 재료공학 
      기술자 및 시험원</t>
    <phoneticPr fontId="6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</si>
  <si>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</si>
  <si>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6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</si>
  <si>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</si>
  <si>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6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</si>
  <si>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</si>
  <si>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6" type="noConversion"/>
  </si>
  <si>
    <t>23321 금속공학 시험원
23322 요업•세라믹 공학 시험원
23323 시멘트공학 시험원
23329 그 외 금속•재료공학 시험원</t>
    <phoneticPr fontId="6" type="noConversion"/>
  </si>
  <si>
    <t>234 환경공학 기술자 및  
        시험원</t>
    <phoneticPr fontId="6" type="noConversion"/>
  </si>
  <si>
    <t xml:space="preserve">2341 환경공학 기술자 및  
       연구원   </t>
    <phoneticPr fontId="23" type="noConversion"/>
  </si>
  <si>
    <t>2143 환경공학 전문가</t>
    <phoneticPr fontId="6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</si>
  <si>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</si>
  <si>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</si>
  <si>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6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</si>
  <si>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6" type="noConversion"/>
  </si>
  <si>
    <t>235 전기•전자 및 기계공
     학 기술자 및 시험원</t>
    <phoneticPr fontId="6" type="noConversion"/>
  </si>
  <si>
    <t>2351 전기공학 기술자 및 
       연구원</t>
    <phoneticPr fontId="23" type="noConversion"/>
  </si>
  <si>
    <t>2151 전기공학 전문가</t>
    <phoneticPr fontId="6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</si>
  <si>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</si>
  <si>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</si>
  <si>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</si>
  <si>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6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</si>
  <si>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</si>
  <si>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6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</si>
  <si>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6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</si>
  <si>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6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</si>
  <si>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</si>
  <si>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6" type="noConversion"/>
  </si>
  <si>
    <t>23541 전기공학 시험원
23542 전자공학 시험원
23543 기계공학 시험원</t>
    <phoneticPr fontId="6" type="noConversion"/>
  </si>
  <si>
    <t>236 안전관리 및 검사원</t>
    <phoneticPr fontId="6" type="noConversion"/>
  </si>
  <si>
    <t>2361 산업안전 및 위험 관리원</t>
    <phoneticPr fontId="6" type="noConversion"/>
  </si>
  <si>
    <t>* 3257 환경 및 산업 보건 검사관 및 관련자</t>
    <phoneticPr fontId="6" type="noConversion"/>
  </si>
  <si>
    <t>23611 산업 안전원
23612 위험 관리원
23619 그 외 산업안전 및 위험 관리원</t>
    <phoneticPr fontId="6" type="noConversion"/>
  </si>
  <si>
    <t>2362 보건위생 및 환경 검사원</t>
    <phoneticPr fontId="23" type="noConversion"/>
  </si>
  <si>
    <t>2263 환경. 산업 및 보건 위생사</t>
    <phoneticPr fontId="6" type="noConversion"/>
  </si>
  <si>
    <t>23621 보건위생 검사원
23622 환경 검사원</t>
    <phoneticPr fontId="6" type="noConversion"/>
  </si>
  <si>
    <t>2363 비파괴 검사원</t>
    <phoneticPr fontId="6" type="noConversion"/>
  </si>
  <si>
    <t>* 3119 그외 자연과학 및 공학 기술공</t>
    <phoneticPr fontId="6" type="noConversion"/>
  </si>
  <si>
    <t>23630 비파괴 검사원</t>
    <phoneticPr fontId="6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</si>
  <si>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6" type="noConversion"/>
  </si>
  <si>
    <t>2371 항공기 조종사</t>
    <phoneticPr fontId="23" type="noConversion"/>
  </si>
  <si>
    <t>3153 항공기 조종사 및 관련 준전문가</t>
    <phoneticPr fontId="6" type="noConversion"/>
  </si>
  <si>
    <t>23711 비행기 조종사
23712 헬리콥터 조종사</t>
    <phoneticPr fontId="6" type="noConversion"/>
  </si>
  <si>
    <t xml:space="preserve">     </t>
    <phoneticPr fontId="6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</si>
  <si>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</si>
  <si>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6" type="noConversion"/>
  </si>
  <si>
    <t>23721 선장
23722 항해사
23723 선박 기관사
23724 도선사</t>
    <phoneticPr fontId="6" type="noConversion"/>
  </si>
  <si>
    <t>2373 관제사</t>
    <phoneticPr fontId="23" type="noConversion"/>
  </si>
  <si>
    <t>3154 항공교통 관제사
3155 항공안전 전자분야 기술자</t>
    <phoneticPr fontId="6" type="noConversion"/>
  </si>
  <si>
    <t>23731 항공교통 관제사
23732 선박교통 관제사
23733 철도교통 관제사</t>
    <phoneticPr fontId="6" type="noConversion"/>
  </si>
  <si>
    <t>239 기타 공학 전문가 및
      관련 종사자</t>
    <phoneticPr fontId="6" type="noConversion"/>
  </si>
  <si>
    <t>2391 식품공학 기술자 및 
       연구원</t>
    <phoneticPr fontId="23" type="noConversion"/>
  </si>
  <si>
    <t>* 2149 그외 공학 전문가</t>
    <phoneticPr fontId="6" type="noConversion"/>
  </si>
  <si>
    <t>23910 식품공학 기술자 및 연구원</t>
    <phoneticPr fontId="6" type="noConversion"/>
  </si>
  <si>
    <t xml:space="preserve">2392 섬유공학 기술자 및 
       연구원 </t>
    <phoneticPr fontId="23" type="noConversion"/>
  </si>
  <si>
    <t>* 2145 화학공학 전문가</t>
    <phoneticPr fontId="6" type="noConversion"/>
  </si>
  <si>
    <t>23921 섬유소재개발 기술자 및 연구원
23922 섬유공정개발 기술자 및 연구원
23923 염색개발공학 기술자 및 연구원</t>
    <phoneticPr fontId="6" type="noConversion"/>
  </si>
  <si>
    <t>2393 가스•에너지 기술자 및
       연구원</t>
    <phoneticPr fontId="6" type="noConversion"/>
  </si>
  <si>
    <t>23930 가스•에너지 기술자 및 연구원</t>
    <phoneticPr fontId="6" type="noConversion"/>
  </si>
  <si>
    <t>2394 소방공학 기술자 및
       연구원</t>
    <phoneticPr fontId="6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</si>
  <si>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</si>
  <si>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6" type="noConversion"/>
  </si>
  <si>
    <t>23951 식품공학 시험원
23952 섬유공학 시험원
23953 가스 및 에너지 시험원</t>
    <phoneticPr fontId="6" type="noConversion"/>
  </si>
  <si>
    <t>2396 캐드원</t>
    <phoneticPr fontId="23" type="noConversion"/>
  </si>
  <si>
    <t>3118 제도사</t>
    <phoneticPr fontId="6" type="noConversion"/>
  </si>
  <si>
    <t>23961 건축 캐드원
23962 토목 캐드원
23963 기계 캐드원
23964 전기•전자장비 캐드원
23969 그 외 캐드원</t>
    <phoneticPr fontId="6" type="noConversion"/>
  </si>
  <si>
    <t>2399 기타 공학관련 기술자 및
       시험원</t>
    <phoneticPr fontId="6" type="noConversion"/>
  </si>
  <si>
    <t>23991 소방공학 시험원
23999 그 외 공학관련 기술자 및 시험원</t>
    <phoneticPr fontId="6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</si>
  <si>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6" type="noConversion"/>
  </si>
  <si>
    <t>241 의료진료 전문가</t>
    <phoneticPr fontId="6" type="noConversion"/>
  </si>
  <si>
    <t>2411 전문 의사</t>
    <phoneticPr fontId="23" type="noConversion"/>
  </si>
  <si>
    <t>2212 전문의사</t>
    <phoneticPr fontId="6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</si>
  <si>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</si>
  <si>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6" type="noConversion"/>
  </si>
  <si>
    <t>2211 일반의사
* 2267 검안사 및 시력측정 의사</t>
    <phoneticPr fontId="6" type="noConversion"/>
  </si>
  <si>
    <t>24120 일반 의사</t>
    <phoneticPr fontId="6" type="noConversion"/>
  </si>
  <si>
    <t>2413 한의사</t>
    <phoneticPr fontId="23" type="noConversion"/>
  </si>
  <si>
    <t>2230 전통의학 및 보완의학 전문가</t>
    <phoneticPr fontId="6" type="noConversion"/>
  </si>
  <si>
    <t>24130 한의사</t>
    <phoneticPr fontId="6" type="noConversion"/>
  </si>
  <si>
    <t>2414 치과 의사</t>
    <phoneticPr fontId="23" type="noConversion"/>
  </si>
  <si>
    <t>2261 치과의사</t>
    <phoneticPr fontId="6" type="noConversion"/>
  </si>
  <si>
    <t>24141 치과 전문 의사
24142 치과 일반 의사</t>
  </si>
  <si>
    <t>2415 수의사</t>
    <phoneticPr fontId="6" type="noConversion"/>
  </si>
  <si>
    <t>2250 수의사</t>
    <phoneticPr fontId="6" type="noConversion"/>
  </si>
  <si>
    <t>24150 수의사</t>
    <phoneticPr fontId="6" type="noConversion"/>
  </si>
  <si>
    <t>242 약사 및 한약사</t>
    <phoneticPr fontId="23" type="noConversion"/>
  </si>
  <si>
    <t>2420 약사 및 한약사</t>
    <phoneticPr fontId="6" type="noConversion"/>
  </si>
  <si>
    <t>2262 약사</t>
    <phoneticPr fontId="6" type="noConversion"/>
  </si>
  <si>
    <t>24201 약사
24202 한약사</t>
    <phoneticPr fontId="6" type="noConversion"/>
  </si>
  <si>
    <t>243 간호사</t>
    <phoneticPr fontId="23" type="noConversion"/>
  </si>
  <si>
    <t>2430 간호사</t>
    <phoneticPr fontId="6" type="noConversion"/>
  </si>
  <si>
    <t>2221 간호사
2222 조산사
3222 조산 준전문가</t>
    <phoneticPr fontId="6" type="noConversion"/>
  </si>
  <si>
    <t>24301 전문 간호사
24302 일반 간호사
24303 보건 교사
24304 조산사</t>
    <phoneticPr fontId="6" type="noConversion"/>
  </si>
  <si>
    <t>244 영양사</t>
    <phoneticPr fontId="6" type="noConversion"/>
  </si>
  <si>
    <t>2440 영양사</t>
    <phoneticPr fontId="6" type="noConversion"/>
  </si>
  <si>
    <t>2265 영양사 및 영양학자</t>
    <phoneticPr fontId="6" type="noConversion"/>
  </si>
  <si>
    <t>24401 영양사
24402 영양 교사</t>
    <phoneticPr fontId="6" type="noConversion"/>
  </si>
  <si>
    <t>245 치료사 및 의료기사</t>
    <phoneticPr fontId="6" type="noConversion"/>
  </si>
  <si>
    <t>2451 임상병리사</t>
    <phoneticPr fontId="6" type="noConversion"/>
  </si>
  <si>
    <t>3212 의학 및 병리 실험실 기술자</t>
    <phoneticPr fontId="6" type="noConversion"/>
  </si>
  <si>
    <t>24510 임상병리사</t>
    <phoneticPr fontId="6" type="noConversion"/>
  </si>
  <si>
    <t>2452 방사선사</t>
    <phoneticPr fontId="6" type="noConversion"/>
  </si>
  <si>
    <t>3211 의료 영상 및 치료 장비 기술자</t>
    <phoneticPr fontId="6" type="noConversion"/>
  </si>
  <si>
    <t>24520 방사선사</t>
    <phoneticPr fontId="6" type="noConversion"/>
  </si>
  <si>
    <t>2453 치과기공사</t>
    <phoneticPr fontId="6" type="noConversion"/>
  </si>
  <si>
    <t>* 3214 의료 및 치과 보철 기술자</t>
    <phoneticPr fontId="6" type="noConversion"/>
  </si>
  <si>
    <t>24530 치과기공사</t>
    <phoneticPr fontId="6" type="noConversion"/>
  </si>
  <si>
    <t>2454 치과위생사</t>
    <phoneticPr fontId="6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</si>
  <si>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6" type="noConversion"/>
  </si>
  <si>
    <t>24540 치과위생사</t>
    <phoneticPr fontId="6" type="noConversion"/>
  </si>
  <si>
    <t>2455 의지보조기기사</t>
    <phoneticPr fontId="6" type="noConversion"/>
  </si>
  <si>
    <t>24550 의지보조기기사</t>
    <phoneticPr fontId="6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</si>
  <si>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</si>
  <si>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6" type="noConversion"/>
  </si>
  <si>
    <t xml:space="preserve">
작업치료사</t>
    <phoneticPr fontId="6" type="noConversion"/>
  </si>
  <si>
    <t>24561 물리치료사
24562 작업치료사</t>
  </si>
  <si>
    <t>2459 임상 심리사 및 
       기타 치료사</t>
    <phoneticPr fontId="6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</si>
  <si>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6" type="noConversion"/>
  </si>
  <si>
    <t xml:space="preserve">
음악및예술치료사</t>
    <phoneticPr fontId="6" type="noConversion"/>
  </si>
  <si>
    <t>24591 정신보건 임상심리사
24592 전통의료 치료사
24593 언어치료사
24594 음악 및 미술 치료사
24599 그 외 치료사</t>
    <phoneticPr fontId="6" type="noConversion"/>
  </si>
  <si>
    <t>246 보건의료관련 종사자</t>
    <phoneticPr fontId="6" type="noConversion"/>
  </si>
  <si>
    <t>2461 응급구조사</t>
    <phoneticPr fontId="6" type="noConversion"/>
  </si>
  <si>
    <t>3258 구급차 종사자</t>
    <phoneticPr fontId="6" type="noConversion"/>
  </si>
  <si>
    <t>24611 119구조 대원
24612 구급요원</t>
  </si>
  <si>
    <t>2462 위생사</t>
    <phoneticPr fontId="6" type="noConversion"/>
  </si>
  <si>
    <t>3253 공중보건 종사자
3257 환경, 산업 및 보건 위생 검사관 및 종사자</t>
    <phoneticPr fontId="6" type="noConversion"/>
  </si>
  <si>
    <t>24620 위생사</t>
    <phoneticPr fontId="6" type="noConversion"/>
  </si>
  <si>
    <t>2463 안경사</t>
    <phoneticPr fontId="23" type="noConversion"/>
  </si>
  <si>
    <t>3254 안경사</t>
    <phoneticPr fontId="6" type="noConversion"/>
  </si>
  <si>
    <t>24630 안경사</t>
    <phoneticPr fontId="6" type="noConversion"/>
  </si>
  <si>
    <t>2464 의무기록사</t>
    <phoneticPr fontId="23" type="noConversion"/>
  </si>
  <si>
    <t>3252 의료 기록 및 보건 정보 기술자</t>
    <phoneticPr fontId="6" type="noConversion"/>
  </si>
  <si>
    <t>24640 의무기록사</t>
    <phoneticPr fontId="6" type="noConversion"/>
  </si>
  <si>
    <t>2465 간호조무사</t>
    <phoneticPr fontId="6" type="noConversion"/>
  </si>
  <si>
    <t>3221 간호 준전문가
3256 의료 보조원</t>
    <phoneticPr fontId="6" type="noConversion"/>
  </si>
  <si>
    <t>24650 간호조무사</t>
    <phoneticPr fontId="6" type="noConversion"/>
  </si>
  <si>
    <t xml:space="preserve">2466 안마사 </t>
    <phoneticPr fontId="6" type="noConversion"/>
  </si>
  <si>
    <t>3259 그외 보건 준전문가</t>
    <phoneticPr fontId="6" type="noConversion"/>
  </si>
  <si>
    <t>24660 안마사</t>
    <phoneticPr fontId="6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</si>
  <si>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</si>
  <si>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</si>
  <si>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6" type="noConversion"/>
  </si>
  <si>
    <t>사회복지사</t>
    <phoneticPr fontId="6" type="noConversion"/>
  </si>
  <si>
    <t>24710 사회복지사</t>
    <phoneticPr fontId="6" type="noConversion"/>
  </si>
  <si>
    <t>2472 보육 교사</t>
    <phoneticPr fontId="6" type="noConversion"/>
  </si>
  <si>
    <t>$ 5311 보육 종사자</t>
    <phoneticPr fontId="6" type="noConversion"/>
  </si>
  <si>
    <t>24720 보육 교사</t>
    <phoneticPr fontId="6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</si>
  <si>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</si>
  <si>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6" type="noConversion"/>
  </si>
  <si>
    <t>상담
취업알선</t>
    <phoneticPr fontId="6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</si>
  <si>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</si>
  <si>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</si>
  <si>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6" type="noConversion"/>
  </si>
  <si>
    <t>2475 시민 단체 활동가</t>
    <phoneticPr fontId="23" type="noConversion"/>
  </si>
  <si>
    <t>* 3412 사회사업 준전문가</t>
    <phoneticPr fontId="6" type="noConversion"/>
  </si>
  <si>
    <t>24750 시민 단체 활동가</t>
    <phoneticPr fontId="6" type="noConversion"/>
  </si>
  <si>
    <t>2479 기타 사회복지관련 
       종사원</t>
    <phoneticPr fontId="6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</si>
  <si>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</si>
  <si>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</si>
  <si>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</si>
  <si>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6" type="noConversion"/>
  </si>
  <si>
    <t>24811 목사
24812 신부
24813 승려
24814 교무
24819 그 외 성직자</t>
  </si>
  <si>
    <t>2489 기타 종교관련 종사자</t>
    <phoneticPr fontId="6" type="noConversion"/>
  </si>
  <si>
    <t>3413 종교 준전문가</t>
  </si>
  <si>
    <t>24891 수녀 및 수사
24892 전도사
24899 그 외 종교관련 종사자</t>
  </si>
  <si>
    <t>25 교육 전문가  및 
   관련직</t>
    <phoneticPr fontId="6" type="noConversion"/>
  </si>
  <si>
    <t>251 대학 교수 및 강사</t>
    <phoneticPr fontId="6" type="noConversion"/>
  </si>
  <si>
    <t>2511 대학 교수</t>
    <phoneticPr fontId="23" type="noConversion"/>
  </si>
  <si>
    <t>* 2310 대학교수 및 고등교육 교육자</t>
    <phoneticPr fontId="6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</si>
  <si>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</si>
  <si>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</si>
  <si>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</si>
  <si>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6" type="noConversion"/>
  </si>
  <si>
    <t>2521 중•고등학교 교사</t>
    <phoneticPr fontId="23" type="noConversion"/>
  </si>
  <si>
    <t>2330 중등교육 교사</t>
    <phoneticPr fontId="6" type="noConversion"/>
  </si>
  <si>
    <t>25211 국어 교사
25212 수학 교사
25213 사회 교사
25214 과학 교사
25215 예•체능 교사
25216 실업 교사
25217 외국어 교사
25219 그 외 중•고등학교 교사</t>
    <phoneticPr fontId="6" type="noConversion"/>
  </si>
  <si>
    <t>2522 초등학교 교사</t>
    <phoneticPr fontId="23" type="noConversion"/>
  </si>
  <si>
    <t>2341 초등교육 교사</t>
    <phoneticPr fontId="6" type="noConversion"/>
  </si>
  <si>
    <t>25220 초등학교 교사</t>
    <phoneticPr fontId="6" type="noConversion"/>
  </si>
  <si>
    <t>2523 특수교육 교사</t>
    <phoneticPr fontId="23" type="noConversion"/>
  </si>
  <si>
    <t>2352 특수교사</t>
    <phoneticPr fontId="6" type="noConversion"/>
  </si>
  <si>
    <t>25231 시각장애 교사
25232 청각장애 교사
25239 그 외 특수교육 교사</t>
    <phoneticPr fontId="6" type="noConversion"/>
  </si>
  <si>
    <t>253 유치원 교사</t>
    <phoneticPr fontId="6" type="noConversion"/>
  </si>
  <si>
    <t>2530 유치원 교사</t>
    <phoneticPr fontId="23" type="noConversion"/>
  </si>
  <si>
    <t>2342 유아교육 교육자</t>
    <phoneticPr fontId="6" type="noConversion"/>
  </si>
  <si>
    <t>25300 유치원 교사</t>
    <phoneticPr fontId="6" type="noConversion"/>
  </si>
  <si>
    <t>254 문리•기술 및 예능 
      강사</t>
    <phoneticPr fontId="6" type="noConversion"/>
  </si>
  <si>
    <t>2541 문리 및 어학 강사</t>
    <phoneticPr fontId="23" type="noConversion"/>
  </si>
  <si>
    <t>2353 기타 언어 교사</t>
    <phoneticPr fontId="6" type="noConversion"/>
  </si>
  <si>
    <t>25411 국어 강사
25412 수학 강사
25413 사회 강사
25414 과학 강사
25415 외국어 강사
25419 그 외 문리 및 어학 강사</t>
    <phoneticPr fontId="6" type="noConversion"/>
  </si>
  <si>
    <t>2542 컴퓨터 강사</t>
    <phoneticPr fontId="23" type="noConversion"/>
  </si>
  <si>
    <t>2356 정보통신 강사</t>
    <phoneticPr fontId="6" type="noConversion"/>
  </si>
  <si>
    <t>25420 컴퓨터 강사</t>
    <phoneticPr fontId="6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</si>
  <si>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</si>
  <si>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6" type="noConversion"/>
  </si>
  <si>
    <t>25431 디자인 강사
25432 이미용 강사
25433 자동차운전 강사
25434 요리 강사
25439 그 외 기술 및 기능계 강사</t>
    <phoneticPr fontId="6" type="noConversion"/>
  </si>
  <si>
    <t>2544 예능 강사</t>
    <phoneticPr fontId="23" type="noConversion"/>
  </si>
  <si>
    <t>2354 기타 음악교사
2355 기타 예능교사</t>
    <phoneticPr fontId="6" type="noConversion"/>
  </si>
  <si>
    <t>25441 음악 강사
25442 미술 강사
25443 무용 강사
25449 그 외 예능 강사</t>
    <phoneticPr fontId="6" type="noConversion"/>
  </si>
  <si>
    <t>2545 학습지 및 방문 교사</t>
    <phoneticPr fontId="23" type="noConversion"/>
  </si>
  <si>
    <t>2359 그외 교육 전문가</t>
    <phoneticPr fontId="6" type="noConversion"/>
  </si>
  <si>
    <t>25451 학습지 교사
25459 그 외 방문교사</t>
    <phoneticPr fontId="6" type="noConversion"/>
  </si>
  <si>
    <t>2549 기타 문리•기술 및 예능
       강사</t>
    <phoneticPr fontId="23" type="noConversion"/>
  </si>
  <si>
    <t xml:space="preserve"> * 2320 직업교육 교육자</t>
    <phoneticPr fontId="6" type="noConversion"/>
  </si>
  <si>
    <t>25491 교육연수기관 강사
25492 기업체 직무훈련 강사
25499 그 외 문리•기술 및 예능 강사</t>
    <phoneticPr fontId="6" type="noConversion"/>
  </si>
  <si>
    <t>259 기타 교육 전문가</t>
    <phoneticPr fontId="6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</si>
  <si>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</si>
  <si>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6" type="noConversion"/>
  </si>
  <si>
    <t>25911 장학관 및 장학사
25912 교육 연구관 및 교육 연구사
25919 그 외 교육 전문가</t>
  </si>
  <si>
    <t>2592 대학 교육조교</t>
    <phoneticPr fontId="6" type="noConversion"/>
  </si>
  <si>
    <t>대학조교</t>
    <phoneticPr fontId="6" type="noConversion"/>
  </si>
  <si>
    <t>25920 대학 교육조교</t>
    <phoneticPr fontId="6" type="noConversion"/>
  </si>
  <si>
    <t>2599 보조 교사 및 기타 교사</t>
    <phoneticPr fontId="6" type="noConversion"/>
  </si>
  <si>
    <t>$ 5312 교사 보조원</t>
    <phoneticPr fontId="6" type="noConversion"/>
  </si>
  <si>
    <t>25991 보조 교사
25999 그 외 교사</t>
    <phoneticPr fontId="6" type="noConversion"/>
  </si>
  <si>
    <t>26 법률 및 행정 전문직</t>
    <phoneticPr fontId="6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</si>
  <si>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</si>
  <si>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</si>
  <si>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6" type="noConversion"/>
  </si>
  <si>
    <t>검사</t>
    <phoneticPr fontId="6" type="noConversion"/>
  </si>
  <si>
    <t>26111 판사
26112 검사</t>
  </si>
  <si>
    <t>2612 변호사</t>
    <phoneticPr fontId="23" type="noConversion"/>
  </si>
  <si>
    <t xml:space="preserve">2611 변호사 </t>
    <phoneticPr fontId="6" type="noConversion"/>
  </si>
  <si>
    <t>26120 변호사</t>
    <phoneticPr fontId="6" type="noConversion"/>
  </si>
  <si>
    <t>2613 법무사 및 집행관</t>
    <phoneticPr fontId="23" type="noConversion"/>
  </si>
  <si>
    <t>* 3411 법률 및 관련 준전문가</t>
    <phoneticPr fontId="6" type="noConversion"/>
  </si>
  <si>
    <t>26131 법무사
26132 집행관</t>
  </si>
  <si>
    <t>2614 변리사</t>
    <phoneticPr fontId="23" type="noConversion"/>
  </si>
  <si>
    <t>2619 그외 법률 전문가</t>
    <phoneticPr fontId="6" type="noConversion"/>
  </si>
  <si>
    <t>26140 변리사</t>
    <phoneticPr fontId="6" type="noConversion"/>
  </si>
  <si>
    <t>262 행정 전문가</t>
    <phoneticPr fontId="6" type="noConversion"/>
  </si>
  <si>
    <t>2620 정부 및 공공  행정 
       전문가</t>
    <phoneticPr fontId="6" type="noConversion"/>
  </si>
  <si>
    <t>2422 정책 운영 전문가</t>
    <phoneticPr fontId="6" type="noConversion"/>
  </si>
  <si>
    <t>26201 정부정책 행정 전문가
26202 공공행정 전문가</t>
    <phoneticPr fontId="6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</si>
  <si>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6" type="noConversion"/>
  </si>
  <si>
    <t>271 인사 및 경영 전문가</t>
    <phoneticPr fontId="6" type="noConversion"/>
  </si>
  <si>
    <t>2711 인사 및 노사 관련 전문가</t>
    <phoneticPr fontId="6" type="noConversion"/>
  </si>
  <si>
    <t>2423 인사 및 경력 전문가
2324 훈련 및 인력 개발 전문가</t>
    <phoneticPr fontId="6" type="noConversion"/>
  </si>
  <si>
    <t>27111 노무사
27112 인사 컨설턴트
27119 그 외 인사 및 노사 관련 전문가</t>
    <phoneticPr fontId="6" type="noConversion"/>
  </si>
  <si>
    <t>2712 회계사</t>
    <phoneticPr fontId="23" type="noConversion"/>
  </si>
  <si>
    <t>* 2411 회계사</t>
    <phoneticPr fontId="6" type="noConversion"/>
  </si>
  <si>
    <t>27120 회계사</t>
    <phoneticPr fontId="6" type="noConversion"/>
  </si>
  <si>
    <t xml:space="preserve">2713 세무사 </t>
    <phoneticPr fontId="23" type="noConversion"/>
  </si>
  <si>
    <t>세무</t>
    <phoneticPr fontId="6" type="noConversion"/>
  </si>
  <si>
    <t>27130 세무사</t>
    <phoneticPr fontId="6" type="noConversion"/>
  </si>
  <si>
    <t>2714 관세사</t>
    <phoneticPr fontId="6" type="noConversion"/>
  </si>
  <si>
    <t>3331 통관 및 운송 대리인</t>
    <phoneticPr fontId="6" type="noConversion"/>
  </si>
  <si>
    <t>27140 관세사</t>
    <phoneticPr fontId="6" type="noConversion"/>
  </si>
  <si>
    <t>2715 경영 및 진단 전문가</t>
    <phoneticPr fontId="23" type="noConversion"/>
  </si>
  <si>
    <t>2421 경영 및 조직 분석가</t>
    <phoneticPr fontId="6" type="noConversion"/>
  </si>
  <si>
    <t>27151 경영 컨설턴트
27152 기업 인수•합병 전문가
27153 품질인증 심사 전문가
27159 그 외 경영 및 진단 전문가</t>
    <phoneticPr fontId="6" type="noConversion"/>
  </si>
  <si>
    <t>272 금융 및 보험 전문가</t>
    <phoneticPr fontId="6" type="noConversion"/>
  </si>
  <si>
    <t>2721 투자 및 신용 분석가</t>
    <phoneticPr fontId="23" type="noConversion"/>
  </si>
  <si>
    <t>* 2412 금융 및 투자 자문가</t>
    <phoneticPr fontId="6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</si>
  <si>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</si>
  <si>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</si>
  <si>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6" type="noConversion"/>
  </si>
  <si>
    <t xml:space="preserve">
자산관리</t>
    <phoneticPr fontId="6" type="noConversion"/>
  </si>
  <si>
    <t>27221 금융 자산 운용가
27229 그 외 자산 운용가</t>
    <phoneticPr fontId="6" type="noConversion"/>
  </si>
  <si>
    <t>2723 보험 및 금융 상품 개발자</t>
    <phoneticPr fontId="23" type="noConversion"/>
  </si>
  <si>
    <t>2413 금융 분석가</t>
    <phoneticPr fontId="6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</si>
  <si>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</si>
  <si>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</si>
  <si>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6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</si>
  <si>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</si>
  <si>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</si>
  <si>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6" type="noConversion"/>
  </si>
  <si>
    <t>27250 손해사정인</t>
    <phoneticPr fontId="6" type="noConversion"/>
  </si>
  <si>
    <t>2729 기타 금융 및 보험 관련
       전문가</t>
    <phoneticPr fontId="6" type="noConversion"/>
  </si>
  <si>
    <t>27291 투자인수 심사원
27292 보험인수 심사원
27293 투자신탁 관리인
27299 그 외 금융 및 보험 관련 전문가</t>
    <phoneticPr fontId="6" type="noConversion"/>
  </si>
  <si>
    <t>273 상품기획•홍보 및 
       조사 전문가</t>
    <phoneticPr fontId="6" type="noConversion"/>
  </si>
  <si>
    <t>2731 상품기획 전문가</t>
    <phoneticPr fontId="23" type="noConversion"/>
  </si>
  <si>
    <t xml:space="preserve">* 2431 광고 및 마케팅 전문가 </t>
    <phoneticPr fontId="6" type="noConversion"/>
  </si>
  <si>
    <t>마케팅</t>
    <phoneticPr fontId="6" type="noConversion"/>
  </si>
  <si>
    <t>27311 상품 기획자
27312 마케팅 전문가</t>
    <phoneticPr fontId="6" type="noConversion"/>
  </si>
  <si>
    <t>2732 여행상품 개발자</t>
    <phoneticPr fontId="6" type="noConversion"/>
  </si>
  <si>
    <t>27320 여행상품 개발자</t>
    <phoneticPr fontId="6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</si>
  <si>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</si>
  <si>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6" type="noConversion"/>
  </si>
  <si>
    <t>광고</t>
    <phoneticPr fontId="6" type="noConversion"/>
  </si>
  <si>
    <t>27331 광고 전문가
27332 홍보 전문가</t>
  </si>
  <si>
    <t>2734 조사 전문가</t>
    <phoneticPr fontId="6" type="noConversion"/>
  </si>
  <si>
    <t>2120 수학자, 보험계리사 및 통계전문가</t>
    <phoneticPr fontId="6" type="noConversion"/>
  </si>
  <si>
    <t>통계조사</t>
    <phoneticPr fontId="6" type="noConversion"/>
  </si>
  <si>
    <t>27340 조사 전문가</t>
    <phoneticPr fontId="6" type="noConversion"/>
  </si>
  <si>
    <t>2735 행사기획자</t>
    <phoneticPr fontId="23" type="noConversion"/>
  </si>
  <si>
    <t>3332 회의 및 행사기획자
3339 그외 사업 서비스 대리인</t>
    <phoneticPr fontId="6" type="noConversion"/>
  </si>
  <si>
    <t xml:space="preserve">27351 이벤트 전문가
27352 행사 전시 기획자 
27353 국내 및 국제 회의 기획자       </t>
    <phoneticPr fontId="6" type="noConversion"/>
  </si>
  <si>
    <t xml:space="preserve">274 기술영업 및 중개
     관련 종사자  </t>
    <phoneticPr fontId="6" type="noConversion"/>
  </si>
  <si>
    <t>2741 감정평가 전문가</t>
    <phoneticPr fontId="23" type="noConversion"/>
  </si>
  <si>
    <t>감정평가</t>
    <phoneticPr fontId="6" type="noConversion"/>
  </si>
  <si>
    <t>27411 감정평가사
27412 감정사</t>
    <phoneticPr fontId="6" type="noConversion"/>
  </si>
  <si>
    <t>2742 해외 영업원</t>
    <phoneticPr fontId="23" type="noConversion"/>
  </si>
  <si>
    <t>3323 바이어</t>
    <phoneticPr fontId="6" type="noConversion"/>
  </si>
  <si>
    <t xml:space="preserve">27420 해외 영업원 </t>
    <phoneticPr fontId="6" type="noConversion"/>
  </si>
  <si>
    <t>2743 기술 영업원</t>
    <phoneticPr fontId="23" type="noConversion"/>
  </si>
  <si>
    <t>2433 기술 및 의료 영업 전문가
2434 정보통신기술 영업 전문가</t>
    <phoneticPr fontId="6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</si>
  <si>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6" type="noConversion"/>
  </si>
  <si>
    <t>2744 상품중개인 및 경매사</t>
    <phoneticPr fontId="23" type="noConversion"/>
  </si>
  <si>
    <t>* 3324 무역 중개인</t>
    <phoneticPr fontId="6" type="noConversion"/>
  </si>
  <si>
    <t>27441 농수산물 중개인 및 경매사
27442 예술품 중개인 및 경매사
27449 그 외 상품중개인 및 경매사</t>
    <phoneticPr fontId="6" type="noConversion"/>
  </si>
  <si>
    <t>2745 부동산 컨설턴트 및
        중개인</t>
    <phoneticPr fontId="23" type="noConversion"/>
  </si>
  <si>
    <t>* 3334 부동산 중개인 및 자산관리사</t>
    <phoneticPr fontId="6" type="noConversion"/>
  </si>
  <si>
    <t>부동산</t>
    <phoneticPr fontId="6" type="noConversion"/>
  </si>
  <si>
    <t>27451 부동산 컨설턴트
27452 부동산 중개인</t>
  </si>
  <si>
    <t>2749 기타 기술영업 및 
       중개 관련 종사자</t>
    <phoneticPr fontId="6" type="noConversion"/>
  </si>
  <si>
    <t>3322 핀매 대리인</t>
    <phoneticPr fontId="6" type="noConversion"/>
  </si>
  <si>
    <t>27490 그 외 기술영업 및 중개 관련
         종사자</t>
    <phoneticPr fontId="6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</si>
  <si>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</si>
  <si>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</si>
  <si>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</si>
  <si>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6" type="noConversion"/>
  </si>
  <si>
    <t>작가</t>
    <phoneticPr fontId="6" type="noConversion"/>
  </si>
  <si>
    <t>28111 방송작가
28112 작가 및 평론가
28113 광고문 작성가
28114 스크립터 
28119 그 외 작가 및 관련 전문가</t>
    <phoneticPr fontId="6" type="noConversion"/>
  </si>
  <si>
    <t xml:space="preserve">2812 번역가 </t>
    <phoneticPr fontId="23" type="noConversion"/>
  </si>
  <si>
    <t>* 2643 번역가, 통역가 및 기타 언어 전문가</t>
    <phoneticPr fontId="6" type="noConversion"/>
  </si>
  <si>
    <t>번역</t>
    <phoneticPr fontId="6" type="noConversion"/>
  </si>
  <si>
    <t>28120 번역가</t>
    <phoneticPr fontId="6" type="noConversion"/>
  </si>
  <si>
    <t>2813 통역가</t>
    <phoneticPr fontId="6" type="noConversion"/>
  </si>
  <si>
    <t>통역</t>
    <phoneticPr fontId="6" type="noConversion"/>
  </si>
  <si>
    <t>28130 통역가</t>
    <phoneticPr fontId="6" type="noConversion"/>
  </si>
  <si>
    <t>2814 기자 및 논설위원</t>
    <phoneticPr fontId="23" type="noConversion"/>
  </si>
  <si>
    <t>2642 언론인</t>
    <phoneticPr fontId="6" type="noConversion"/>
  </si>
  <si>
    <t>28141 기자
28142 논설위원
28143 칼럼니스트</t>
  </si>
  <si>
    <t>2815 출판물 전문가</t>
    <phoneticPr fontId="23" type="noConversion"/>
  </si>
  <si>
    <t>관련분야 저술</t>
    <phoneticPr fontId="6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</si>
  <si>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</si>
  <si>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</si>
  <si>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</si>
  <si>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6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</si>
  <si>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</si>
  <si>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</si>
  <si>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6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</si>
  <si>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</si>
  <si>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</si>
  <si>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</si>
  <si>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6" type="noConversion"/>
  </si>
  <si>
    <t>28311 감독 및 연출가
28312 기술감독
28319 그 외 감독 및 연출가</t>
    <phoneticPr fontId="6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</si>
  <si>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</si>
  <si>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6" type="noConversion"/>
  </si>
  <si>
    <t xml:space="preserve">
패션모델</t>
    <phoneticPr fontId="6" type="noConversion"/>
  </si>
  <si>
    <t>28321 배우
28322 개그맨 및 코미디언
28323 모델
28324 성우
28329 그 외 배우 및 모델</t>
    <phoneticPr fontId="6" type="noConversion"/>
  </si>
  <si>
    <t>2833 아나운서 및 리포터</t>
    <phoneticPr fontId="23" type="noConversion"/>
  </si>
  <si>
    <t>2656 라디오, 텔레비전 및 기타 미디어 아나운서</t>
    <phoneticPr fontId="6" type="noConversion"/>
  </si>
  <si>
    <t>28331 아나운서
28332 리포터
28333 쇼핑호스트
28334 비디오자키
28335 디스크자키
28339 그 외 아나운서 및 리포터</t>
    <phoneticPr fontId="6" type="noConversion"/>
  </si>
  <si>
    <t>2834 촬영기사</t>
    <phoneticPr fontId="23" type="noConversion"/>
  </si>
  <si>
    <t>* 3521 방송 및 시청각 기술공</t>
    <phoneticPr fontId="6" type="noConversion"/>
  </si>
  <si>
    <t>시청각</t>
    <phoneticPr fontId="6" type="noConversion"/>
  </si>
  <si>
    <t>28340 촬영기사</t>
    <phoneticPr fontId="6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</si>
  <si>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</si>
  <si>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</si>
  <si>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6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</si>
  <si>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</si>
  <si>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6" type="noConversion"/>
  </si>
  <si>
    <t>2837 조명기사 및 영사기사</t>
    <phoneticPr fontId="23" type="noConversion"/>
  </si>
  <si>
    <t>* 3435 기타 예술 및 문화 준전문가</t>
    <phoneticPr fontId="6" type="noConversion"/>
  </si>
  <si>
    <t>조명</t>
    <phoneticPr fontId="6" type="noConversion"/>
  </si>
  <si>
    <t>28371 조명기사
28372 영사기사</t>
  </si>
  <si>
    <t>2839 기타 연극•영화 및 영상
        관련  종사자</t>
    <phoneticPr fontId="6" type="noConversion"/>
  </si>
  <si>
    <t>소품관리
보조연기</t>
    <phoneticPr fontId="6" type="noConversion"/>
  </si>
  <si>
    <t>28391 무대의상 관리원
28392 소품 관리원
28393 방송•영화연출 보조원
28394 보조 연기자
28399 그 외 연극•영화 및 영상 관련
         종사자</t>
    <phoneticPr fontId="6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</si>
  <si>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</si>
  <si>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</si>
  <si>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6" type="noConversion"/>
  </si>
  <si>
    <t>28411 화가
28412 조각가
28413 서예가</t>
    <phoneticPr fontId="6" type="noConversion"/>
  </si>
  <si>
    <t>2842 사진기자 및 사진가</t>
    <phoneticPr fontId="23" type="noConversion"/>
  </si>
  <si>
    <t>3431 사진가</t>
    <phoneticPr fontId="6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</si>
  <si>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</si>
  <si>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</si>
  <si>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</si>
  <si>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</si>
  <si>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6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</si>
  <si>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</si>
  <si>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</si>
  <si>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6" type="noConversion"/>
  </si>
  <si>
    <t>2846 가수 및 성악가</t>
    <phoneticPr fontId="23" type="noConversion"/>
  </si>
  <si>
    <t>28461 가수
28462 성악가</t>
    <phoneticPr fontId="6" type="noConversion"/>
  </si>
  <si>
    <t>2847 무용가 및 안무가</t>
    <phoneticPr fontId="23" type="noConversion"/>
  </si>
  <si>
    <t>2653 무용가 및 안무가</t>
    <phoneticPr fontId="6" type="noConversion"/>
  </si>
  <si>
    <t>28471 무용가 
28472 안무가</t>
    <phoneticPr fontId="6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</si>
  <si>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</si>
  <si>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</si>
  <si>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6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</si>
  <si>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</si>
  <si>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</si>
  <si>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6" type="noConversion"/>
  </si>
  <si>
    <t>2853 실내장식 디자이너</t>
    <phoneticPr fontId="23" type="noConversion"/>
  </si>
  <si>
    <t>3432 인테리어 디자이너 및 장식가</t>
    <phoneticPr fontId="6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</si>
  <si>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</si>
  <si>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</si>
  <si>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6" type="noConversion"/>
  </si>
  <si>
    <t>2855 웹 및 멀티미디어
        디자이너</t>
    <phoneticPr fontId="23" type="noConversion"/>
  </si>
  <si>
    <t>2166 시각 및 멀티미디어 디자이너</t>
    <phoneticPr fontId="6" type="noConversion"/>
  </si>
  <si>
    <t>28551 웹 디자이너
28552 멀티미디어 디자이너
28553 게임그래픽 디자이너</t>
    <phoneticPr fontId="6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</si>
  <si>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</si>
  <si>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</si>
  <si>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6" type="noConversion"/>
  </si>
  <si>
    <t>28611 경기감독
28612 코치</t>
  </si>
  <si>
    <t>2862 직업 운동선수</t>
    <phoneticPr fontId="23" type="noConversion"/>
  </si>
  <si>
    <t>* 3421 운동선수</t>
    <phoneticPr fontId="6" type="noConversion"/>
  </si>
  <si>
    <t>28620 직업 운동선수</t>
    <phoneticPr fontId="6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</si>
  <si>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</si>
  <si>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</si>
  <si>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</si>
  <si>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6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</si>
  <si>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</si>
  <si>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6" type="noConversion"/>
  </si>
  <si>
    <t>28691 바둑기사
28692 프로게이머
28699 그 외 스포츠 및 레크레이션 관련 
         전문가</t>
    <phoneticPr fontId="6" type="noConversion"/>
  </si>
  <si>
    <t xml:space="preserve">289 매니저 및 기타 문화•
     예술 관련 종사자 </t>
    <phoneticPr fontId="6" type="noConversion"/>
  </si>
  <si>
    <t>2891 연예인 및 스포츠 매니저</t>
    <phoneticPr fontId="23" type="noConversion"/>
  </si>
  <si>
    <t>매니저</t>
    <phoneticPr fontId="6" type="noConversion"/>
  </si>
  <si>
    <t>28911 연예인 매니저
28912 스포츠 매니저</t>
  </si>
  <si>
    <t>2899 마술사 및 기타 문화• 
       예술 관련 종사자</t>
    <phoneticPr fontId="6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</si>
  <si>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6" type="noConversion"/>
  </si>
  <si>
    <t xml:space="preserve">
동물 조련</t>
    <phoneticPr fontId="6" type="noConversion"/>
  </si>
  <si>
    <t>28991 마술사
28999 그 외 문화•예술 관련 종사원</t>
    <phoneticPr fontId="6" type="noConversion"/>
  </si>
  <si>
    <t>3 사무 종사자</t>
    <phoneticPr fontId="6" type="noConversion"/>
  </si>
  <si>
    <t>31 경영 및 회계 관련 
    사무직</t>
    <phoneticPr fontId="6" type="noConversion"/>
  </si>
  <si>
    <t xml:space="preserve">311 행정 사무원
</t>
    <phoneticPr fontId="6" type="noConversion"/>
  </si>
  <si>
    <t>3111 조세행정 사무원</t>
    <phoneticPr fontId="6" type="noConversion"/>
  </si>
  <si>
    <t>$ 3352 정부 세무 공무원
* 4312 통계, 금융 및 보험 사무원</t>
    <phoneticPr fontId="6" type="noConversion"/>
  </si>
  <si>
    <t xml:space="preserve">
세무</t>
    <phoneticPr fontId="6" type="noConversion"/>
  </si>
  <si>
    <t>31110 조세행정 사무원</t>
    <phoneticPr fontId="6" type="noConversion"/>
  </si>
  <si>
    <t>3112 관세행정 사무원</t>
    <phoneticPr fontId="6" type="noConversion"/>
  </si>
  <si>
    <t>3351 세관 및 국경 검사관</t>
    <phoneticPr fontId="6" type="noConversion"/>
  </si>
  <si>
    <t>31120 관세행정 사무원</t>
    <phoneticPr fontId="6" type="noConversion"/>
  </si>
  <si>
    <t>3113 병무행정 사무원</t>
    <phoneticPr fontId="6" type="noConversion"/>
  </si>
  <si>
    <t>3359 그외 정부 규제 준 전문가</t>
  </si>
  <si>
    <t>31130 병무행정 사무원</t>
    <phoneticPr fontId="6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</si>
  <si>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6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</si>
  <si>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6" type="noConversion"/>
  </si>
  <si>
    <t xml:space="preserve">
우편 분류</t>
    <phoneticPr fontId="6" type="noConversion"/>
  </si>
  <si>
    <t>31141 국가행정 사무원
31142 지방행정 사무원
31143 공공행정 사무원</t>
    <phoneticPr fontId="6" type="noConversion"/>
  </si>
  <si>
    <t>312 경영관련 사무원</t>
    <phoneticPr fontId="6" type="noConversion"/>
  </si>
  <si>
    <t>3121 기획 및 마케팅 사무원</t>
    <phoneticPr fontId="6" type="noConversion"/>
  </si>
  <si>
    <t>4419 그외 사무 종사자</t>
    <phoneticPr fontId="6" type="noConversion"/>
  </si>
  <si>
    <t>광고 사무</t>
    <phoneticPr fontId="6" type="noConversion"/>
  </si>
  <si>
    <t>31211 경영기획 사무원
31212 영업관리 사무원
31213 광고 및 홍보 사무원
31214 분양 및 임대 사무원
31215 판매 사무원
31219 그 외 기획 및 마케팅 사무원</t>
    <phoneticPr fontId="6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</si>
  <si>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6" type="noConversion"/>
  </si>
  <si>
    <t>4416 인사 사무원</t>
    <phoneticPr fontId="6" type="noConversion"/>
  </si>
  <si>
    <t>31221 인사 및 노무 사무원
31222 교육 및 훈련 사무원</t>
    <phoneticPr fontId="6" type="noConversion"/>
  </si>
  <si>
    <t>3123 자재관리 사무원</t>
    <phoneticPr fontId="6" type="noConversion"/>
  </si>
  <si>
    <t>4321 자재 사무원</t>
    <phoneticPr fontId="6" type="noConversion"/>
  </si>
  <si>
    <t xml:space="preserve">31230 자재관리 사무원 </t>
    <phoneticPr fontId="6" type="noConversion"/>
  </si>
  <si>
    <t>3124 생산 및 품질 관리 사무원</t>
    <phoneticPr fontId="6" type="noConversion"/>
  </si>
  <si>
    <t>4322 생산 사무원</t>
    <phoneticPr fontId="6" type="noConversion"/>
  </si>
  <si>
    <t>31241 생산관리 사무원
31242 품질관리 사무원</t>
  </si>
  <si>
    <t>3125 무역 사무원</t>
    <phoneticPr fontId="6" type="noConversion"/>
  </si>
  <si>
    <t xml:space="preserve">31250 무역 사무원
</t>
    <phoneticPr fontId="6" type="noConversion"/>
  </si>
  <si>
    <t>3126 운송 사무원</t>
    <phoneticPr fontId="6" type="noConversion"/>
  </si>
  <si>
    <t>4323 운송 사무원</t>
    <phoneticPr fontId="6" type="noConversion"/>
  </si>
  <si>
    <t>31261 도로운송 사무원        
31262 철도운송 사무원
31263 수상운송 사무원
31264 항공운송 사무원</t>
    <phoneticPr fontId="6" type="noConversion"/>
  </si>
  <si>
    <t>3127 총무 사무원</t>
    <phoneticPr fontId="6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</si>
  <si>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6" type="noConversion"/>
  </si>
  <si>
    <t>31270 총무 사무원</t>
    <phoneticPr fontId="6" type="noConversion"/>
  </si>
  <si>
    <t>313 회계 및 경리 사무원</t>
    <phoneticPr fontId="6" type="noConversion"/>
  </si>
  <si>
    <t>3131 회계 사무원</t>
    <phoneticPr fontId="6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</si>
  <si>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6" type="noConversion"/>
  </si>
  <si>
    <t>31310 회계 사무원</t>
    <phoneticPr fontId="6" type="noConversion"/>
  </si>
  <si>
    <t>3132 경리 사무원</t>
    <phoneticPr fontId="6" type="noConversion"/>
  </si>
  <si>
    <t>* 4311 회계 및 부기 사무원</t>
    <phoneticPr fontId="6" type="noConversion"/>
  </si>
  <si>
    <t>31320 경리 사무원</t>
    <phoneticPr fontId="6" type="noConversion"/>
  </si>
  <si>
    <t>314 비서 및 사무 보조원</t>
    <phoneticPr fontId="6" type="noConversion"/>
  </si>
  <si>
    <t>3141 비서</t>
    <phoneticPr fontId="6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</si>
  <si>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6" type="noConversion"/>
  </si>
  <si>
    <t xml:space="preserve">
일반</t>
    <phoneticPr fontId="6" type="noConversion"/>
  </si>
  <si>
    <t>31411 관리 비서
31412 일반 비서</t>
    <phoneticPr fontId="6" type="noConversion"/>
  </si>
  <si>
    <t>3142 전산 자료 입력원 및 
       사무 보조원</t>
    <phoneticPr fontId="6" type="noConversion"/>
  </si>
  <si>
    <t>4132 자료 입력 사무원
4411 도서관 사무원</t>
    <phoneticPr fontId="6" type="noConversion"/>
  </si>
  <si>
    <t>31421 약국 전산 관리원 
31422 전산 자료 입력원
31423 사무 보조원</t>
    <phoneticPr fontId="6" type="noConversion"/>
  </si>
  <si>
    <t>32 금융 및 보험 사무직</t>
    <phoneticPr fontId="6" type="noConversion"/>
  </si>
  <si>
    <t>320 금융 및 보험 관련
      사무 종사자</t>
    <phoneticPr fontId="6" type="noConversion"/>
  </si>
  <si>
    <t>3201 출납창구 사무원</t>
    <phoneticPr fontId="6" type="noConversion"/>
  </si>
  <si>
    <t>4211 은행출납 및 관련 사무원</t>
    <phoneticPr fontId="6" type="noConversion"/>
  </si>
  <si>
    <t>32010 출납창구 사무원</t>
    <phoneticPr fontId="6" type="noConversion"/>
  </si>
  <si>
    <t>3202 보험 심사원 및 사무원</t>
    <phoneticPr fontId="6" type="noConversion"/>
  </si>
  <si>
    <t>* 4229  그외 고객 안내 종사자</t>
    <phoneticPr fontId="6" type="noConversion"/>
  </si>
  <si>
    <t xml:space="preserve">병원 자격 심사 및 면접 </t>
    <phoneticPr fontId="6" type="noConversion"/>
  </si>
  <si>
    <t>32021 보험 심사원
32022 보험 사무원</t>
    <phoneticPr fontId="6" type="noConversion"/>
  </si>
  <si>
    <t>3203 금융관련 사무원</t>
    <phoneticPr fontId="6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</si>
  <si>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6" type="noConversion"/>
  </si>
  <si>
    <t xml:space="preserve">
금융 및 보험</t>
    <phoneticPr fontId="6" type="noConversion"/>
  </si>
  <si>
    <t>32031 은행 사무원
32032 금융 사무원</t>
    <phoneticPr fontId="6" type="noConversion"/>
  </si>
  <si>
    <t>3204 신용 추심원</t>
    <phoneticPr fontId="6" type="noConversion"/>
  </si>
  <si>
    <t>* 4214 대금 수금원 및 관련 종사자</t>
    <phoneticPr fontId="6" type="noConversion"/>
  </si>
  <si>
    <t>32040 신용 추심원</t>
    <phoneticPr fontId="6" type="noConversion"/>
  </si>
  <si>
    <t>33 법률 및 감사 사무직</t>
    <phoneticPr fontId="6" type="noConversion"/>
  </si>
  <si>
    <t>330 법률 및 감사 사무 
       종사자</t>
    <phoneticPr fontId="6" type="noConversion"/>
  </si>
  <si>
    <t>3301 법률관련 사무원</t>
    <phoneticPr fontId="6" type="noConversion"/>
  </si>
  <si>
    <t>$* 3411 법률 및 관련 준전문가</t>
    <phoneticPr fontId="6" type="noConversion"/>
  </si>
  <si>
    <t>33011 법무 사무원
33012 특허 사무원
33019 그 외 법률관련 사무원</t>
    <phoneticPr fontId="6" type="noConversion"/>
  </si>
  <si>
    <t>3302 감사 사무원</t>
    <phoneticPr fontId="6" type="noConversion"/>
  </si>
  <si>
    <t>* 3359 그 외 정부 규제 준전문가</t>
    <phoneticPr fontId="6" type="noConversion"/>
  </si>
  <si>
    <t>33020 감사 사무원</t>
    <phoneticPr fontId="6" type="noConversion"/>
  </si>
  <si>
    <t>39 상담•안내•통계 및 
    기타 사무직</t>
    <phoneticPr fontId="6" type="noConversion"/>
  </si>
  <si>
    <t>391 통계관련 사무원</t>
    <phoneticPr fontId="6" type="noConversion"/>
  </si>
  <si>
    <t>3910 통계관련 사무원</t>
    <phoneticPr fontId="6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</si>
  <si>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6" type="noConversion"/>
  </si>
  <si>
    <t xml:space="preserve">
통계</t>
    <phoneticPr fontId="6" type="noConversion"/>
  </si>
  <si>
    <t>39101 통계 사무원
39102 통계 및 설문 조사 사무원
39109 그 외 통계관련 사무원</t>
    <phoneticPr fontId="6" type="noConversion"/>
  </si>
  <si>
    <t>392 여행 •  안내 및 접수
      사무원</t>
    <phoneticPr fontId="6" type="noConversion"/>
  </si>
  <si>
    <t>3921 여행 사무원</t>
    <phoneticPr fontId="6" type="noConversion"/>
  </si>
  <si>
    <t>4221 여행 컨설턴트 및 사무원</t>
    <phoneticPr fontId="6" type="noConversion"/>
  </si>
  <si>
    <t>39210 여행 사무원</t>
    <phoneticPr fontId="6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</si>
  <si>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6" type="noConversion"/>
  </si>
  <si>
    <t>4222 고객안내 사무원
4223 전화교환원
4224 호텔접수원
4226 접수원</t>
    <phoneticPr fontId="6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</si>
  <si>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6" type="noConversion"/>
  </si>
  <si>
    <t>399 고객 상담 및 기타
     사무원</t>
    <phoneticPr fontId="6" type="noConversion"/>
  </si>
  <si>
    <t>3991 고객 상담 및 모니터 요원</t>
    <phoneticPr fontId="6" type="noConversion"/>
  </si>
  <si>
    <t>4225 문의 처리 사무원</t>
    <phoneticPr fontId="6" type="noConversion"/>
  </si>
  <si>
    <t>39911 전화 상담원
39912 방문고객 상담원
39913 모니터 요원</t>
    <phoneticPr fontId="6" type="noConversion"/>
  </si>
  <si>
    <t>3999 기타 사무원</t>
    <phoneticPr fontId="6" type="noConversion"/>
  </si>
  <si>
    <t>4229 그외 고객 안내 종사자
4213 전당업자 및 대금업자
4414 대서 및 관련 종사자
4415 서류 정리 및 복사 사무원</t>
    <phoneticPr fontId="6" type="noConversion"/>
  </si>
  <si>
    <t>39991 출판 및 자료편집 사무원 
39992 속기사 
39999 그 외 사무원</t>
    <phoneticPr fontId="6" type="noConversion"/>
  </si>
  <si>
    <t>4 서비스 종사자</t>
    <phoneticPr fontId="6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</si>
  <si>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6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</si>
  <si>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6" type="noConversion"/>
  </si>
  <si>
    <t>4111 경찰관</t>
    <phoneticPr fontId="6" type="noConversion"/>
  </si>
  <si>
    <t>3355 경찰 수사관 및 형사
5412 경찰관</t>
    <phoneticPr fontId="6" type="noConversion"/>
  </si>
  <si>
    <t>41111 해양 경찰관
41112 일반 경찰관</t>
  </si>
  <si>
    <t>4112 소방관</t>
    <phoneticPr fontId="6" type="noConversion"/>
  </si>
  <si>
    <t>5411 소방관</t>
    <phoneticPr fontId="6" type="noConversion"/>
  </si>
  <si>
    <t>41120 소방관</t>
    <phoneticPr fontId="6" type="noConversion"/>
  </si>
  <si>
    <t>4113 소년보호관 및 교도관</t>
    <phoneticPr fontId="6" type="noConversion"/>
  </si>
  <si>
    <t>5413 교도관</t>
    <phoneticPr fontId="6" type="noConversion"/>
  </si>
  <si>
    <t>41131 소년보호관
41132 교도관</t>
  </si>
  <si>
    <t>412 경호 및 보안 관련
     종사자</t>
    <phoneticPr fontId="6" type="noConversion"/>
  </si>
  <si>
    <t>4121 경호원</t>
    <phoneticPr fontId="6" type="noConversion"/>
  </si>
  <si>
    <t>* 5414 경비원</t>
    <phoneticPr fontId="6" type="noConversion"/>
  </si>
  <si>
    <t>경호</t>
    <phoneticPr fontId="6" type="noConversion"/>
  </si>
  <si>
    <t>41210 경호원</t>
    <phoneticPr fontId="6" type="noConversion"/>
  </si>
  <si>
    <t>4122 청원 경찰</t>
    <phoneticPr fontId="23" type="noConversion"/>
  </si>
  <si>
    <t>41220 청원 경찰</t>
    <phoneticPr fontId="6" type="noConversion"/>
  </si>
  <si>
    <t>4123 무인 경비원</t>
    <phoneticPr fontId="23" type="noConversion"/>
  </si>
  <si>
    <t>41230 무인 경비원</t>
    <phoneticPr fontId="6" type="noConversion"/>
  </si>
  <si>
    <t>4129 기타 경호 및 보안 관련
       종사원</t>
    <phoneticPr fontId="6" type="noConversion"/>
  </si>
  <si>
    <t>* 5414 경비원
5419 그외 보안 서비스 종사자</t>
    <phoneticPr fontId="6" type="noConversion"/>
  </si>
  <si>
    <t>41291 보안 관제원
41292 유통 및 매장 감시원
41293 주차 단속원
41299 그 외 경호 및 보안 관련 종사원</t>
    <phoneticPr fontId="6" type="noConversion"/>
  </si>
  <si>
    <t>42 이미용•예식 및
    의료보조 서비스직</t>
    <phoneticPr fontId="6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</si>
  <si>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6" type="noConversion"/>
  </si>
  <si>
    <t>4211 간병인</t>
    <phoneticPr fontId="6" type="noConversion"/>
  </si>
  <si>
    <t>* 5321 보건 보조원
* 5322 가정 주재 개인 보호 종사자</t>
    <phoneticPr fontId="6" type="noConversion"/>
  </si>
  <si>
    <t>42110 간병인</t>
    <phoneticPr fontId="6" type="noConversion"/>
  </si>
  <si>
    <t>4219 기타 의료•복지 관련 
       서비스 종사원</t>
    <phoneticPr fontId="6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</si>
  <si>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6" type="noConversion"/>
  </si>
  <si>
    <t>수의사 보조</t>
    <phoneticPr fontId="6" type="noConversion"/>
  </si>
  <si>
    <t>42191 산후조리 종사원
42192 치료사 보조원
42193 수의사 보조원
42194 복지시설 보조원
42199 그 외 의료•복지 관련 
         서비스 종사원</t>
    <phoneticPr fontId="6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</si>
  <si>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6" type="noConversion"/>
  </si>
  <si>
    <t>4221 이용사</t>
    <phoneticPr fontId="6" type="noConversion"/>
  </si>
  <si>
    <t>5141 이용사</t>
    <phoneticPr fontId="6" type="noConversion"/>
  </si>
  <si>
    <t>42210 이용사</t>
    <phoneticPr fontId="6" type="noConversion"/>
  </si>
  <si>
    <t>4222 미용사</t>
    <phoneticPr fontId="6" type="noConversion"/>
  </si>
  <si>
    <t>* 5142 미용사 및 관련 종사자</t>
    <phoneticPr fontId="6" type="noConversion"/>
  </si>
  <si>
    <t>미용</t>
    <phoneticPr fontId="6" type="noConversion"/>
  </si>
  <si>
    <t>42220 미용사</t>
    <phoneticPr fontId="6" type="noConversion"/>
  </si>
  <si>
    <t>4223 피부미용 및 체형관리사</t>
    <phoneticPr fontId="6" type="noConversion"/>
  </si>
  <si>
    <t>목욕관리, 손발톱 미용, 체형관리</t>
    <phoneticPr fontId="6" type="noConversion"/>
  </si>
  <si>
    <t>42231 피부관리사
42232 체형관리사
42233 발관리사
42234 손톱관리사
42235 목욕관리사
42239 그 외 피부미용 및 체형 관련
         종사원</t>
    <phoneticPr fontId="6" type="noConversion"/>
  </si>
  <si>
    <t>4224 메이크업 아티스트 및 
        분장사</t>
    <phoneticPr fontId="23" type="noConversion"/>
  </si>
  <si>
    <t>메이크업 아티스트</t>
    <phoneticPr fontId="6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</si>
  <si>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</si>
  <si>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</si>
  <si>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6" type="noConversion"/>
  </si>
  <si>
    <t>42250 애완동물 미용사</t>
    <phoneticPr fontId="6" type="noConversion"/>
  </si>
  <si>
    <t>4229 기타 미용관련 서비스
       종사원</t>
    <phoneticPr fontId="6" type="noConversion"/>
  </si>
  <si>
    <t>42291 패션코디네이터
42292 이미지컨설턴트
42299 그 외 미용관련 서비스 종사원</t>
  </si>
  <si>
    <t>423 혼례 및 장례 종사자</t>
    <phoneticPr fontId="6" type="noConversion"/>
  </si>
  <si>
    <t>4231 결혼 상담원 및 
       웨딩플래너</t>
    <phoneticPr fontId="6" type="noConversion"/>
  </si>
  <si>
    <t>42311 결혼 상담원
42312 웨딩 플래너</t>
  </si>
  <si>
    <t>4232 혼례 종사원</t>
    <phoneticPr fontId="6" type="noConversion"/>
  </si>
  <si>
    <t>* 5169 그외 대인서비스 종사자</t>
    <phoneticPr fontId="6" type="noConversion"/>
  </si>
  <si>
    <t>42320 혼례 종사원</t>
    <phoneticPr fontId="6" type="noConversion"/>
  </si>
  <si>
    <t>4233 장례 상담원 및
       장례 지도사</t>
    <phoneticPr fontId="6" type="noConversion"/>
  </si>
  <si>
    <t>5163 장의사 및 시신 방부처리사</t>
    <phoneticPr fontId="6" type="noConversion"/>
  </si>
  <si>
    <t>42331 장례 상담원
42332 장례 지도사</t>
  </si>
  <si>
    <t>429 기타 이미용•예식 및
     의료보조 서비스 
     종사자</t>
    <phoneticPr fontId="6" type="noConversion"/>
  </si>
  <si>
    <t>4290 기타 이미용•예식 및
       의료보조 서비스 종사원</t>
    <phoneticPr fontId="6" type="noConversion"/>
  </si>
  <si>
    <t>5161 점성가, 점술가 및 관련 종사자
5162 말벗 및 시중원</t>
    <phoneticPr fontId="6" type="noConversion"/>
  </si>
  <si>
    <t>42901 점술가
42902 민속신앙 종사원
42909 그 외 이미용•예식 및
         의료보조 서비스 종사원</t>
    <phoneticPr fontId="6" type="noConversion"/>
  </si>
  <si>
    <t>43 운송 및 여가 
     서비스직</t>
    <phoneticPr fontId="6" type="noConversion"/>
  </si>
  <si>
    <t>431 운송 서비스 종사자</t>
    <phoneticPr fontId="6" type="noConversion"/>
  </si>
  <si>
    <t>4311 항공기 객실승무원</t>
    <phoneticPr fontId="6" type="noConversion"/>
  </si>
  <si>
    <t>* 5111 여행 수행원 및 관리원</t>
    <phoneticPr fontId="6" type="noConversion"/>
  </si>
  <si>
    <t>항공기</t>
    <phoneticPr fontId="6" type="noConversion"/>
  </si>
  <si>
    <t>43110 항공기 객실승무원</t>
    <phoneticPr fontId="6" type="noConversion"/>
  </si>
  <si>
    <t>4312 선박 및 열차 객실승무원</t>
    <phoneticPr fontId="6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</si>
  <si>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6" type="noConversion"/>
  </si>
  <si>
    <t>선박</t>
    <phoneticPr fontId="6" type="noConversion"/>
  </si>
  <si>
    <t>43121 선박 객실승무원
43122 열차 객실승무원</t>
    <phoneticPr fontId="6" type="noConversion"/>
  </si>
  <si>
    <t>432 여가 및 스포츠 관련
      종사자</t>
    <phoneticPr fontId="6" type="noConversion"/>
  </si>
  <si>
    <t>4321 여행 및 관광통역 안내원</t>
    <phoneticPr fontId="6" type="noConversion"/>
  </si>
  <si>
    <t>5113 여행 안내원</t>
    <phoneticPr fontId="6" type="noConversion"/>
  </si>
  <si>
    <t>43211 국내여행 안내원
43212 국외여행 안내원
43213 관광 통역 안내원</t>
    <phoneticPr fontId="6" type="noConversion"/>
  </si>
  <si>
    <t>4322 숙박시설 서비스원</t>
    <phoneticPr fontId="23" type="noConversion"/>
  </si>
  <si>
    <t>$ * 5151 사무실, 호텔, 기타 시설이 청소 및 관리 감독자</t>
    <phoneticPr fontId="6" type="noConversion"/>
  </si>
  <si>
    <t xml:space="preserve">43221 호텔 서비스원
43229 그 외 숙박시설 서비스원 </t>
  </si>
  <si>
    <t>4323 오락시설 서비스원</t>
    <phoneticPr fontId="6" type="noConversion"/>
  </si>
  <si>
    <t>43231 유원시설 및 테마파크 종사원
43232 노래방 종사원
43239 그 외 오락시설 종사원</t>
  </si>
  <si>
    <t>4329 기타 여가 및 스포츠 관련
       종사원</t>
    <phoneticPr fontId="6" type="noConversion"/>
  </si>
  <si>
    <t>$ 4212 마권업자, 도박진행원 및 관련 게임 종사자</t>
    <phoneticPr fontId="6" type="noConversion"/>
  </si>
  <si>
    <t>43291 카지노 딜러
43292 골프장 캐디
43293 응원단원
43299 그 외 여가 및 스포츠 관련 종사원</t>
    <phoneticPr fontId="6" type="noConversion"/>
  </si>
  <si>
    <t>44 조리 및 음식
    서비스직</t>
    <phoneticPr fontId="6" type="noConversion"/>
  </si>
  <si>
    <t>441 주방장 및 조리사</t>
    <phoneticPr fontId="6" type="noConversion"/>
  </si>
  <si>
    <t>4411 한식 주방장 및 조리사</t>
    <phoneticPr fontId="6" type="noConversion"/>
  </si>
  <si>
    <t>* 5120 요리사
$* 3434 주방장</t>
    <phoneticPr fontId="6" type="noConversion"/>
  </si>
  <si>
    <t>44111 한식 주방장
44112 한식 조리사</t>
  </si>
  <si>
    <t>4412 중식 주방장 및 조리사</t>
    <phoneticPr fontId="6" type="noConversion"/>
  </si>
  <si>
    <t>44121 중식 주방장
44122 중식 조리사</t>
  </si>
  <si>
    <t>4413 양식 주방장 및 조리사</t>
    <phoneticPr fontId="6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</si>
  <si>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</si>
  <si>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</si>
  <si>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</si>
  <si>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6" type="noConversion"/>
  </si>
  <si>
    <t>44191 분식 조리사
44192 커피 조리사
44193 전통차 조리사
44199 그 외 주방장 및 조리사</t>
  </si>
  <si>
    <t>442 음식서비스 종사자</t>
    <phoneticPr fontId="6" type="noConversion"/>
  </si>
  <si>
    <t>4421 바텐더</t>
    <phoneticPr fontId="23" type="noConversion"/>
  </si>
  <si>
    <t>5132 바텐더</t>
    <phoneticPr fontId="6" type="noConversion"/>
  </si>
  <si>
    <t>44210 바텐더</t>
    <phoneticPr fontId="6" type="noConversion"/>
  </si>
  <si>
    <t>4422 웨이터</t>
    <phoneticPr fontId="23" type="noConversion"/>
  </si>
  <si>
    <t>* 5131 웨이터</t>
    <phoneticPr fontId="6" type="noConversion"/>
  </si>
  <si>
    <t>44221 음식서비스 종사원
44222 음료서비스 종사원
44223 주류서비스 종사원</t>
  </si>
  <si>
    <t>4429 기타 음식서비스 종사원</t>
    <phoneticPr fontId="6" type="noConversion"/>
  </si>
  <si>
    <t>44290 그 외 음식서비스 종사원</t>
    <phoneticPr fontId="6" type="noConversion"/>
  </si>
  <si>
    <t>5 판매 종사자</t>
    <phoneticPr fontId="6" type="noConversion"/>
  </si>
  <si>
    <t>51 영업직</t>
    <phoneticPr fontId="6" type="noConversion"/>
  </si>
  <si>
    <t>510 영업종사자</t>
    <phoneticPr fontId="6" type="noConversion"/>
  </si>
  <si>
    <t>5101 자동차 영업원</t>
    <phoneticPr fontId="23" type="noConversion"/>
  </si>
  <si>
    <t>* 3322 판매 대리인</t>
    <phoneticPr fontId="6" type="noConversion"/>
  </si>
  <si>
    <t xml:space="preserve">51010 자동차 영업원 </t>
    <phoneticPr fontId="6" type="noConversion"/>
  </si>
  <si>
    <t xml:space="preserve">5102 제품 및 광고 영업원        </t>
    <phoneticPr fontId="23" type="noConversion"/>
  </si>
  <si>
    <t>* 5242 상품판촉원
* 5241 패션 및 기타 모델</t>
    <phoneticPr fontId="6" type="noConversion"/>
  </si>
  <si>
    <t>영업</t>
    <phoneticPr fontId="6" type="noConversion"/>
  </si>
  <si>
    <t>51021 건축자재 영업원
51022 인쇄 및 광고 영업원
51023 식품 영업원
51024 체인점 모집 및 관리 영업원
51029 그 외 일반 영업원</t>
    <phoneticPr fontId="6" type="noConversion"/>
  </si>
  <si>
    <t>5103 보험 설계사 및
       간접투자증권 판매인</t>
    <phoneticPr fontId="6" type="noConversion"/>
  </si>
  <si>
    <t>$ 3321 보험대리인</t>
    <phoneticPr fontId="6" type="noConversion"/>
  </si>
  <si>
    <t>51031 보험 중개인
51032 보험 설계사
51033 간접 투자증권 판매인</t>
    <phoneticPr fontId="6" type="noConversion"/>
  </si>
  <si>
    <t>52 매장 판매직</t>
    <phoneticPr fontId="6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</si>
  <si>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</si>
  <si>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</si>
  <si>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6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</si>
  <si>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6" type="noConversion"/>
  </si>
  <si>
    <t xml:space="preserve"> </t>
    <phoneticPr fontId="6" type="noConversion"/>
  </si>
  <si>
    <t>5212 매표원 및 복권 판매원</t>
    <phoneticPr fontId="6" type="noConversion"/>
  </si>
  <si>
    <t>* 5230 계산원 및 매표원</t>
    <phoneticPr fontId="6" type="noConversion"/>
  </si>
  <si>
    <t>매표</t>
    <phoneticPr fontId="6" type="noConversion"/>
  </si>
  <si>
    <t xml:space="preserve">52121 항공권 판매원
52122 승차권 판매원 
52123 입장권 판매원
52124 복권 및 마권 판매원  
52129 그 외 매표원 및 복권 판매원   </t>
    <phoneticPr fontId="6" type="noConversion"/>
  </si>
  <si>
    <t>5213 매장계산원 및
       요금정산원</t>
    <phoneticPr fontId="6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</si>
  <si>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6" type="noConversion"/>
  </si>
  <si>
    <t xml:space="preserve">
계산</t>
    <phoneticPr fontId="6" type="noConversion"/>
  </si>
  <si>
    <t>52131 매장 계산원
52132 요금 정산원</t>
    <phoneticPr fontId="6" type="noConversion"/>
  </si>
  <si>
    <t>522 상품 대여 종사자</t>
    <phoneticPr fontId="6" type="noConversion"/>
  </si>
  <si>
    <t>5220 상품 대여원</t>
    <phoneticPr fontId="6" type="noConversion"/>
  </si>
  <si>
    <t>5249 그외 판매 종사자</t>
    <phoneticPr fontId="6" type="noConversion"/>
  </si>
  <si>
    <t>임대</t>
    <phoneticPr fontId="6" type="noConversion"/>
  </si>
  <si>
    <t>52201 자동차 대여원
52202 도서 및 비디오 테이프 대여원
52203 사무용품 대여원
52204 생활용품 대여원
52205 오락 및 스포츠용품 대여원
52209 그 외 상품 대여원</t>
    <phoneticPr fontId="6" type="noConversion"/>
  </si>
  <si>
    <t>53 방문•노점 및 통신 
    판매 관련직</t>
    <phoneticPr fontId="6" type="noConversion"/>
  </si>
  <si>
    <t>530 방문•노점 및 통신
     판매 관련 종사자</t>
    <phoneticPr fontId="6" type="noConversion"/>
  </si>
  <si>
    <t>5301 방문 판매원</t>
    <phoneticPr fontId="23" type="noConversion"/>
  </si>
  <si>
    <t>5343 방문판매원</t>
    <phoneticPr fontId="6" type="noConversion"/>
  </si>
  <si>
    <t>53010 방문 판매원</t>
    <phoneticPr fontId="6" type="noConversion"/>
  </si>
  <si>
    <t>5302 통신서비스판매원</t>
    <phoneticPr fontId="6" type="noConversion"/>
  </si>
  <si>
    <t>* 5244 고객센터 판매원</t>
    <phoneticPr fontId="6" type="noConversion"/>
  </si>
  <si>
    <t>53020 통신서비스 판매원</t>
    <phoneticPr fontId="6" type="noConversion"/>
  </si>
  <si>
    <t>5303 텔레마케터</t>
    <phoneticPr fontId="23" type="noConversion"/>
  </si>
  <si>
    <t>53030 텔레마케터</t>
    <phoneticPr fontId="6" type="noConversion"/>
  </si>
  <si>
    <t xml:space="preserve">5304 인터넷 판매원       </t>
    <phoneticPr fontId="23" type="noConversion"/>
  </si>
  <si>
    <t>53040 인터넷 판매원</t>
    <phoneticPr fontId="6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</si>
  <si>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</si>
  <si>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6" type="noConversion"/>
  </si>
  <si>
    <t xml:space="preserve">
식품제외</t>
    <phoneticPr fontId="6" type="noConversion"/>
  </si>
  <si>
    <t>53050 노점 및 이동 판매원</t>
    <phoneticPr fontId="6" type="noConversion"/>
  </si>
  <si>
    <t>5306 홍보 도우미 및 판촉원</t>
    <phoneticPr fontId="23" type="noConversion"/>
  </si>
  <si>
    <t>* 5242 상품판촉원</t>
    <phoneticPr fontId="6" type="noConversion"/>
  </si>
  <si>
    <t>판촉</t>
    <phoneticPr fontId="6" type="noConversion"/>
  </si>
  <si>
    <t>53061 행사 및 홍보 도우미
53062 판촉원</t>
    <phoneticPr fontId="6" type="noConversion"/>
  </si>
  <si>
    <t>6 농림어업 숙련 
   종사자</t>
    <phoneticPr fontId="6" type="noConversion"/>
  </si>
  <si>
    <t>61 농•축산 숙련직</t>
    <phoneticPr fontId="6" type="noConversion"/>
  </si>
  <si>
    <t>611 작물재배 종사자</t>
    <phoneticPr fontId="6" type="noConversion"/>
  </si>
  <si>
    <t>6111 곡식작물 재배원</t>
    <phoneticPr fontId="6" type="noConversion"/>
  </si>
  <si>
    <t>* 6111 밭작물 및 채소 재배자
* 6114 복합작물 재배자
* 6130 복합작물 재배 및 동물 사육자</t>
    <phoneticPr fontId="6" type="noConversion"/>
  </si>
  <si>
    <t>61110 곡식작물 재배원</t>
    <phoneticPr fontId="6" type="noConversion"/>
  </si>
  <si>
    <t>6112 채소 및 특용작물 재배원</t>
    <phoneticPr fontId="6" type="noConversion"/>
  </si>
  <si>
    <t>61121 채소작물 재배원
61122 특용작물 재배원</t>
    <phoneticPr fontId="6" type="noConversion"/>
  </si>
  <si>
    <t>6113 과수작물 재배원</t>
    <phoneticPr fontId="6" type="noConversion"/>
  </si>
  <si>
    <t>6112 나무 및 관목 작물 재배자</t>
    <phoneticPr fontId="6" type="noConversion"/>
  </si>
  <si>
    <t>61130 과수작물 재배원</t>
    <phoneticPr fontId="6" type="noConversion"/>
  </si>
  <si>
    <t>612 원예 및 조경 종사자</t>
    <phoneticPr fontId="6" type="noConversion"/>
  </si>
  <si>
    <t>6121 원예작물 재배원</t>
    <phoneticPr fontId="6" type="noConversion"/>
  </si>
  <si>
    <t>* 6113 원예사, 원예 및 모종 재배자</t>
    <phoneticPr fontId="6" type="noConversion"/>
  </si>
  <si>
    <t>61211 육묘작물 재배원
61212 화훼작물 재배원</t>
    <phoneticPr fontId="6" type="noConversion"/>
  </si>
  <si>
    <t>6122 조경원</t>
    <phoneticPr fontId="6" type="noConversion"/>
  </si>
  <si>
    <t>61220 조경원</t>
    <phoneticPr fontId="6" type="noConversion"/>
  </si>
  <si>
    <t>613 축산 및 사육 관련
      종사자</t>
    <phoneticPr fontId="6" type="noConversion"/>
  </si>
  <si>
    <t>6131 낙농업관련 종사원</t>
    <phoneticPr fontId="6" type="noConversion"/>
  </si>
  <si>
    <t>* 6121 가축 및 낙농 사육자
* 6130 복합작물 재배 및 동물 사육자</t>
    <phoneticPr fontId="6" type="noConversion"/>
  </si>
  <si>
    <t xml:space="preserve">61311 젖소 사육자
61319 그 외 낙농업관련 종사원 </t>
    <phoneticPr fontId="6" type="noConversion"/>
  </si>
  <si>
    <t>6132 가축 사육 종사원</t>
    <phoneticPr fontId="6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</si>
  <si>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6" type="noConversion"/>
  </si>
  <si>
    <t>61321 육우 사육자
61322 돼지 사육자
61323 가금 사육자
61329 그 외 가축 사육 종사원</t>
    <phoneticPr fontId="6" type="noConversion"/>
  </si>
  <si>
    <t>6139 기타 사육관련 종사원</t>
    <phoneticPr fontId="6" type="noConversion"/>
  </si>
  <si>
    <t>6123 양봉 및 양잠 업자
6129 그외 동물 사육자
6224 수럽원 및 포획원</t>
    <phoneticPr fontId="6" type="noConversion"/>
  </si>
  <si>
    <t>61391 양봉 종사원
61392 수렵 종사원
61393 동물 부화원
61394 감별사
61395 동물 사육사
61399 그 외 사육관련 종사원</t>
    <phoneticPr fontId="6" type="noConversion"/>
  </si>
  <si>
    <t>62 임업 숙련직</t>
    <phoneticPr fontId="6" type="noConversion"/>
  </si>
  <si>
    <t>620 임업관련 종사자</t>
    <phoneticPr fontId="6" type="noConversion"/>
  </si>
  <si>
    <t>6201 조림•영림 및 벌목원</t>
    <phoneticPr fontId="6" type="noConversion"/>
  </si>
  <si>
    <t>* 6210 임업 및 관련 종사자</t>
    <phoneticPr fontId="6" type="noConversion"/>
  </si>
  <si>
    <t>62011 조림 및 영림원
62012 벌목원</t>
    <phoneticPr fontId="6" type="noConversion"/>
  </si>
  <si>
    <t>6209 임산물채취 및 기타 임업 
       관련 종사원</t>
    <phoneticPr fontId="6" type="noConversion"/>
  </si>
  <si>
    <t>62091 임산물채취 종사원
62099 그 외 임업관련 종사원</t>
    <phoneticPr fontId="6" type="noConversion"/>
  </si>
  <si>
    <t>63 어업 숙련직</t>
    <phoneticPr fontId="6" type="noConversion"/>
  </si>
  <si>
    <t>630 어업관련 종사자</t>
    <phoneticPr fontId="6" type="noConversion"/>
  </si>
  <si>
    <t>6301 양식원</t>
    <phoneticPr fontId="6" type="noConversion"/>
  </si>
  <si>
    <t>6221 수산양식 종사자</t>
    <phoneticPr fontId="6" type="noConversion"/>
  </si>
  <si>
    <t>63011 어패류 양식원
63012 해조류 양식원
63019 그 외 양식원</t>
    <phoneticPr fontId="6" type="noConversion"/>
  </si>
  <si>
    <t>6302 어부 및 해녀</t>
    <phoneticPr fontId="6" type="noConversion"/>
  </si>
  <si>
    <t>6222 내수면 및 연안 종사자
6223 원양어업 종사자</t>
    <phoneticPr fontId="6" type="noConversion"/>
  </si>
  <si>
    <t>63021 원근해 어부
63022 내수면 어부
63023 해녀</t>
    <phoneticPr fontId="6" type="noConversion"/>
  </si>
  <si>
    <t>7 기능원 및 
  관련 기능
  종사자</t>
    <phoneticPr fontId="6" type="noConversion"/>
  </si>
  <si>
    <t>71 식품가공관련 기능직</t>
    <phoneticPr fontId="6" type="noConversion"/>
  </si>
  <si>
    <t>710 식품가공관련 기능
       종사자</t>
    <phoneticPr fontId="6" type="noConversion"/>
  </si>
  <si>
    <t>7101 제빵원 및 제과원</t>
    <phoneticPr fontId="6" type="noConversion"/>
  </si>
  <si>
    <t>* 7512 제빵원, 제과원 및 사턍류 제조원</t>
    <phoneticPr fontId="6" type="noConversion"/>
  </si>
  <si>
    <t>71010 제빵원 및 제과원</t>
    <phoneticPr fontId="6" type="noConversion"/>
  </si>
  <si>
    <t>7102 떡제조원</t>
    <phoneticPr fontId="6" type="noConversion"/>
  </si>
  <si>
    <t>71020 떡제조원</t>
    <phoneticPr fontId="6" type="noConversion"/>
  </si>
  <si>
    <t>7103 정육원 및 도축원</t>
    <phoneticPr fontId="6" type="noConversion"/>
  </si>
  <si>
    <t>* 7511 정육원, 어류취급원 및 관련 식품 가공원</t>
    <phoneticPr fontId="6" type="noConversion"/>
  </si>
  <si>
    <t>71031 정육원
71032 도축원
71039 그 외 정육 및 도축 관련 종사원</t>
    <phoneticPr fontId="6" type="noConversion"/>
  </si>
  <si>
    <t>7104 식품 및 담배 등급원</t>
    <phoneticPr fontId="6" type="noConversion"/>
  </si>
  <si>
    <t>7515 식품 및 음료 검사원 및 등급원
7516 담배가공원 및 담배제품 제조원</t>
    <phoneticPr fontId="6" type="noConversion"/>
  </si>
  <si>
    <t xml:space="preserve">
담배 등급</t>
    <phoneticPr fontId="6" type="noConversion"/>
  </si>
  <si>
    <t>71041 식품등급원
71042 담배등급원</t>
    <phoneticPr fontId="6" type="noConversion"/>
  </si>
  <si>
    <t>7105 김치 및 밑반찬 제조 
       종사원</t>
    <phoneticPr fontId="6" type="noConversion"/>
  </si>
  <si>
    <t>7514 과일, 채소 및 관련 보존원</t>
    <phoneticPr fontId="6" type="noConversion"/>
  </si>
  <si>
    <t>71051 김치제조 종사원
71052 밑반찬제조 종사원</t>
    <phoneticPr fontId="6" type="noConversion"/>
  </si>
  <si>
    <t>7109 기타 식품가공관련
       종사원</t>
    <phoneticPr fontId="6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</si>
  <si>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6" type="noConversion"/>
  </si>
  <si>
    <t xml:space="preserve">
염장</t>
    <phoneticPr fontId="6" type="noConversion"/>
  </si>
  <si>
    <t>71091 건강원 및 탕제원 종사원
71092 수산물가공 및 염장원
71099 그 외 수제식품제조 종사원</t>
    <phoneticPr fontId="6" type="noConversion"/>
  </si>
  <si>
    <t>72 섬유•의복 및 가죽
    관련 기능직</t>
    <phoneticPr fontId="6" type="noConversion"/>
  </si>
  <si>
    <t>721 섬유 및 가죽
     관련 기능 종사자</t>
    <phoneticPr fontId="6" type="noConversion"/>
  </si>
  <si>
    <t>7211 패턴사</t>
    <phoneticPr fontId="6" type="noConversion"/>
  </si>
  <si>
    <t>* 7532 의류 및 관련 패턴서 및 재단사</t>
    <phoneticPr fontId="6" type="noConversion"/>
  </si>
  <si>
    <t>72111 직물 패턴사
72112 가죽 패턴사
72113 모피 패턴사
72119 그 외 패턴사</t>
    <phoneticPr fontId="6" type="noConversion"/>
  </si>
  <si>
    <t>7212 재단사</t>
    <phoneticPr fontId="6" type="noConversion"/>
  </si>
  <si>
    <t>72121 의복 재단사
72122 신발 및 구두 재단사
72129 그 외 재단사</t>
    <phoneticPr fontId="6" type="noConversion"/>
  </si>
  <si>
    <t>7213 재봉사</t>
    <phoneticPr fontId="6" type="noConversion"/>
  </si>
  <si>
    <t>7533 재봉, 자수 및 관련 종사자</t>
    <phoneticPr fontId="6" type="noConversion"/>
  </si>
  <si>
    <t>72131 직물 재봉사
72132 가죽 및 모피 재봉사
72133 신발 재봉사 
72134 기계 자수사
72139 그 외 재봉사</t>
    <phoneticPr fontId="6" type="noConversion"/>
  </si>
  <si>
    <t>7214 제화원</t>
    <phoneticPr fontId="6" type="noConversion"/>
  </si>
  <si>
    <t>7536 제화원 및 관련 종사자</t>
    <phoneticPr fontId="6" type="noConversion"/>
  </si>
  <si>
    <t>72140 제화원</t>
    <phoneticPr fontId="6" type="noConversion"/>
  </si>
  <si>
    <t>7219 기타 섬유 및
       가죽 관련 기능 종사원</t>
    <phoneticPr fontId="6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</si>
  <si>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</si>
  <si>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 xml:space="preserve">
카페트</t>
    <phoneticPr fontId="6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</si>
  <si>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6" type="noConversion"/>
  </si>
  <si>
    <t xml:space="preserve">722 의복 제조관련 기능
     종사자 </t>
    <phoneticPr fontId="6" type="noConversion"/>
  </si>
  <si>
    <t xml:space="preserve">7221 한복 제조원
</t>
    <phoneticPr fontId="6" type="noConversion"/>
  </si>
  <si>
    <t>* 7531 양복, 양장, 모피제품 및 모자 제조원</t>
    <phoneticPr fontId="6" type="noConversion"/>
  </si>
  <si>
    <t>72210 한복 제조원</t>
    <phoneticPr fontId="6" type="noConversion"/>
  </si>
  <si>
    <t xml:space="preserve">7222 양장 및 양복 제조원
</t>
    <phoneticPr fontId="6" type="noConversion"/>
  </si>
  <si>
    <t>72221 양장 제조원
72222 양복 제조원</t>
  </si>
  <si>
    <t>7223 모피 및 가죽의복 제조원</t>
    <phoneticPr fontId="6" type="noConversion"/>
  </si>
  <si>
    <t>72230 모피 및 가죽의복 제조원</t>
    <phoneticPr fontId="6" type="noConversion"/>
  </si>
  <si>
    <t>7224 의복•가죽 및 모피 수선원</t>
    <phoneticPr fontId="6" type="noConversion"/>
  </si>
  <si>
    <t>* 7531 양복, 양장, 모피제품 및 모자 제조원</t>
    <phoneticPr fontId="6" type="noConversion"/>
  </si>
  <si>
    <t>72241 의복 수선원
72242 가죽 수선원
72243 모피 수선원
72244 구두 수선원
72249 그 외 수선원</t>
    <phoneticPr fontId="6" type="noConversion"/>
  </si>
  <si>
    <t>7229 기타 의복 제조원</t>
    <phoneticPr fontId="6" type="noConversion"/>
  </si>
  <si>
    <t>$* 3122 제조업 감독자
* 7531 양복, 양장, 모피제품 및 모자 제조원</t>
    <phoneticPr fontId="6" type="noConversion"/>
  </si>
  <si>
    <t>72291 운동복 제조원
72292 근무복 제조원
72293 셔츠 및 바지 제조원
72299 그 외 의복 제조원</t>
  </si>
  <si>
    <t>73 목재•가구•악기 및 
    간판 관련 기능직</t>
    <phoneticPr fontId="6" type="noConversion"/>
  </si>
  <si>
    <t>730 목재•가구•악기 및 
      간판 관련 기능 
      종사자</t>
    <phoneticPr fontId="6" type="noConversion"/>
  </si>
  <si>
    <t>7301 목제품 제조관련 종사원</t>
    <phoneticPr fontId="6" type="noConversion"/>
  </si>
  <si>
    <t>7521 목재가공원
7543 제품등급원 및 검사원</t>
    <phoneticPr fontId="6" type="noConversion"/>
  </si>
  <si>
    <t>73011 목재케이스 및 목상자 제조원
73019 그 외 목제품 제조관련 종사원</t>
    <phoneticPr fontId="6" type="noConversion"/>
  </si>
  <si>
    <t>7302 가구 제조 및 수리원</t>
    <phoneticPr fontId="6" type="noConversion"/>
  </si>
  <si>
    <t>7522 가구 제작원 및 관련 종사자</t>
    <phoneticPr fontId="6" type="noConversion"/>
  </si>
  <si>
    <t>73021 가구 제조원
73022 가구 수리원</t>
    <phoneticPr fontId="6" type="noConversion"/>
  </si>
  <si>
    <t>7303 악기제조 및 조율사</t>
    <phoneticPr fontId="6" type="noConversion"/>
  </si>
  <si>
    <t>7312 악기제조원 및 조율사</t>
    <phoneticPr fontId="6" type="noConversion"/>
  </si>
  <si>
    <t xml:space="preserve">73031 악기제조 및 수리원
73032 조율사 </t>
    <phoneticPr fontId="6" type="noConversion"/>
  </si>
  <si>
    <t>7304 간판 제작 및 설치원</t>
    <phoneticPr fontId="6" type="noConversion"/>
  </si>
  <si>
    <t>7316 간판 제작원, 장식 도장원, 조각원 및 식각원</t>
    <phoneticPr fontId="6" type="noConversion"/>
  </si>
  <si>
    <t>73040 간판 제작 및 설치원</t>
    <phoneticPr fontId="6" type="noConversion"/>
  </si>
  <si>
    <t>74 금속성형
    관련 기능직</t>
    <phoneticPr fontId="6" type="noConversion"/>
  </si>
  <si>
    <t>741 금형•주조 및 단조원</t>
    <phoneticPr fontId="6" type="noConversion"/>
  </si>
  <si>
    <t>7411 금형원</t>
    <phoneticPr fontId="6" type="noConversion"/>
  </si>
  <si>
    <t>7222 공구제조원 및 관련 종사자</t>
    <phoneticPr fontId="6" type="noConversion"/>
  </si>
  <si>
    <t>74110 금형원</t>
    <phoneticPr fontId="6" type="noConversion"/>
  </si>
  <si>
    <t>7412 주조원</t>
    <phoneticPr fontId="6" type="noConversion"/>
  </si>
  <si>
    <t>7211 금속 주형원 및 코어 제작원</t>
    <phoneticPr fontId="6" type="noConversion"/>
  </si>
  <si>
    <t>74121 목형원
74122 주형원
74123 금속 주입원</t>
  </si>
  <si>
    <t>7413 단조원</t>
    <phoneticPr fontId="6" type="noConversion"/>
  </si>
  <si>
    <t>7221 대장원 및 단조원</t>
    <phoneticPr fontId="6" type="noConversion"/>
  </si>
  <si>
    <t>74130 단조원</t>
    <phoneticPr fontId="6" type="noConversion"/>
  </si>
  <si>
    <t>742 제관원 및 판금원</t>
    <phoneticPr fontId="6" type="noConversion"/>
  </si>
  <si>
    <t>7421 제관원</t>
    <phoneticPr fontId="6" type="noConversion"/>
  </si>
  <si>
    <t>* 7212 용접원 및 화염절단원</t>
    <phoneticPr fontId="6" type="noConversion"/>
  </si>
  <si>
    <t>74210 제관원</t>
    <phoneticPr fontId="6" type="noConversion"/>
  </si>
  <si>
    <t>7422 판금원</t>
    <phoneticPr fontId="6" type="noConversion"/>
  </si>
  <si>
    <t>7213 판금 작업원</t>
    <phoneticPr fontId="6" type="noConversion"/>
  </si>
  <si>
    <t>74220 판금원</t>
    <phoneticPr fontId="6" type="noConversion"/>
  </si>
  <si>
    <t>743 용접원</t>
    <phoneticPr fontId="6" type="noConversion"/>
  </si>
  <si>
    <t>7430 용접원</t>
    <phoneticPr fontId="6" type="noConversion"/>
  </si>
  <si>
    <t>74301 가스 용접원
74302 전기 용접원
74309 그 외 용접원</t>
    <phoneticPr fontId="6" type="noConversion"/>
  </si>
  <si>
    <t>75 운송 및 기계 관련 
     기능직</t>
    <phoneticPr fontId="6" type="noConversion"/>
  </si>
  <si>
    <t>751 자동차 정비원</t>
    <phoneticPr fontId="6" type="noConversion"/>
  </si>
  <si>
    <t>7510 자동차 정비원</t>
    <phoneticPr fontId="6" type="noConversion"/>
  </si>
  <si>
    <t>7231 자동차 정비원 및 수리원</t>
    <phoneticPr fontId="6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</si>
  <si>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6" type="noConversion"/>
  </si>
  <si>
    <t xml:space="preserve">752 운송장비 정비원
    </t>
    <phoneticPr fontId="6" type="noConversion"/>
  </si>
  <si>
    <t>7521 항공기 정비원</t>
    <phoneticPr fontId="6" type="noConversion"/>
  </si>
  <si>
    <t>7232 항공기 정비원 및 수리원</t>
    <phoneticPr fontId="6" type="noConversion"/>
  </si>
  <si>
    <t>75211 비행기 정비원
75212 헬리콥터 정비원</t>
  </si>
  <si>
    <t>7522 선박 정비원</t>
    <phoneticPr fontId="6" type="noConversion"/>
  </si>
  <si>
    <t>* 7233 농업 및 산업 기계 정비원 및 수리원</t>
    <phoneticPr fontId="6" type="noConversion"/>
  </si>
  <si>
    <t>75220 선박 정비원</t>
    <phoneticPr fontId="6" type="noConversion"/>
  </si>
  <si>
    <t>7523 철도 기관차 및 전동차
       정비원</t>
    <phoneticPr fontId="6" type="noConversion"/>
  </si>
  <si>
    <t>75231 고속철 기관차 정비원
75232 철도 기관차 정비원
75233 전동차 정비원
75234 객화차 정비원</t>
  </si>
  <si>
    <t>7529 기타 운송장비 정비원</t>
    <phoneticPr fontId="6" type="noConversion"/>
  </si>
  <si>
    <t>7234 자건거 및 관련 수리원</t>
    <phoneticPr fontId="6" type="noConversion"/>
  </si>
  <si>
    <t>75291 오토바이 정비원
75292 자전거 정비원
75299 그 외 운송장비 정비원</t>
  </si>
  <si>
    <t>753 기계장비 설치 및
      정비원</t>
    <phoneticPr fontId="6" type="noConversion"/>
  </si>
  <si>
    <t>7531 공업기계 설치 및 정비원</t>
    <phoneticPr fontId="6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</si>
  <si>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6" type="noConversion"/>
  </si>
  <si>
    <t>7532 승강기 설치 및 
       정비원</t>
    <phoneticPr fontId="6" type="noConversion"/>
  </si>
  <si>
    <t>* 7412 전기 정비원 및 설치원</t>
    <phoneticPr fontId="6" type="noConversion"/>
  </si>
  <si>
    <t>승강기</t>
    <phoneticPr fontId="6" type="noConversion"/>
  </si>
  <si>
    <t>75321 엘리베이터 설치 및 정비원
75322 에스컬레이터 설치 및 정비원
75323 휠체어 리프트 설치 및 정비원</t>
    <phoneticPr fontId="6" type="noConversion"/>
  </si>
  <si>
    <t>7533 물품 이동 장비 설치 및 
       정비원</t>
    <phoneticPr fontId="6" type="noConversion"/>
  </si>
  <si>
    <t>75331 크레인 설치 및 정비원
75332 호이스트 설치 및 정비원
75333 지게차 정비원
75339 그 외 물품 이동 장비 설치 및 
         정비원</t>
    <phoneticPr fontId="6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</si>
  <si>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6" type="noConversion"/>
  </si>
  <si>
    <t>7127 공조 및 냉각 정비원</t>
    <phoneticPr fontId="6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</si>
  <si>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</si>
  <si>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6" type="noConversion"/>
  </si>
  <si>
    <t>75351 건물용 보일러 설치 및 정비원
75359 그 외 보일러 설치 및 정비원</t>
  </si>
  <si>
    <t>7536 건설 및 광업기계 
       설치 및 정비원</t>
    <phoneticPr fontId="6" type="noConversion"/>
  </si>
  <si>
    <t>75361 건설용 기계 설치 및 정비원
75362 광업용 기계 설치 및 정비원</t>
  </si>
  <si>
    <t>7539 농업용 및 기타 기계장비  
       설치 및 정비원</t>
    <phoneticPr fontId="6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</si>
  <si>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6" type="noConversion"/>
  </si>
  <si>
    <t>75391 농업용 기계 설치 및 정비원
75399 그 외 기계장비 설치 및 정비원</t>
  </si>
  <si>
    <t>76 전기 및 전자 관련
    기능직</t>
    <phoneticPr fontId="6" type="noConversion"/>
  </si>
  <si>
    <t>761 전기 및 전자기기
      설치 및 수리원</t>
    <phoneticPr fontId="6" type="noConversion"/>
  </si>
  <si>
    <t>7611 PC 및 사무기기 설치 
       및 수리원</t>
    <phoneticPr fontId="6" type="noConversion"/>
  </si>
  <si>
    <t>7422 정보통신기술 설치원 및 수리원</t>
    <phoneticPr fontId="6" type="noConversion"/>
  </si>
  <si>
    <t>76111 PC 설치 및 수리원
76112 사무기기 설치 및 수리원</t>
    <phoneticPr fontId="6" type="noConversion"/>
  </si>
  <si>
    <t>7612 가전제품 설치 및 수리원</t>
    <phoneticPr fontId="6" type="noConversion"/>
  </si>
  <si>
    <t>* 7421 전자 정비원 및 수리원</t>
    <phoneticPr fontId="6" type="noConversion"/>
  </si>
  <si>
    <t>76120 가전제품 설치 및 수리원</t>
    <phoneticPr fontId="6" type="noConversion"/>
  </si>
  <si>
    <t>7619 기타 전기•전자기기 설치 
       및 수리원</t>
    <phoneticPr fontId="6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</si>
  <si>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6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</si>
  <si>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6" type="noConversion"/>
  </si>
  <si>
    <t>762 전기공</t>
    <phoneticPr fontId="6" type="noConversion"/>
  </si>
  <si>
    <t>7621 산업전공</t>
    <phoneticPr fontId="6" type="noConversion"/>
  </si>
  <si>
    <t>* 7411 건물 및 관련 전기원</t>
    <phoneticPr fontId="6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</si>
  <si>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</si>
  <si>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6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</si>
  <si>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6" type="noConversion"/>
  </si>
  <si>
    <t>7623 외선전공</t>
    <phoneticPr fontId="6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</si>
  <si>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6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</si>
  <si>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</si>
  <si>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6" type="noConversion"/>
  </si>
  <si>
    <t xml:space="preserve">771 건설구조관련 
     기능 종사자 </t>
    <phoneticPr fontId="6" type="noConversion"/>
  </si>
  <si>
    <t xml:space="preserve">7711 강구조물 가공원 및 
       건립원 </t>
    <phoneticPr fontId="6" type="noConversion"/>
  </si>
  <si>
    <t>* 7214 구조용 금속 제작원 및 설치원</t>
    <phoneticPr fontId="6" type="noConversion"/>
  </si>
  <si>
    <t>77111 강구조물 가공원
77112 강구조물 건립원</t>
    <phoneticPr fontId="6" type="noConversion"/>
  </si>
  <si>
    <t>7712 경량 철골공</t>
    <phoneticPr fontId="6" type="noConversion"/>
  </si>
  <si>
    <t>77120 경량 철골공</t>
    <phoneticPr fontId="6" type="noConversion"/>
  </si>
  <si>
    <t xml:space="preserve">772 건설관련  
     기능 종사자  </t>
    <phoneticPr fontId="6" type="noConversion"/>
  </si>
  <si>
    <t>7721 철근공</t>
    <phoneticPr fontId="6" type="noConversion"/>
  </si>
  <si>
    <t>* 7119 그외 건물 골조 및 관련분야 종사자</t>
    <phoneticPr fontId="6" type="noConversion"/>
  </si>
  <si>
    <t>77210 철근공</t>
    <phoneticPr fontId="6" type="noConversion"/>
  </si>
  <si>
    <t>7722 콘크리트공</t>
    <phoneticPr fontId="6" type="noConversion"/>
  </si>
  <si>
    <t>7114 콘크리트 타설 및 마감관련 종사자</t>
    <phoneticPr fontId="6" type="noConversion"/>
  </si>
  <si>
    <t>77221 인조석 설치원
77222 콘크리트패널 조립원
77223 콘크리트 타설원</t>
    <phoneticPr fontId="6" type="noConversion"/>
  </si>
  <si>
    <t>7723 건축 석공</t>
    <phoneticPr fontId="6" type="noConversion"/>
  </si>
  <si>
    <t>* 7113 석공, 석재절단원, 분할원 및 조각원</t>
    <phoneticPr fontId="6" type="noConversion"/>
  </si>
  <si>
    <t>77230 건축 석공</t>
    <phoneticPr fontId="6" type="noConversion"/>
  </si>
  <si>
    <t>7724 건축 목공</t>
    <phoneticPr fontId="6" type="noConversion"/>
  </si>
  <si>
    <t>7115 목공</t>
    <phoneticPr fontId="6" type="noConversion"/>
  </si>
  <si>
    <t>77241 전통건물 건축원
77242 외장 목공
77243 형틀 목공
77244 내장 목공</t>
    <phoneticPr fontId="6" type="noConversion"/>
  </si>
  <si>
    <t>7725 조적공 및 석재 부설원</t>
    <phoneticPr fontId="6" type="noConversion"/>
  </si>
  <si>
    <t>7112 벽돌공 및 관련 종사자</t>
    <phoneticPr fontId="6" type="noConversion"/>
  </si>
  <si>
    <t>77251 조적공
77252 보도블록 설치원
77253 석재 부설원
77259 그 외 조적공 및 석재 부설원</t>
    <phoneticPr fontId="6" type="noConversion"/>
  </si>
  <si>
    <t>7729 기타 건설관련 기능
       종사원</t>
    <phoneticPr fontId="6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</si>
  <si>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6" type="noConversion"/>
  </si>
  <si>
    <t>77291 비계공
77292 건물칸막이 설치원
77293 건물 해체원
77299 그 외 건설관련 기능 종사원</t>
    <phoneticPr fontId="6" type="noConversion"/>
  </si>
  <si>
    <t>773 건축마감관련
      기능 종사자</t>
    <phoneticPr fontId="6" type="noConversion"/>
  </si>
  <si>
    <t>7731 미장공</t>
    <phoneticPr fontId="6" type="noConversion"/>
  </si>
  <si>
    <t>7123 미장공</t>
    <phoneticPr fontId="6" type="noConversion"/>
  </si>
  <si>
    <t>77310 미장공</t>
    <phoneticPr fontId="6" type="noConversion"/>
  </si>
  <si>
    <t>7732 방수공</t>
    <phoneticPr fontId="6" type="noConversion"/>
  </si>
  <si>
    <t>* 7121 지붕 시공원</t>
    <phoneticPr fontId="6" type="noConversion"/>
  </si>
  <si>
    <t>방수</t>
    <phoneticPr fontId="6" type="noConversion"/>
  </si>
  <si>
    <t>77320 방수공</t>
    <phoneticPr fontId="6" type="noConversion"/>
  </si>
  <si>
    <t>7733 단열공</t>
    <phoneticPr fontId="6" type="noConversion"/>
  </si>
  <si>
    <t>7124 단열공</t>
    <phoneticPr fontId="6" type="noConversion"/>
  </si>
  <si>
    <t>77330 단열공</t>
    <phoneticPr fontId="6" type="noConversion"/>
  </si>
  <si>
    <t xml:space="preserve">7734 바닥재 시공원  </t>
    <phoneticPr fontId="6" type="noConversion"/>
  </si>
  <si>
    <t>7122 바닥재 시공원 및 타일 부착원</t>
    <phoneticPr fontId="6" type="noConversion"/>
  </si>
  <si>
    <t xml:space="preserve">77341 마루 설치원      
77342 타일 부착원
77343 대리석 부착원
77349 그 외 바닥재 시공원 </t>
    <phoneticPr fontId="6" type="noConversion"/>
  </si>
  <si>
    <t>7735 도배공 및 유리 부착원</t>
    <phoneticPr fontId="6" type="noConversion"/>
  </si>
  <si>
    <t>* 7125 유리 부착원</t>
    <phoneticPr fontId="6" type="noConversion"/>
  </si>
  <si>
    <t>77351 도배공
77352 유리 부착원</t>
    <phoneticPr fontId="6" type="noConversion"/>
  </si>
  <si>
    <t>7736 건축 도장공</t>
    <phoneticPr fontId="6" type="noConversion"/>
  </si>
  <si>
    <t>7131 도장원 및 관련 종사자
7132 분무도장 및 광택 작업원</t>
    <phoneticPr fontId="6" type="noConversion"/>
  </si>
  <si>
    <t>77361 건물 도장공
77369 그 외 건축 도장공</t>
    <phoneticPr fontId="6" type="noConversion"/>
  </si>
  <si>
    <t>7737 섀시 조립 및 설치원</t>
    <phoneticPr fontId="6" type="noConversion"/>
  </si>
  <si>
    <t>77370 섀시 조립 및 설치원</t>
    <phoneticPr fontId="6" type="noConversion"/>
  </si>
  <si>
    <t>7739 기타 건축마감관련 
        기능 종사원</t>
    <phoneticPr fontId="6" type="noConversion"/>
  </si>
  <si>
    <t>$ 3121 광업 감독자
* 7121 지붕 시공원</t>
    <phoneticPr fontId="6" type="noConversion"/>
  </si>
  <si>
    <t xml:space="preserve">
지붕잇기</t>
    <phoneticPr fontId="6" type="noConversion"/>
  </si>
  <si>
    <t>77391 건물 영선원
77399 그 외 건축마감관련 기능 종사원</t>
  </si>
  <si>
    <t>774 채굴 및 토목 관련
      기능 종사자</t>
    <phoneticPr fontId="6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</si>
  <si>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6" type="noConversion"/>
  </si>
  <si>
    <t>* 7113 석공, 석재절단원, 분할원 및 조각원
$ 8111 광원 및 채석원</t>
    <phoneticPr fontId="6" type="noConversion"/>
  </si>
  <si>
    <t>77411 광원
77412 채석원
77413 석재 절단원</t>
    <phoneticPr fontId="6" type="noConversion"/>
  </si>
  <si>
    <t>7742 철로 설치 및 보수원</t>
    <phoneticPr fontId="6" type="noConversion"/>
  </si>
  <si>
    <t>$* 9312 토목 단순노무원</t>
    <phoneticPr fontId="6" type="noConversion"/>
  </si>
  <si>
    <t>철로</t>
    <phoneticPr fontId="6" type="noConversion"/>
  </si>
  <si>
    <t>77421 철로 설치원
77422 철로 보수원</t>
  </si>
  <si>
    <t>7749 기타 채굴 및 토목 
        관련 종사자</t>
    <phoneticPr fontId="6" type="noConversion"/>
  </si>
  <si>
    <t>7541 잠수부
7542 점화원 및 발파원</t>
    <phoneticPr fontId="6" type="noConversion"/>
  </si>
  <si>
    <t>77491 점화•발파 및 화약 관리원
77492 잠수 기능원
77493 삭구원 및 케이블접속원
77494 천일염 생산 종사원 
77499 그 외 채굴 및 토목 관련 종사원</t>
    <phoneticPr fontId="6" type="noConversion"/>
  </si>
  <si>
    <t xml:space="preserve">78 영상 및 통신
    장비 관련 기능직
</t>
    <phoneticPr fontId="6" type="noConversion"/>
  </si>
  <si>
    <t>780 영상 및 통신 장비
     관련 설치 및 수리원</t>
    <phoneticPr fontId="6" type="noConversion"/>
  </si>
  <si>
    <t>7801 영상 및 관련 장비 설치 
       및 수리원</t>
    <phoneticPr fontId="6" type="noConversion"/>
  </si>
  <si>
    <t>* 7422 정보통신기술 설치원 및 수리원</t>
    <phoneticPr fontId="6" type="noConversion"/>
  </si>
  <si>
    <t>78011 영상장비 설치 및 수리원
78012 위성방송 안테나 설치 및 
          수리원</t>
    <phoneticPr fontId="6" type="noConversion"/>
  </si>
  <si>
    <t>7802 통신 및 관련 장비 설치 
       및 수리원</t>
    <phoneticPr fontId="6" type="noConversion"/>
  </si>
  <si>
    <t>78021 통신장비 설치 및 수리원
78022 기지국 설치 및 수리원</t>
    <phoneticPr fontId="6" type="noConversion"/>
  </si>
  <si>
    <t>7803 통신•방송 및 인터넷
       케이블 설치 및 수리원</t>
    <phoneticPr fontId="6" type="noConversion"/>
  </si>
  <si>
    <t xml:space="preserve">* 7422 정보통신기술 설치원 및 수리원
</t>
    <phoneticPr fontId="6" type="noConversion"/>
  </si>
  <si>
    <t>78031 통신 케이블 설치 및 수리원
78032 방송 케이블 설치 및 수리원
78033 인터넷 케이블 설치 및 수리원</t>
    <phoneticPr fontId="6" type="noConversion"/>
  </si>
  <si>
    <t>79 기타 기능 관련직</t>
  </si>
  <si>
    <t>791 공예 및 귀금속 
     세공원</t>
    <phoneticPr fontId="6" type="noConversion"/>
  </si>
  <si>
    <t>7911 공예원</t>
    <phoneticPr fontId="6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</si>
  <si>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</si>
  <si>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>79111 도자기 공예원
79112 조화 공예원
79113 목 공예원
79114 석 공예원
79115 양초 공예원
79116 종이 공예원
79119 그 외 공예원</t>
    <phoneticPr fontId="6" type="noConversion"/>
  </si>
  <si>
    <t>7912 귀금속 및 보석 세공원</t>
    <phoneticPr fontId="6" type="noConversion"/>
  </si>
  <si>
    <t>7313 보석 및 귀금속 작업원</t>
    <phoneticPr fontId="6" type="noConversion"/>
  </si>
  <si>
    <t>79121 귀금속 세공원
79122 보석 세공원
79129 그 외 귀금속 및 보석 세공원</t>
    <phoneticPr fontId="6" type="noConversion"/>
  </si>
  <si>
    <t>792 배관공</t>
    <phoneticPr fontId="6" type="noConversion"/>
  </si>
  <si>
    <t>7921 건설 배관공</t>
    <phoneticPr fontId="6" type="noConversion"/>
  </si>
  <si>
    <t>* 7126 배관공</t>
    <phoneticPr fontId="6" type="noConversion"/>
  </si>
  <si>
    <t>79211 상하수 배관공
79212 가스 배관공</t>
    <phoneticPr fontId="6" type="noConversion"/>
  </si>
  <si>
    <t>7922 공업 배관공</t>
    <phoneticPr fontId="6" type="noConversion"/>
  </si>
  <si>
    <t>79221 플랜트 배관공
79222 선박 배관공
79223 항공기 배관공</t>
    <phoneticPr fontId="6" type="noConversion"/>
  </si>
  <si>
    <t>7929 기타 배관공</t>
    <phoneticPr fontId="6" type="noConversion"/>
  </si>
  <si>
    <t>79299 그 외 배관공</t>
    <phoneticPr fontId="6" type="noConversion"/>
  </si>
  <si>
    <t>799 기타 기능관련 종사자</t>
    <phoneticPr fontId="6" type="noConversion"/>
  </si>
  <si>
    <t>7991 배관 세정원 및 방역원</t>
    <phoneticPr fontId="6" type="noConversion"/>
  </si>
  <si>
    <t>7133 건물구조 청결원
7544 소독원 및 기타 해충 및 잡초 관리원</t>
    <phoneticPr fontId="6" type="noConversion"/>
  </si>
  <si>
    <t xml:space="preserve">79911 배관 세정원
79912 건물외벽 청결원
79913 방역원
79919 그 외 배관 세정원 및 방역원
</t>
    <phoneticPr fontId="6" type="noConversion"/>
  </si>
  <si>
    <t>7999 기타 기능관련 종사원</t>
    <phoneticPr fontId="6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</si>
  <si>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6" type="noConversion"/>
  </si>
  <si>
    <t>79991 인쇄관련 기능 종사원
79992 유리관련 기능 종사원
79999 그 외 기능관련 종사원</t>
    <phoneticPr fontId="6" type="noConversion"/>
  </si>
  <si>
    <t>8 장치•기계 
  조작 및 조립
  종사자</t>
    <phoneticPr fontId="6" type="noConversion"/>
  </si>
  <si>
    <t>81 식품가공관련 기계
    조작직</t>
    <phoneticPr fontId="6" type="noConversion"/>
  </si>
  <si>
    <t>811 식품가공관련 기계
      조작원</t>
    <phoneticPr fontId="6" type="noConversion"/>
  </si>
  <si>
    <t>8111 제분 및 도정 관련 기계 
       조작원</t>
    <phoneticPr fontId="6" type="noConversion"/>
  </si>
  <si>
    <t>* 8160 식품 및 관련 제품 기계 조작원</t>
    <phoneticPr fontId="6" type="noConversion"/>
  </si>
  <si>
    <t>81111 곡물 및 사료 제분기 조작원
81112 조미료 제분기 조작원
81113 도정기 조작원
81119 그 외 제분 및 도정 관련 기계
         조작원</t>
    <phoneticPr fontId="6" type="noConversion"/>
  </si>
  <si>
    <t>8112 곡물가공제품 기계
        조작원</t>
    <phoneticPr fontId="6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</si>
  <si>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6" type="noConversion"/>
  </si>
  <si>
    <t>8113 육류•어패류  및 낙농품
       가공 기계조작원</t>
    <phoneticPr fontId="6" type="noConversion"/>
  </si>
  <si>
    <t>81131 육류 가공 기계조작원
81132 어패류 가공 기계조작원
81133 낙농품 가공 기계조작원</t>
    <phoneticPr fontId="6" type="noConversion"/>
  </si>
  <si>
    <t>8114 과실 및 채소 관련 
       기계조작원</t>
    <phoneticPr fontId="6" type="noConversion"/>
  </si>
  <si>
    <t>81141 과실 및 채소 통조림기 조작원
81142 과실 및 채소 살균기 조작원
81143 과실 및 채소 냉장기 조작원
81144 과실 및 채소 건조기 조작원</t>
    <phoneticPr fontId="6" type="noConversion"/>
  </si>
  <si>
    <t xml:space="preserve">812 음료 제조관련 기계
     조작원 </t>
    <phoneticPr fontId="6" type="noConversion"/>
  </si>
  <si>
    <t>8120 음료 제조관련 기계 
       조작원</t>
    <phoneticPr fontId="6" type="noConversion"/>
  </si>
  <si>
    <t>81201 청량음료 제조기 조작원
81202 알코올성음료 제조기 조작원
81203 차•커피 및 코코아 제조기 조작원
81209 그 외 음료 제조관련 기계조작원</t>
    <phoneticPr fontId="6" type="noConversion"/>
  </si>
  <si>
    <t xml:space="preserve"> 819 기타 식품가공관련
       기계조작원</t>
    <phoneticPr fontId="6" type="noConversion"/>
  </si>
  <si>
    <t>8190 기타 식품가공관련
       기계조작원</t>
    <phoneticPr fontId="6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</si>
  <si>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6" type="noConversion"/>
  </si>
  <si>
    <t>82 섬유 및 신발 관련 
    기계 조작직</t>
    <phoneticPr fontId="6" type="noConversion"/>
  </si>
  <si>
    <t>821 섬유제조 및 
     가공 기계조작원</t>
    <phoneticPr fontId="6" type="noConversion"/>
  </si>
  <si>
    <t>8211 섬유제조 기계조작원</t>
    <phoneticPr fontId="6" type="noConversion"/>
  </si>
  <si>
    <t>8151 섬유 가공기, 방적기 및 권사기 조작원</t>
    <phoneticPr fontId="6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</si>
  <si>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6" type="noConversion"/>
  </si>
  <si>
    <t>8212 표백 및 염색 관련 조작원</t>
    <phoneticPr fontId="6" type="noConversion"/>
  </si>
  <si>
    <t>8154 표백, 염색 및 직뭎 세척 기계 조작원</t>
    <phoneticPr fontId="6" type="noConversion"/>
  </si>
  <si>
    <t>82121 표백기 조작원
82122 염색조색원 및 배합원
82123 날염기 조작원
82124 염색기 조작원
82129 그 외 표백 및 염색 관련 조작원</t>
    <phoneticPr fontId="6" type="noConversion"/>
  </si>
  <si>
    <t>822 직물 및 신발 관련
     기계조작원 및 조립원</t>
    <phoneticPr fontId="6" type="noConversion"/>
  </si>
  <si>
    <t>8221 직조기 및 편직기 조작원</t>
    <phoneticPr fontId="6" type="noConversion"/>
  </si>
  <si>
    <t>8152 직조기 및 편직기 조작원</t>
    <phoneticPr fontId="6" type="noConversion"/>
  </si>
  <si>
    <t>82211 제직기 조작원
82212 편직기 조작원
82219 그 외 직조기 및 편직기 조작원</t>
    <phoneticPr fontId="6" type="noConversion"/>
  </si>
  <si>
    <t>8222 신발제조기 조작원
       및 조립원</t>
    <phoneticPr fontId="6" type="noConversion"/>
  </si>
  <si>
    <t>8156 신발 제조 및 관련 기계 조작원</t>
    <phoneticPr fontId="6" type="noConversion"/>
  </si>
  <si>
    <t>82220 신발제조기 조작원 및 조립원</t>
    <phoneticPr fontId="6" type="noConversion"/>
  </si>
  <si>
    <t xml:space="preserve">8229 기타 직물 및 신발 관련 
       기계조작원 및 조립원    </t>
    <phoneticPr fontId="6" type="noConversion"/>
  </si>
  <si>
    <t>8153 재봉기 조작원
8155 모피 및 가죽 가공기계 조작원
8159 그외 직물, 모피 및 가죽 제품 기계 조작원</t>
    <phoneticPr fontId="6" type="noConversion"/>
  </si>
  <si>
    <t>82291 가죽 및 모피 가공원
82292 자동 재단기 조작원
82293 자동 재봉설비 조작원
82299 그 외 직물 및 신발 관련 
          기계조작원 및 조립원</t>
    <phoneticPr fontId="6" type="noConversion"/>
  </si>
  <si>
    <t>823 세탁관련 기계조작원</t>
    <phoneticPr fontId="6" type="noConversion"/>
  </si>
  <si>
    <t>8230 세탁관련 기계조작원</t>
    <phoneticPr fontId="6" type="noConversion"/>
  </si>
  <si>
    <t>8157 세탁기 조작원</t>
    <phoneticPr fontId="6" type="noConversion"/>
  </si>
  <si>
    <t>82301 드라이클리닝기 조작원
82309 그 외 세탁관련 기계조작원</t>
    <phoneticPr fontId="6" type="noConversion"/>
  </si>
  <si>
    <t>83 화학관련 기계
   조작직</t>
    <phoneticPr fontId="6" type="noConversion"/>
  </si>
  <si>
    <t>831 석유 및 화학물 
     가공장치 조작원</t>
    <phoneticPr fontId="6" type="noConversion"/>
  </si>
  <si>
    <t>8311 석유 및 천연가스제조
       관련 제어장치 조작원</t>
    <phoneticPr fontId="6" type="noConversion"/>
  </si>
  <si>
    <t>$ 3134 석유 및 천연가스 정제 설비 운영자
* 8131 화학제품 장치 및 기계조작원</t>
    <phoneticPr fontId="6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</si>
  <si>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6" type="noConversion"/>
  </si>
  <si>
    <t>8312 화학물 가공장치
       조작원</t>
    <phoneticPr fontId="6" type="noConversion"/>
  </si>
  <si>
    <t>$ 3133 화학공정 설비 관리자
* 8131 화학제품 장치 및 기계조작원</t>
    <phoneticPr fontId="6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</si>
  <si>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6" type="noConversion"/>
  </si>
  <si>
    <t>8319 기타 석유 및 화학물
       가공장치 조작원</t>
    <phoneticPr fontId="6" type="noConversion"/>
  </si>
  <si>
    <t>* 8131 화학제품 장치 및 기계조작원</t>
    <phoneticPr fontId="6" type="noConversion"/>
  </si>
  <si>
    <t>83190 그 외 석유 및 화학물 가공장치
          조작원</t>
    <phoneticPr fontId="6" type="noConversion"/>
  </si>
  <si>
    <t>832 화학•고무 및 
     플라스틱 제품
     생산기 조작원</t>
    <phoneticPr fontId="6" type="noConversion"/>
  </si>
  <si>
    <t>8321 화학제품 생산기
       조작원</t>
    <phoneticPr fontId="6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</si>
  <si>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</si>
  <si>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6" type="noConversion"/>
  </si>
  <si>
    <t>8141 고무제품 기계 조작원</t>
    <phoneticPr fontId="6" type="noConversion"/>
  </si>
  <si>
    <t>83221 타이어 생산기 조작원
83222 고무제품 생산기 조작원
83229 그 외 타이어 및 고무제품 생산기
          조작원</t>
    <phoneticPr fontId="6" type="noConversion"/>
  </si>
  <si>
    <t>8323 플라스틱제품 
       생산기 조작원</t>
    <phoneticPr fontId="6" type="noConversion"/>
  </si>
  <si>
    <t>8142 플라스틱 제품 기계 조작원</t>
    <phoneticPr fontId="6" type="noConversion"/>
  </si>
  <si>
    <t>83231 플라스틱사출기 조작원
83232 플라스틱압출기 조작원
83239 그 외 플라스틱제품 생산기
            조작원</t>
    <phoneticPr fontId="6" type="noConversion"/>
  </si>
  <si>
    <t>8324 고무 및 플라스틱 제품 
       조립원</t>
    <phoneticPr fontId="6" type="noConversion"/>
  </si>
  <si>
    <t>* 8219 그외 조립원</t>
    <phoneticPr fontId="6" type="noConversion"/>
  </si>
  <si>
    <t>83241 고무제품 조립원
83242 플라스틱제품 조립원</t>
  </si>
  <si>
    <t>84 금속 및 비금속 관련 
    기계 조작직</t>
    <phoneticPr fontId="6" type="noConversion"/>
  </si>
  <si>
    <t>841 주조 및 금속
     가공 관련 기계조작원</t>
    <phoneticPr fontId="6" type="noConversion"/>
  </si>
  <si>
    <t>8411 주조기 조작원</t>
    <phoneticPr fontId="6" type="noConversion"/>
  </si>
  <si>
    <t>* 8121 금속 가공장치 조작원</t>
    <phoneticPr fontId="6" type="noConversion"/>
  </si>
  <si>
    <t>84110 주조기 조작원</t>
    <phoneticPr fontId="6" type="noConversion"/>
  </si>
  <si>
    <t>8412 단조기 조작원</t>
    <phoneticPr fontId="6" type="noConversion"/>
  </si>
  <si>
    <t xml:space="preserve">84120 단조기 조작원
</t>
    <phoneticPr fontId="6" type="noConversion"/>
  </si>
  <si>
    <t>8413 용접기 조작원</t>
    <phoneticPr fontId="6" type="noConversion"/>
  </si>
  <si>
    <t>84130 용접기 조작원</t>
    <phoneticPr fontId="6" type="noConversion"/>
  </si>
  <si>
    <t>8414 금속가공관련 제어장치
       조작원</t>
    <phoneticPr fontId="6" type="noConversion"/>
  </si>
  <si>
    <t>$ 3135 금속생산 공정관리자
* 8121 금속 가공장치 조작원</t>
    <phoneticPr fontId="6" type="noConversion"/>
  </si>
  <si>
    <t>용광로</t>
    <phoneticPr fontId="6" type="noConversion"/>
  </si>
  <si>
    <t>84141 광석 및 금속용광로 조작원
84142 금속용해로 및 금속가열로 조작원
84149 그 외 금속가공관련 제어장치
          조작원</t>
    <phoneticPr fontId="6" type="noConversion"/>
  </si>
  <si>
    <t>8415 금속가공 기계조작원</t>
    <phoneticPr fontId="6" type="noConversion"/>
  </si>
  <si>
    <t>84151 압연기 조작원
84152 인발기 조작원
84153 연선기 조작원
84154 압출기 조작원
84155 금속열처리로 조작원
84159 그 외 금속가공 기계조작원</t>
    <phoneticPr fontId="6" type="noConversion"/>
  </si>
  <si>
    <t xml:space="preserve">8416 제관기 조작원
</t>
    <phoneticPr fontId="6" type="noConversion"/>
  </si>
  <si>
    <t xml:space="preserve">84160 제관기 조작원
</t>
    <phoneticPr fontId="6" type="noConversion"/>
  </si>
  <si>
    <t>8417 판금기 조작원</t>
    <phoneticPr fontId="6" type="noConversion"/>
  </si>
  <si>
    <t>84170 판금기 조작원</t>
    <phoneticPr fontId="6" type="noConversion"/>
  </si>
  <si>
    <t>842 도장 및 도금기 
      조작원</t>
    <phoneticPr fontId="6" type="noConversion"/>
  </si>
  <si>
    <t>8421 도장기 조작원</t>
    <phoneticPr fontId="6" type="noConversion"/>
  </si>
  <si>
    <t>* 8122 금속 마감, 도금 및 도장 기계 조작원</t>
    <phoneticPr fontId="6" type="noConversion"/>
  </si>
  <si>
    <t>84211 차량 도장기 조작원
84212 가구 도장기 조작원
84213 금속제품 도장기 조작원
84219 그 외 도장기 조작원</t>
    <phoneticPr fontId="6" type="noConversion"/>
  </si>
  <si>
    <t>8422 도금 및 금속분무기
        조작원</t>
    <phoneticPr fontId="6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</si>
  <si>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6" type="noConversion"/>
  </si>
  <si>
    <t>843 비금속 제품 생산기
      조작원</t>
    <phoneticPr fontId="6" type="noConversion"/>
  </si>
  <si>
    <t>8431 유리제조 및 가공기
       조작원</t>
    <phoneticPr fontId="6" type="noConversion"/>
  </si>
  <si>
    <t>* 8181 유리 및 요업장치 조작원</t>
    <phoneticPr fontId="6" type="noConversion"/>
  </si>
  <si>
    <t xml:space="preserve">84311 유리제조 및 제품 가공기 조작원
84312 렌즈 및 프리즘 가공기 조작원
84319 그 외 유리제조 및 가공기 조작원          </t>
    <phoneticPr fontId="6" type="noConversion"/>
  </si>
  <si>
    <t>8432 점토제품 생산기
        조작원</t>
    <phoneticPr fontId="6" type="noConversion"/>
  </si>
  <si>
    <t>84321 도자기 제품 생산기 조작원
84322 벽돌 및 타일 생산기 조작원
84329 그 외 점토제품 생산기 조작원</t>
    <phoneticPr fontId="6" type="noConversion"/>
  </si>
  <si>
    <t>8433 시멘트 및 광물제품 
       제조기 조작원</t>
    <phoneticPr fontId="6" type="noConversion"/>
  </si>
  <si>
    <t>8114 시멘트, 석재 및 기타 광물제품 기계 조작원</t>
    <phoneticPr fontId="6" type="noConversion"/>
  </si>
  <si>
    <t>84331 시멘트 및 석회 제조 관련 
         조작원
84332 콘크리트 제품 제조관련 조작원
84339 그 외 시멘트 및 광물제품 제조기 
         조작원</t>
    <phoneticPr fontId="6" type="noConversion"/>
  </si>
  <si>
    <t>8434 광석 및 석제품 가공기 
       조작원</t>
    <phoneticPr fontId="6" type="noConversion"/>
  </si>
  <si>
    <t>8112 광물 및 석재 가공장치 조작원</t>
    <phoneticPr fontId="6" type="noConversion"/>
  </si>
  <si>
    <t>84341 광석 및 석재 가공장치 조작원
84342 석제품 가공기 조작원</t>
    <phoneticPr fontId="6" type="noConversion"/>
  </si>
  <si>
    <t>8439 기타 비금속제품관련
       생산기 조작원</t>
    <phoneticPr fontId="6" type="noConversion"/>
  </si>
  <si>
    <t>* 8181 유리 및 요업장치 조작원</t>
    <phoneticPr fontId="6" type="noConversion"/>
  </si>
  <si>
    <t>84391 유약 생산기 조작원
84392 광택제 생산기 조작원
84399 그 외 비금속제품관련 
          생산기 조작원</t>
    <phoneticPr fontId="6" type="noConversion"/>
  </si>
  <si>
    <t>85 기계제조 및 
    관련 기계 조작직</t>
    <phoneticPr fontId="6" type="noConversion"/>
  </si>
  <si>
    <t>851 금속공작기계 조작원</t>
    <phoneticPr fontId="6" type="noConversion"/>
  </si>
  <si>
    <t>8510 금속공작기계 조작원</t>
    <phoneticPr fontId="6" type="noConversion"/>
  </si>
  <si>
    <t>$ 7223 금속 작업용 기계 공구 조정원 및 조작원
$ 7224 금속광택공, 연석원 및 공구 연마원</t>
    <phoneticPr fontId="6" type="noConversion"/>
  </si>
  <si>
    <t>기계화</t>
    <phoneticPr fontId="6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</si>
  <si>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6" type="noConversion"/>
  </si>
  <si>
    <t>852 냉•난방 관련 
     설비 조작원</t>
    <phoneticPr fontId="6" type="noConversion"/>
  </si>
  <si>
    <t>8520 냉•난방 관련 설비 조작원</t>
    <phoneticPr fontId="6" type="noConversion"/>
  </si>
  <si>
    <t>8182 증기기관 및 보일러 조작원</t>
    <phoneticPr fontId="6" type="noConversion"/>
  </si>
  <si>
    <t>85201 냉•난방기 설비 조작원
85202 냉동•냉장기 설비 조작원
85203 공조기 설비 조작원</t>
    <phoneticPr fontId="6" type="noConversion"/>
  </si>
  <si>
    <t>853 자동조립라인 및
       산업용 로봇 조작원</t>
    <phoneticPr fontId="6" type="noConversion"/>
  </si>
  <si>
    <t>8530 자동조립라인 및 산업용
        로봇 조작원</t>
    <phoneticPr fontId="6" type="noConversion"/>
  </si>
  <si>
    <t>$ 3139 그 외 공정제어 기술공</t>
    <phoneticPr fontId="6" type="noConversion"/>
  </si>
  <si>
    <t>85301 자동조립라인 조작원
85302 산업용 로봇 조작원</t>
    <phoneticPr fontId="6" type="noConversion"/>
  </si>
  <si>
    <t>854 운송차량 및 기계
      관련 조립원</t>
    <phoneticPr fontId="6" type="noConversion"/>
  </si>
  <si>
    <t>8541 자동차 조립원</t>
    <phoneticPr fontId="6" type="noConversion"/>
  </si>
  <si>
    <t>* 8211 기계 조립원</t>
    <phoneticPr fontId="6" type="noConversion"/>
  </si>
  <si>
    <t xml:space="preserve">85410 자동차 조립원
</t>
    <phoneticPr fontId="6" type="noConversion"/>
  </si>
  <si>
    <t>8542 자동차 부분품 조립원</t>
    <phoneticPr fontId="6" type="noConversion"/>
  </si>
  <si>
    <t>85421 자동차 엔진 조립원
85422 자동차 차체 부분품 조립원
85429 그 외 자동차 부분품 조립원</t>
  </si>
  <si>
    <t xml:space="preserve">8543 운송장비 조립원    </t>
    <phoneticPr fontId="6" type="noConversion"/>
  </si>
  <si>
    <t>85431 철도차량 조립원
85432 선박 조립원
85433 항공기 조립원
85439 그 외 운송장비 조립원</t>
  </si>
  <si>
    <t>8544 일반기계 조립원</t>
    <phoneticPr fontId="6" type="noConversion"/>
  </si>
  <si>
    <t>85441 공업기계 조립원
85442 농업기계 조립원
85443 건설기계 조립원
85444 공작기계 조립원
85445 공구 조립원
85449 그 외 일반기계 조립원</t>
    <phoneticPr fontId="6" type="noConversion"/>
  </si>
  <si>
    <t>855 금속기계부품 조립원</t>
    <phoneticPr fontId="6" type="noConversion"/>
  </si>
  <si>
    <t>8550 금속기계부품 조립원</t>
    <phoneticPr fontId="6" type="noConversion"/>
  </si>
  <si>
    <t>85500 금속기계부품 조립원</t>
    <phoneticPr fontId="6" type="noConversion"/>
  </si>
  <si>
    <t>86 전기 및 전자 관련 
    기계 조작직</t>
    <phoneticPr fontId="6" type="noConversion"/>
  </si>
  <si>
    <t>861 발전 및 배전장치
     조작원</t>
    <phoneticPr fontId="6" type="noConversion"/>
  </si>
  <si>
    <t>8610 발전 및 배전장치 조작원</t>
    <phoneticPr fontId="6" type="noConversion"/>
  </si>
  <si>
    <t>$ 3131 동력 생산 시설 운영자</t>
    <phoneticPr fontId="6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</si>
  <si>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6" type="noConversion"/>
  </si>
  <si>
    <t>862 전기 및 전자 설비
      조작원</t>
    <phoneticPr fontId="6" type="noConversion"/>
  </si>
  <si>
    <t>8620 전기 및 전자 설비 조작원</t>
    <phoneticPr fontId="6" type="noConversion"/>
  </si>
  <si>
    <t>* 8189 그외 고정 장치 및 기계 조작원</t>
    <phoneticPr fontId="6" type="noConversion"/>
  </si>
  <si>
    <t>86201 건물 전기 및 전자 설비 조작원
86202 공장 전기 및 전자 설비 조작원
86209 그 외 전기 및 전자 설비 조작원</t>
    <phoneticPr fontId="6" type="noConversion"/>
  </si>
  <si>
    <t>863 전기•전자 부품 및 
     제품 제조장치 조작원</t>
    <phoneticPr fontId="6" type="noConversion"/>
  </si>
  <si>
    <t>8631 전기 부품 및 제품제조
       기계조작원</t>
    <phoneticPr fontId="6" type="noConversion"/>
  </si>
  <si>
    <t>86311 전기부품 제조 기계조작원
86312 전기제품 제조 기계조작원</t>
    <phoneticPr fontId="6" type="noConversion"/>
  </si>
  <si>
    <t>8632 전자 부품 및 제품 제조
       기계조작원</t>
    <phoneticPr fontId="6" type="noConversion"/>
  </si>
  <si>
    <t>86321 전자부품 제조 기계조작원
86322 전자제품 제조 기계조작원</t>
    <phoneticPr fontId="6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</si>
  <si>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6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</si>
  <si>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6" type="noConversion"/>
  </si>
  <si>
    <t>8212 전기 및 전자 장비 조립원</t>
    <phoneticPr fontId="6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</si>
  <si>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6" type="noConversion"/>
  </si>
  <si>
    <t>87 운전 및 운송 관련직</t>
    <phoneticPr fontId="6" type="noConversion"/>
  </si>
  <si>
    <t>871 철도 및 전동차 
     기관사</t>
    <phoneticPr fontId="6" type="noConversion"/>
  </si>
  <si>
    <t xml:space="preserve">8710 철도 및 전동차 기관사
</t>
    <phoneticPr fontId="6" type="noConversion"/>
  </si>
  <si>
    <t>8311 기관차 운전원</t>
    <phoneticPr fontId="6" type="noConversion"/>
  </si>
  <si>
    <t>87101 고속철 기관사    
87102 철도 기관사           
87103 전동차 기관사
87109 그 외 철도 및 전동차 기관사</t>
    <phoneticPr fontId="6" type="noConversion"/>
  </si>
  <si>
    <t xml:space="preserve"> </t>
    <phoneticPr fontId="6" type="noConversion"/>
  </si>
  <si>
    <t>872 화물열차 차장 및
     관련 종사원</t>
    <phoneticPr fontId="6" type="noConversion"/>
  </si>
  <si>
    <t>8720 화물열차 차장 및
      관련 종사원</t>
    <phoneticPr fontId="6" type="noConversion"/>
  </si>
  <si>
    <t>8312 철도 제동, 신호기 및 개폐기 조작원</t>
    <phoneticPr fontId="6" type="noConversion"/>
  </si>
  <si>
    <t>87201 화물열차 차장
87202 철도 신호원                       
87203 철도 수송원
87209 그 외 화물열차 차장 및 
         관련 종사원</t>
    <phoneticPr fontId="6" type="noConversion"/>
  </si>
  <si>
    <t>873 자동차 운전원</t>
    <phoneticPr fontId="6" type="noConversion"/>
  </si>
  <si>
    <t>8731 택시 운전원</t>
    <phoneticPr fontId="6" type="noConversion"/>
  </si>
  <si>
    <t>* 8322 승용차, 택시 및 밴 운전원</t>
    <phoneticPr fontId="6" type="noConversion"/>
  </si>
  <si>
    <t>87310 택시 운전원</t>
    <phoneticPr fontId="6" type="noConversion"/>
  </si>
  <si>
    <t>8732 버스 운전원</t>
    <phoneticPr fontId="6" type="noConversion"/>
  </si>
  <si>
    <t>8331 버스 및 전차 운전원</t>
    <phoneticPr fontId="6" type="noConversion"/>
  </si>
  <si>
    <t>87321 시내버스 운전원
87322 시외버스 운전원
87323 고속버스 운전원
87324 관광버스 운전원
87329 그 외 버스 운전원</t>
    <phoneticPr fontId="6" type="noConversion"/>
  </si>
  <si>
    <t xml:space="preserve">8733 화물차  및 특수차
       운전원   </t>
    <phoneticPr fontId="6" type="noConversion"/>
  </si>
  <si>
    <t>8332 트럭 및 화물차 운전원</t>
    <phoneticPr fontId="6" type="noConversion"/>
  </si>
  <si>
    <t>87331 용달화물차 운전원
87332 개별화물차 운전원
87333 일반화물차 운전원
87339 그 외 화물차 및 특수차 운전원</t>
    <phoneticPr fontId="6" type="noConversion"/>
  </si>
  <si>
    <t>8739 기타 자동차 운전원</t>
    <phoneticPr fontId="6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</si>
  <si>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6" type="noConversion"/>
  </si>
  <si>
    <t>87391 자가용 운전원
87392 렌터카 운전원
87393 승합차 운전원
87394 대리 운전원
87395 대리 주차원
87399 그 외 자동차 운전원</t>
    <phoneticPr fontId="6" type="noConversion"/>
  </si>
  <si>
    <t>874 물품이동 장비 조작원</t>
    <phoneticPr fontId="6" type="noConversion"/>
  </si>
  <si>
    <t>8740 물품이동 장비 조작원</t>
    <phoneticPr fontId="6" type="noConversion"/>
  </si>
  <si>
    <t>8343 기중기, 권양기 및 관련 장치 조작원
8344 지게차 조작원</t>
    <phoneticPr fontId="6" type="noConversion"/>
  </si>
  <si>
    <t>87401 크레인 운전원
87402 리프트 조작원
87403 호이스트 운전원
87404 지게차 운전원
87409 그 외 물품이동 장비 조작원</t>
    <phoneticPr fontId="6" type="noConversion"/>
  </si>
  <si>
    <t>875 건설 및 채굴 기계 
      운전원</t>
    <phoneticPr fontId="6" type="noConversion"/>
  </si>
  <si>
    <t>8750 건설 및 채굴 기계 운전원</t>
    <phoneticPr fontId="6" type="noConversion"/>
  </si>
  <si>
    <t>8113 시추원, 굴착원 및 관련 종사자
8341 농업 및 어업 이동장치 조작원
8342 토사운반 및 관련 장치 조작원</t>
    <phoneticPr fontId="6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</si>
  <si>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6" type="noConversion"/>
  </si>
  <si>
    <t xml:space="preserve">876 선박 갑판승무원 및 
     관련 종사원 </t>
    <phoneticPr fontId="6" type="noConversion"/>
  </si>
  <si>
    <t xml:space="preserve">8760 선박 갑판승무원 및 
       관련 종사원 </t>
    <phoneticPr fontId="6" type="noConversion"/>
  </si>
  <si>
    <t>8350 선박 갑판원 및 관련 종사자</t>
    <phoneticPr fontId="6" type="noConversion"/>
  </si>
  <si>
    <t>87601 갑판장
87602 갑판원
87603 바지선 선원
87604 등대원
87609 그 외 선박갑판관련 승무원</t>
    <phoneticPr fontId="6" type="noConversion"/>
  </si>
  <si>
    <t>88  상•하수도 및 
    재활용 처리 관련 
    기계 조작직</t>
    <phoneticPr fontId="6" type="noConversion"/>
  </si>
  <si>
    <t>881 상•하수도 처리장치 
      조작원</t>
    <phoneticPr fontId="6" type="noConversion"/>
  </si>
  <si>
    <t>8810 상•하수도 처리장치 
       조작원</t>
    <phoneticPr fontId="6" type="noConversion"/>
  </si>
  <si>
    <t>$* 3132 소각로 및 상하수 처리 시설 운영자</t>
    <phoneticPr fontId="6" type="noConversion"/>
  </si>
  <si>
    <t>88101 펌프장치 조작원
88102 정수처리장치 조작원
88103 하수처리장치 조작원
88109 그 외 상•하수도 처리장치 조작원</t>
    <phoneticPr fontId="6" type="noConversion"/>
  </si>
  <si>
    <t>882 재활용 처리 및 
     소각로 조작원</t>
    <phoneticPr fontId="6" type="noConversion"/>
  </si>
  <si>
    <t>8820 재활용 처리 및 
       소각로 조작원</t>
    <phoneticPr fontId="6" type="noConversion"/>
  </si>
  <si>
    <t>88201 재활용 처리 기계조작원
88202 소각로 조작원
88209 그 외 재활용 처리 및 
          소각로 조작원</t>
    <phoneticPr fontId="6" type="noConversion"/>
  </si>
  <si>
    <t>89 목재•인쇄 및 기타 
    기계 조작직</t>
    <phoneticPr fontId="6" type="noConversion"/>
  </si>
  <si>
    <t>891 목재 및 종이 관련
      기계조작원</t>
    <phoneticPr fontId="6" type="noConversion"/>
  </si>
  <si>
    <t>8911 목재 가공관련 기계
       조작원</t>
    <phoneticPr fontId="6" type="noConversion"/>
  </si>
  <si>
    <t>8172 목재 가공 장치 조작원</t>
    <phoneticPr fontId="6" type="noConversion"/>
  </si>
  <si>
    <t>89111 제재기 조작원
89112 목재처리기 조작원
89113 합판생산기 조작원
89119 그 외 목재 가공관련 기계조작원</t>
    <phoneticPr fontId="6" type="noConversion"/>
  </si>
  <si>
    <t>8912 가구조립원</t>
    <phoneticPr fontId="6" type="noConversion"/>
  </si>
  <si>
    <t>* 8219 그 외 조립원</t>
    <phoneticPr fontId="6" type="noConversion"/>
  </si>
  <si>
    <t>89120 가구조립원</t>
    <phoneticPr fontId="6" type="noConversion"/>
  </si>
  <si>
    <t>8913 펄프 및 종이 제조장치 
       조작원</t>
    <phoneticPr fontId="6" type="noConversion"/>
  </si>
  <si>
    <t>8171 펄프 및 제지 장치 조작원</t>
    <phoneticPr fontId="6" type="noConversion"/>
  </si>
  <si>
    <t>89131 펄프 제조장치 조작원
89132 종이 제조장치 조작원</t>
    <phoneticPr fontId="6" type="noConversion"/>
  </si>
  <si>
    <t xml:space="preserve">8914 종이제품 생산기
       조작원
</t>
    <phoneticPr fontId="6" type="noConversion"/>
  </si>
  <si>
    <t>8143 종이 제품 기계 조작원</t>
    <phoneticPr fontId="6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</si>
  <si>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6" type="noConversion"/>
  </si>
  <si>
    <t>8919 기타 목재 및 종이 관련
       기계조작원</t>
  </si>
  <si>
    <t>$ 7523 목공용 기계공구 조정원 및 조작원</t>
    <phoneticPr fontId="6" type="noConversion"/>
  </si>
  <si>
    <t>기계화</t>
    <phoneticPr fontId="6" type="noConversion"/>
  </si>
  <si>
    <t>89190 기타 목재 및 종이 관련
         기계조작원</t>
  </si>
  <si>
    <t>892 인쇄 및 사진현상 
      관련 기계조작원</t>
    <phoneticPr fontId="6" type="noConversion"/>
  </si>
  <si>
    <t>8921 인쇄기 조작원</t>
    <phoneticPr fontId="6" type="noConversion"/>
  </si>
  <si>
    <t>$* 7322 인쇄원</t>
    <phoneticPr fontId="6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</si>
  <si>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6" type="noConversion"/>
  </si>
  <si>
    <t>8922 사진인화 및 현상기
        조작원</t>
    <phoneticPr fontId="6" type="noConversion"/>
  </si>
  <si>
    <t>8132 사진 제품 기계 조작원</t>
    <phoneticPr fontId="6" type="noConversion"/>
  </si>
  <si>
    <t>89221 사진 인화 및 현상기 조작원
89229 그 외 사진 인화 및 현상기 조작원</t>
    <phoneticPr fontId="6" type="noConversion"/>
  </si>
  <si>
    <t>899 기타 제조관련 기계
      조작원</t>
    <phoneticPr fontId="6" type="noConversion"/>
  </si>
  <si>
    <t>8990 기타 제조관련 기계
        조작원</t>
    <phoneticPr fontId="6" type="noConversion"/>
  </si>
  <si>
    <t>8183 포장, 충전 및 라벨기계 조작원
8189 그외 고정장치 및 기계조작원</t>
    <phoneticPr fontId="6" type="noConversion"/>
  </si>
  <si>
    <t xml:space="preserve">
케이블</t>
    <phoneticPr fontId="6" type="noConversion"/>
  </si>
  <si>
    <t>89901 주입•포장 및 봉함기 조작원
89902 상표부착기 조작원
89903 케이블 및  배관 부설기 조작원
89904 공기압축기 조작원
89909 그 외 제조관련 기계조작원</t>
    <phoneticPr fontId="6" type="noConversion"/>
  </si>
  <si>
    <t>9 단순노무 
  종사자</t>
    <phoneticPr fontId="6" type="noConversion"/>
  </si>
  <si>
    <t>91 건설 및 광업 관련 
    단순노무직</t>
    <phoneticPr fontId="6" type="noConversion"/>
  </si>
  <si>
    <t>910 건설 및 광업 단순
     종사원</t>
    <phoneticPr fontId="6" type="noConversion"/>
  </si>
  <si>
    <t>9100 건설 및 광업 단순
       종사원</t>
    <phoneticPr fontId="6" type="noConversion"/>
  </si>
  <si>
    <t>9311 채광 및 채석 단순 종사원
9312 토목 단순 종사원
9313 건축 단순 종사원
9622 단편적 업무 종사자</t>
    <phoneticPr fontId="6" type="noConversion"/>
  </si>
  <si>
    <t xml:space="preserve">
막일꾼, 잡역부 등</t>
    <phoneticPr fontId="6" type="noConversion"/>
  </si>
  <si>
    <t>91001 건설 단순 종사원
91002 광업 단순 종사원</t>
    <phoneticPr fontId="6" type="noConversion"/>
  </si>
  <si>
    <t>92 운송관련 단순노무직</t>
    <phoneticPr fontId="6" type="noConversion"/>
  </si>
  <si>
    <t>921 하역 및 적재 단순
     종사원</t>
    <phoneticPr fontId="6" type="noConversion"/>
  </si>
  <si>
    <t>9210 하역 및 적재 단순 종사원</t>
    <phoneticPr fontId="6" type="noConversion"/>
  </si>
  <si>
    <t>9333 화물 취급원</t>
    <phoneticPr fontId="6" type="noConversion"/>
  </si>
  <si>
    <t>92101 하역 및 적재 관련 단순 종사원
92102 이삿짐 운반원
92109 그 외 하역 및 적재 단순 종사원</t>
    <phoneticPr fontId="6" type="noConversion"/>
  </si>
  <si>
    <t>922 배달원</t>
    <phoneticPr fontId="6" type="noConversion"/>
  </si>
  <si>
    <t>9221 우편물 집배원</t>
    <phoneticPr fontId="6" type="noConversion"/>
  </si>
  <si>
    <t>$* 4412 우편배달 및 분류사무원</t>
    <phoneticPr fontId="6" type="noConversion"/>
  </si>
  <si>
    <t>배달</t>
    <phoneticPr fontId="6" type="noConversion"/>
  </si>
  <si>
    <t>92210 우편물 집배원</t>
    <phoneticPr fontId="6" type="noConversion"/>
  </si>
  <si>
    <t>9222 택배원</t>
    <phoneticPr fontId="6" type="noConversion"/>
  </si>
  <si>
    <t>* 9621 전령, 소화물 배달원 및 수하물 운반원</t>
    <phoneticPr fontId="6" type="noConversion"/>
  </si>
  <si>
    <t>92221 택배원
92229 그 외 택배원</t>
    <phoneticPr fontId="6" type="noConversion"/>
  </si>
  <si>
    <t>9223 음식 배달원</t>
    <phoneticPr fontId="6" type="noConversion"/>
  </si>
  <si>
    <t>92230 음식 배달원</t>
    <phoneticPr fontId="6" type="noConversion"/>
  </si>
  <si>
    <t>9229 기타 배달원</t>
    <phoneticPr fontId="6" type="noConversion"/>
  </si>
  <si>
    <t>92291 음료 배달원
92292 신문 배달원
92299 그 외 배달원</t>
  </si>
  <si>
    <t>93 제조관련 단순노무직</t>
    <phoneticPr fontId="6" type="noConversion"/>
  </si>
  <si>
    <t>930 제조관련 단순 
      종사원</t>
    <phoneticPr fontId="6" type="noConversion"/>
  </si>
  <si>
    <t>9300 제조관련 단순 종사원</t>
    <phoneticPr fontId="6" type="noConversion"/>
  </si>
  <si>
    <t>9321 수작업 포장원
9329 그외 제조업 단순 종사원</t>
    <phoneticPr fontId="6" type="noConversion"/>
  </si>
  <si>
    <t>93001 수동 포장원
93002 수동 상표부착원
93003 제품 단순선별원
93009 그 외 제조관련 단순종사원</t>
    <phoneticPr fontId="6" type="noConversion"/>
  </si>
  <si>
    <t>94 청소 및 경비 관련
    단순노무직</t>
    <phoneticPr fontId="6" type="noConversion"/>
  </si>
  <si>
    <t>941 청소원 및 
      환경 미화원</t>
    <phoneticPr fontId="6" type="noConversion"/>
  </si>
  <si>
    <t>9411 청소원</t>
    <phoneticPr fontId="6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</si>
  <si>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6" type="noConversion"/>
  </si>
  <si>
    <t>94111 건물내부 청소원
94112 운송장비 청소원
94119 그 외 청소원</t>
    <phoneticPr fontId="6" type="noConversion"/>
  </si>
  <si>
    <t>9412 환경 미화원 및
       재활용품 수거원</t>
    <phoneticPr fontId="6" type="noConversion"/>
  </si>
  <si>
    <t>9611 쓰레기 및 재활용품 수거원
9612 쓰레기 분류원
9613 환경미화원 및 관련 단순 종사원</t>
    <phoneticPr fontId="6" type="noConversion"/>
  </si>
  <si>
    <t>94121 쓰레기 수거원
94122 거리 미화원
94123 재활용품 수거원
94129 그 외 환경 미화원 및 
         재활용품 수거원</t>
    <phoneticPr fontId="6" type="noConversion"/>
  </si>
  <si>
    <t>942 경비원 및 검표원</t>
    <phoneticPr fontId="6" type="noConversion"/>
  </si>
  <si>
    <t xml:space="preserve">9421 경비원 </t>
    <phoneticPr fontId="6" type="noConversion"/>
  </si>
  <si>
    <t>$* 5414 경비원
$ 5153 건물 관리인</t>
    <phoneticPr fontId="6" type="noConversion"/>
  </si>
  <si>
    <t xml:space="preserve">94211 아파트 경비원
94212 건물 경비원
94219 그 외 경비원 </t>
    <phoneticPr fontId="6" type="noConversion"/>
  </si>
  <si>
    <t>9422 검표원</t>
    <phoneticPr fontId="6" type="noConversion"/>
  </si>
  <si>
    <t>* 9629 그외 단순 노무 종사자</t>
    <phoneticPr fontId="6" type="noConversion"/>
  </si>
  <si>
    <t>집표</t>
    <phoneticPr fontId="6" type="noConversion"/>
  </si>
  <si>
    <t>94220 검표원</t>
    <phoneticPr fontId="6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</si>
  <si>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6" type="noConversion"/>
  </si>
  <si>
    <t>951 가사 및 육아 도우미</t>
    <phoneticPr fontId="6" type="noConversion"/>
  </si>
  <si>
    <t>9511 가사 도우미</t>
    <phoneticPr fontId="6" type="noConversion"/>
  </si>
  <si>
    <t>$ 5152 가정부
9111 가정 청소원 및 도우미</t>
    <phoneticPr fontId="6" type="noConversion"/>
  </si>
  <si>
    <t>95110 가사 도우미</t>
    <phoneticPr fontId="6" type="noConversion"/>
  </si>
  <si>
    <t xml:space="preserve">9512 육아 도우미
</t>
    <phoneticPr fontId="6" type="noConversion"/>
  </si>
  <si>
    <t>베이비시터, 보모</t>
    <phoneticPr fontId="6" type="noConversion"/>
  </si>
  <si>
    <t xml:space="preserve">95120 육아 도우미
</t>
    <phoneticPr fontId="6" type="noConversion"/>
  </si>
  <si>
    <t>952 음식관련 단순 종사원</t>
    <phoneticPr fontId="6" type="noConversion"/>
  </si>
  <si>
    <t>9521 패스트푸드원</t>
    <phoneticPr fontId="6" type="noConversion"/>
  </si>
  <si>
    <t>9411 패스트푸드 조리원</t>
    <phoneticPr fontId="6" type="noConversion"/>
  </si>
  <si>
    <t>95210 패스트푸드원</t>
    <phoneticPr fontId="6" type="noConversion"/>
  </si>
  <si>
    <t>9522 주방 보조원</t>
    <phoneticPr fontId="6" type="noConversion"/>
  </si>
  <si>
    <t>9412 주방 보조원</t>
    <phoneticPr fontId="6" type="noConversion"/>
  </si>
  <si>
    <t>95220 주방 보조원</t>
    <phoneticPr fontId="6" type="noConversion"/>
  </si>
  <si>
    <t>953 판매관련 단순 종사원</t>
    <phoneticPr fontId="6" type="noConversion"/>
  </si>
  <si>
    <t>9531 주유원</t>
    <phoneticPr fontId="6" type="noConversion"/>
  </si>
  <si>
    <t>$ 5245 주유소 안내원</t>
    <phoneticPr fontId="6" type="noConversion"/>
  </si>
  <si>
    <t>95310 주유원</t>
    <phoneticPr fontId="6" type="noConversion"/>
  </si>
  <si>
    <t>9539 기타 판매관련 단순
       종사원</t>
    <phoneticPr fontId="6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</si>
  <si>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6" type="noConversion"/>
  </si>
  <si>
    <t>매장정리</t>
    <phoneticPr fontId="6" type="noConversion"/>
  </si>
  <si>
    <t>95391 매장 정리원
95392 전단지 배포원 및 벽보원
95399 그 외 판매관련 단순 종사원</t>
    <phoneticPr fontId="6" type="noConversion"/>
  </si>
  <si>
    <t>99 농림어업 및 기타
    서비스 단순노무직</t>
    <phoneticPr fontId="6" type="noConversion"/>
  </si>
  <si>
    <t>991 농림어업관련 단순
      종사원</t>
    <phoneticPr fontId="6" type="noConversion"/>
  </si>
  <si>
    <t>9910 농림어업관련 단순 
       종사원</t>
    <phoneticPr fontId="6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</si>
  <si>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6" type="noConversion"/>
  </si>
  <si>
    <t>99101 농업 단순 종사원
99102 임업 단순 종사원    
99103 어업 단순 종사원
99104 산불 감시원</t>
    <phoneticPr fontId="6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</si>
  <si>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6" type="noConversion"/>
  </si>
  <si>
    <t>9921 계기 검침원 및
       가스점검원</t>
    <phoneticPr fontId="6" type="noConversion"/>
  </si>
  <si>
    <t>* 9623 계기검침원 및 자동판매기 수금원</t>
    <phoneticPr fontId="6" type="noConversion"/>
  </si>
  <si>
    <t>검침</t>
    <phoneticPr fontId="6" type="noConversion"/>
  </si>
  <si>
    <t>99211 계기 검침원
99212 가스 점검원</t>
  </si>
  <si>
    <t>9922 수금원</t>
    <phoneticPr fontId="6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</si>
  <si>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6" type="noConversion"/>
  </si>
  <si>
    <t xml:space="preserve">
자판기 수금원</t>
    <phoneticPr fontId="6" type="noConversion"/>
  </si>
  <si>
    <t>99220 수금원</t>
    <phoneticPr fontId="6" type="noConversion"/>
  </si>
  <si>
    <t xml:space="preserve">9923 주차 관리원 및 안내원
</t>
    <phoneticPr fontId="6" type="noConversion"/>
  </si>
  <si>
    <t>주차안내</t>
    <phoneticPr fontId="6" type="noConversion"/>
  </si>
  <si>
    <t>99231 주차 관리원
99232 주차 안내원</t>
  </si>
  <si>
    <t>999 기타 서비스관련 단순
      종사원</t>
    <phoneticPr fontId="6" type="noConversion"/>
  </si>
  <si>
    <t>9991 구두 미화원</t>
    <phoneticPr fontId="6" type="noConversion"/>
  </si>
  <si>
    <t>* 9510 거리 판매 및 서비스 종사자</t>
    <phoneticPr fontId="6" type="noConversion"/>
  </si>
  <si>
    <t>구두미화</t>
    <phoneticPr fontId="6" type="noConversion"/>
  </si>
  <si>
    <t xml:space="preserve">99910 구두 미화원
</t>
    <phoneticPr fontId="6" type="noConversion"/>
  </si>
  <si>
    <t>9992 세탁원 및 다림질원</t>
    <phoneticPr fontId="6" type="noConversion"/>
  </si>
  <si>
    <t>9121 세탁원 및 다림질원</t>
    <phoneticPr fontId="6" type="noConversion"/>
  </si>
  <si>
    <t>99920 세탁원 및 다림질원</t>
    <phoneticPr fontId="6" type="noConversion"/>
  </si>
  <si>
    <t>9999 기타 서비스관련 단순
       종사원</t>
    <phoneticPr fontId="6" type="noConversion"/>
  </si>
  <si>
    <t>9331 수동 및 페달차량 운전원
9332 동물 견인차량 및 기계운전원</t>
    <phoneticPr fontId="6" type="noConversion"/>
  </si>
  <si>
    <t>승하차 도우미</t>
    <phoneticPr fontId="6" type="noConversion"/>
  </si>
  <si>
    <t xml:space="preserve">99991 환경 감시원
99999 그 외 서비스관련 단순 종사원
</t>
  </si>
  <si>
    <t>A군인</t>
    <phoneticPr fontId="6" type="noConversion"/>
  </si>
  <si>
    <t>A1 군인</t>
    <phoneticPr fontId="6" type="noConversion"/>
  </si>
  <si>
    <t>A11 장교</t>
    <phoneticPr fontId="6" type="noConversion"/>
  </si>
  <si>
    <t>A111 영관급 이상</t>
    <phoneticPr fontId="6" type="noConversion"/>
  </si>
  <si>
    <t>* 0110 장교</t>
    <phoneticPr fontId="6" type="noConversion"/>
  </si>
  <si>
    <t>* 0310 군인 및 기타계급 無</t>
    <phoneticPr fontId="6" type="noConversion"/>
  </si>
  <si>
    <t>A1110 영관급 이상 장교</t>
    <phoneticPr fontId="6" type="noConversion"/>
  </si>
  <si>
    <t>A112 위관급</t>
    <phoneticPr fontId="6" type="noConversion"/>
  </si>
  <si>
    <t>A1120 위관급 장교</t>
    <phoneticPr fontId="6" type="noConversion"/>
  </si>
  <si>
    <t>A12 장기 부사관 및 준위</t>
    <phoneticPr fontId="6" type="noConversion"/>
  </si>
  <si>
    <t>A120 장기 부사관 및 준위</t>
    <phoneticPr fontId="6" type="noConversion"/>
  </si>
  <si>
    <t>0210 하사관</t>
    <phoneticPr fontId="6" type="noConversion"/>
  </si>
  <si>
    <t>A1200 장기 부사관 및 준위</t>
    <phoneticPr fontId="6" type="noConversion"/>
  </si>
  <si>
    <t>대분류 - 10개</t>
    <phoneticPr fontId="6" type="noConversion"/>
  </si>
  <si>
    <t>중분류 -52개</t>
    <phoneticPr fontId="6" type="noConversion"/>
  </si>
  <si>
    <t>소분류 -149개</t>
    <phoneticPr fontId="6" type="noConversion"/>
  </si>
  <si>
    <t>세분류 -426개</t>
    <phoneticPr fontId="6" type="noConversion"/>
  </si>
  <si>
    <t>세세분류-1206개</t>
    <phoneticPr fontId="6" type="noConversion"/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</si>
  <si>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</si>
  <si>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</si>
  <si>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</si>
  <si>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</si>
  <si>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</si>
  <si>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</si>
  <si>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</si>
  <si>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</si>
  <si>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</si>
  <si>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</si>
  <si>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</si>
  <si>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</si>
  <si>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</si>
  <si>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</si>
  <si>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</si>
  <si>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</si>
  <si>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</si>
  <si>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</si>
  <si>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</si>
  <si>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</si>
  <si>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</si>
  <si>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</si>
  <si>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</si>
  <si>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</si>
  <si>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</si>
  <si>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</si>
  <si>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</si>
  <si>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</si>
  <si>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</si>
  <si>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</si>
  <si>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</si>
  <si>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</si>
  <si>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</si>
  <si>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</si>
  <si>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</si>
  <si>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</si>
  <si>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</si>
  <si>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</si>
  <si>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</si>
  <si>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</si>
  <si>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</si>
  <si>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</si>
  <si>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</si>
  <si>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</si>
  <si>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</si>
  <si>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</si>
  <si>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</si>
  <si>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</si>
  <si>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</si>
  <si>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</si>
  <si>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</si>
  <si>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</si>
  <si>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</si>
  <si>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</si>
  <si>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</si>
  <si>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</si>
  <si>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</si>
  <si>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</si>
  <si>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</si>
  <si>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</si>
  <si>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</si>
  <si>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</si>
  <si>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</si>
  <si>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</si>
  <si>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</si>
  <si>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</si>
  <si>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</si>
  <si>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</si>
  <si>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</si>
  <si>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</si>
  <si>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</si>
  <si>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</si>
  <si>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</si>
  <si>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</si>
  <si>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</si>
  <si>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</si>
  <si>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</si>
  <si>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</si>
  <si>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</si>
  <si>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</si>
  <si>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</si>
  <si>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</si>
  <si>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</si>
  <si>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</si>
  <si>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</si>
  <si>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</si>
  <si>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</si>
  <si>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</si>
  <si>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</si>
  <si>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</si>
  <si>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</si>
  <si>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</si>
  <si>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</si>
  <si>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</si>
  <si>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</si>
  <si>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</si>
  <si>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</si>
  <si>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</si>
  <si>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</si>
  <si>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</si>
  <si>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</si>
  <si>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</si>
  <si>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</si>
  <si>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</si>
  <si>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</si>
  <si>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</si>
  <si>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</si>
  <si>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</si>
  <si>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</si>
  <si>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</si>
  <si>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</si>
  <si>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</si>
  <si>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</si>
  <si>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</si>
  <si>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</si>
  <si>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</si>
  <si>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</si>
  <si>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</si>
  <si>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</si>
  <si>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</si>
  <si>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</si>
  <si>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</si>
  <si>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</si>
  <si>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</si>
  <si>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</si>
  <si>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</si>
  <si>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</si>
  <si>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</si>
  <si>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</si>
  <si>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</si>
  <si>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</si>
  <si>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</si>
  <si>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</si>
  <si>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</si>
  <si>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</si>
  <si>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</si>
  <si>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</si>
  <si>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</si>
  <si>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</si>
  <si>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</si>
  <si>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</si>
  <si>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</si>
  <si>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</si>
  <si>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</si>
  <si>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</si>
  <si>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</si>
  <si>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</si>
  <si>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</si>
  <si>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</si>
  <si>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</si>
  <si>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</si>
  <si>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</si>
  <si>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</si>
  <si>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</si>
  <si>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</si>
  <si>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</si>
  <si>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</si>
  <si>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</si>
  <si>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</si>
  <si>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</si>
  <si>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</si>
  <si>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</si>
  <si>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</si>
  <si>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</si>
  <si>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</si>
  <si>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</si>
  <si>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</si>
  <si>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</si>
  <si>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</si>
  <si>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</si>
  <si>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</si>
  <si>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</si>
  <si>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</si>
  <si>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</si>
  <si>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</si>
  <si>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</si>
  <si>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</si>
  <si>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</si>
  <si>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</si>
  <si>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</si>
  <si>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</si>
  <si>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</si>
  <si>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</si>
  <si>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</si>
  <si>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</si>
  <si>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</si>
  <si>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</si>
  <si>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</si>
  <si>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</si>
  <si>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</si>
  <si>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</si>
  <si>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</si>
  <si>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</si>
  <si>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</si>
  <si>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</si>
  <si>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</si>
  <si>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</si>
  <si>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</si>
  <si>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</si>
  <si>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</si>
  <si>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</si>
  <si>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</si>
  <si>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</si>
  <si>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</si>
  <si>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</si>
  <si>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</si>
  <si>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</si>
  <si>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</si>
  <si>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</si>
  <si>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</si>
  <si>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</si>
  <si>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</si>
  <si>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</si>
  <si>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</si>
  <si>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</si>
  <si>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</si>
  <si>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</si>
  <si>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</si>
  <si>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</si>
  <si>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</si>
  <si>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</si>
  <si>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</si>
  <si>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</si>
  <si>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</si>
  <si>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</si>
  <si>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</si>
  <si>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</si>
  <si>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</si>
  <si>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</si>
  <si>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</si>
  <si>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</si>
  <si>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</si>
  <si>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</si>
  <si>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</si>
  <si>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</si>
  <si>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</si>
  <si>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</si>
  <si>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</si>
  <si>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</si>
  <si>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</si>
  <si>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</si>
  <si>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</si>
  <si>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</si>
  <si>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</si>
  <si>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</si>
  <si>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</si>
  <si>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</si>
  <si>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</si>
  <si>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</si>
  <si>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</si>
  <si>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</si>
  <si>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</si>
  <si>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</si>
  <si>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</si>
  <si>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</si>
  <si>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</si>
  <si>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</si>
  <si>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</si>
  <si>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</si>
  <si>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</si>
  <si>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</si>
  <si>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</si>
  <si>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</si>
  <si>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</si>
  <si>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</si>
  <si>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</si>
  <si>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</si>
  <si>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</si>
  <si>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</si>
  <si>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</si>
  <si>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</si>
  <si>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</si>
  <si>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</si>
  <si>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</si>
  <si>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</si>
  <si>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</si>
  <si>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</si>
  <si>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</si>
  <si>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</si>
  <si>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</si>
  <si>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</si>
  <si>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</si>
  <si>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</si>
  <si>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</si>
  <si>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</si>
  <si>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</si>
  <si>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</si>
  <si>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</si>
  <si>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</si>
  <si>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</si>
  <si>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</si>
  <si>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</si>
  <si>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</si>
  <si>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</si>
  <si>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</si>
  <si>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</si>
  <si>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</si>
  <si>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</si>
  <si>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</si>
  <si>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</si>
  <si>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</si>
  <si>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</si>
  <si>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</si>
  <si>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</si>
  <si>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</si>
  <si>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</si>
  <si>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</si>
  <si>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</si>
  <si>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</si>
  <si>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</si>
  <si>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</si>
  <si>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</si>
  <si>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</si>
  <si>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</si>
  <si>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</si>
  <si>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</si>
  <si>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</si>
  <si>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</si>
  <si>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</si>
  <si>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</si>
  <si>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</si>
  <si>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</si>
  <si>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</si>
  <si>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</si>
  <si>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</si>
  <si>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</si>
  <si>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</si>
  <si>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</si>
  <si>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</si>
  <si>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</si>
  <si>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</si>
  <si>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</si>
  <si>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</si>
  <si>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</si>
  <si>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</si>
  <si>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</si>
  <si>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</si>
  <si>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</si>
  <si>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</si>
  <si>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</si>
  <si>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</si>
  <si>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</si>
  <si>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</si>
  <si>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</si>
  <si>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</si>
  <si>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</si>
  <si>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</si>
  <si>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</si>
  <si>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</si>
  <si>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</si>
  <si>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</si>
  <si>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</si>
  <si>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</si>
  <si>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</si>
  <si>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</si>
  <si>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</si>
  <si>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</si>
  <si>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</si>
  <si>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</si>
  <si>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</si>
  <si>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</si>
  <si>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</si>
  <si>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</si>
  <si>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</si>
  <si>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</si>
  <si>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</si>
  <si>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</si>
  <si>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</si>
  <si>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</si>
  <si>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</si>
  <si>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</si>
  <si>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</si>
  <si>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</si>
  <si>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</si>
  <si>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</si>
  <si>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</si>
  <si>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</si>
  <si>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</si>
  <si>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</si>
  <si>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</si>
  <si>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</si>
  <si>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</si>
  <si>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</si>
  <si>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</si>
  <si>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</si>
  <si>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</si>
  <si>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</si>
  <si>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</si>
  <si>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</si>
  <si>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</si>
  <si>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</si>
  <si>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</si>
  <si>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</si>
  <si>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</si>
  <si>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</si>
  <si>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</si>
  <si>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</si>
  <si>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</si>
  <si>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</si>
  <si>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</si>
  <si>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</si>
  <si>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</si>
  <si>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</si>
  <si>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</si>
  <si>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</si>
  <si>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</si>
  <si>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</si>
  <si>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</si>
  <si>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</si>
  <si>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</si>
  <si>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</si>
  <si>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</si>
  <si>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</si>
  <si>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</si>
  <si>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</si>
  <si>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</si>
  <si>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</si>
  <si>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</si>
  <si>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</si>
  <si>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</si>
  <si>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</si>
  <si>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</si>
  <si>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</si>
  <si>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</si>
  <si>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</si>
  <si>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</si>
  <si>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</si>
  <si>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</si>
  <si>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</si>
  <si>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</si>
  <si>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</si>
  <si>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</si>
  <si>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</si>
  <si>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</si>
  <si>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</si>
  <si>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</si>
  <si>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</si>
  <si>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</si>
  <si>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</si>
  <si>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</si>
  <si>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</si>
  <si>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</si>
  <si>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</si>
  <si>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</si>
  <si>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</si>
  <si>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</si>
  <si>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</si>
  <si>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</si>
  <si>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</si>
  <si>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</si>
  <si>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</si>
  <si>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</si>
  <si>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</si>
  <si>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</si>
  <si>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</si>
  <si>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</si>
  <si>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</si>
  <si>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</si>
  <si>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</si>
  <si>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</si>
  <si>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</si>
  <si>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</si>
  <si>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</si>
  <si>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</si>
  <si>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</si>
  <si>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</si>
  <si>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</si>
  <si>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</si>
  <si>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</si>
  <si>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</si>
  <si>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</si>
  <si>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</si>
  <si>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</si>
  <si>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</si>
  <si>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</si>
  <si>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</si>
  <si>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</si>
  <si>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</si>
  <si>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</si>
  <si>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</si>
  <si>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</si>
  <si>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</si>
  <si>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</si>
  <si>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</si>
  <si>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</si>
  <si>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</si>
  <si>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</si>
  <si>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</si>
  <si>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</si>
  <si>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</si>
  <si>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</si>
  <si>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</si>
  <si>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</si>
  <si>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</si>
  <si>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</si>
  <si>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</si>
  <si>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</si>
  <si>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</si>
  <si>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</si>
  <si>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</si>
  <si>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</si>
  <si>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</si>
  <si>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</si>
  <si>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</si>
  <si>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</si>
  <si>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</si>
  <si>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</si>
  <si>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</si>
  <si>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</si>
  <si>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</si>
  <si>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</si>
  <si>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</si>
  <si>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</si>
  <si>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</si>
  <si>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</si>
  <si>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</si>
  <si>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</si>
  <si>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</si>
  <si>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</si>
  <si>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</si>
  <si>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</si>
  <si>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</si>
  <si>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</si>
  <si>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</si>
  <si>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</si>
  <si>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</si>
  <si>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6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</si>
  <si>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</si>
  <si>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</si>
  <si>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</si>
  <si>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</si>
  <si>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</si>
  <si>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</si>
  <si>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</si>
  <si>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</si>
  <si>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</si>
  <si>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</si>
  <si>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</si>
  <si>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</si>
  <si>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</si>
  <si>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</si>
  <si>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</si>
  <si>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</si>
  <si>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</si>
  <si>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</si>
  <si>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</si>
  <si>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</si>
  <si>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</si>
  <si>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</si>
  <si>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</si>
  <si>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</si>
  <si>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</si>
  <si>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</si>
  <si>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</si>
  <si>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6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</si>
  <si>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</si>
  <si>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</si>
  <si>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</si>
  <si>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</si>
  <si>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</si>
  <si>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</si>
  <si>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</si>
  <si>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</si>
  <si>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</si>
  <si>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</si>
  <si>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</si>
  <si>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</si>
  <si>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</si>
  <si>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</si>
  <si>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</si>
  <si>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</si>
  <si>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</si>
  <si>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</si>
  <si>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</si>
  <si>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</si>
  <si>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</si>
  <si>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</si>
  <si>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</si>
  <si>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</si>
  <si>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</si>
  <si>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</si>
  <si>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</si>
  <si>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</si>
  <si>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</si>
  <si>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</si>
  <si>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</si>
  <si>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</si>
  <si>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</si>
  <si>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</si>
  <si>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</si>
  <si>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</si>
  <si>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</si>
  <si>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</si>
  <si>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</si>
  <si>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</si>
  <si>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</si>
  <si>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</si>
  <si>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</si>
  <si>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</si>
  <si>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</si>
  <si>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</si>
  <si>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</si>
  <si>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</si>
  <si>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</si>
  <si>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</si>
  <si>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</si>
  <si>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</si>
  <si>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</si>
  <si>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</si>
  <si>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</si>
  <si>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</si>
  <si>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</si>
  <si>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</si>
  <si>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</si>
  <si>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</si>
  <si>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</si>
  <si>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</si>
  <si>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</si>
  <si>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</si>
  <si>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</si>
  <si>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</si>
  <si>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</si>
  <si>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</si>
  <si>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</si>
  <si>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</si>
  <si>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</si>
  <si>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</si>
  <si>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</si>
  <si>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</si>
  <si>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</si>
  <si>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</si>
  <si>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</si>
  <si>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</si>
  <si>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</si>
  <si>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</si>
  <si>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</si>
  <si>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</si>
  <si>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</si>
  <si>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</si>
  <si>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</si>
  <si>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</si>
  <si>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</si>
  <si>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</si>
  <si>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</si>
  <si>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</si>
  <si>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</si>
  <si>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</si>
  <si>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</si>
  <si>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</si>
  <si>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</si>
  <si>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</si>
  <si>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</si>
  <si>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</si>
  <si>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</si>
  <si>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</si>
  <si>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</si>
  <si>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</si>
  <si>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</si>
  <si>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</si>
  <si>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</si>
  <si>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</si>
  <si>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</si>
  <si>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</si>
  <si>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</si>
  <si>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</si>
  <si>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</si>
  <si>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</si>
  <si>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</si>
  <si>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</si>
  <si>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</si>
  <si>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</si>
  <si>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</si>
  <si>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</si>
  <si>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</si>
  <si>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</si>
  <si>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</si>
  <si>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</si>
  <si>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</si>
  <si>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</si>
  <si>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</si>
  <si>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</si>
  <si>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</si>
  <si>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</si>
  <si>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</si>
  <si>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</si>
  <si>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</si>
  <si>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</si>
  <si>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</si>
  <si>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</si>
  <si>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</si>
  <si>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</si>
  <si>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</si>
  <si>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</si>
  <si>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</si>
  <si>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</si>
  <si>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</si>
  <si>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</si>
  <si>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</si>
  <si>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</si>
  <si>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</si>
  <si>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</si>
  <si>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</si>
  <si>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</si>
  <si>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</si>
  <si>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6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</si>
  <si>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</si>
  <si>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</si>
  <si>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</si>
  <si>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6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</si>
  <si>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6" type="noConversion"/>
  </si>
  <si>
    <t>Frey&amp;Osborne</t>
    <phoneticPr fontId="6" type="noConversion"/>
  </si>
  <si>
    <t>US SOC Code</t>
    <phoneticPr fontId="6" type="noConversion"/>
  </si>
  <si>
    <t>ISCO</t>
    <phoneticPr fontId="6" type="noConversion"/>
  </si>
  <si>
    <t>KOREA</t>
    <phoneticPr fontId="6" type="noConversion"/>
  </si>
  <si>
    <t>KW. KIM</t>
    <phoneticPr fontId="6" type="noConversion"/>
  </si>
  <si>
    <t>한국표준직업분류</t>
  </si>
  <si>
    <t>의회의원•고위공무원</t>
  </si>
  <si>
    <t>및</t>
  </si>
  <si>
    <t>기업고위임원</t>
  </si>
  <si>
    <t>정부행정</t>
  </si>
  <si>
    <t>관리자</t>
  </si>
  <si>
    <t>경영지원</t>
  </si>
  <si>
    <t>기타</t>
  </si>
  <si>
    <t>행정</t>
  </si>
  <si>
    <t>연구</t>
  </si>
  <si>
    <t>교육</t>
  </si>
  <si>
    <t>법률•경찰•소방</t>
  </si>
  <si>
    <t>교도</t>
  </si>
  <si>
    <t>보험</t>
  </si>
  <si>
    <t>금융</t>
  </si>
  <si>
    <t>보건의료관련</t>
  </si>
  <si>
    <t>사회복지관련</t>
  </si>
  <si>
    <t>문화•예술•디자인</t>
  </si>
  <si>
    <t>정보통신관련</t>
  </si>
  <si>
    <t>전문서비스</t>
  </si>
  <si>
    <t>건설</t>
  </si>
  <si>
    <t>광업</t>
  </si>
  <si>
    <t>관련</t>
  </si>
  <si>
    <t>전기•가스</t>
  </si>
  <si>
    <t>수도</t>
  </si>
  <si>
    <t>제품</t>
  </si>
  <si>
    <t>생산관련</t>
  </si>
  <si>
    <t>건설•전기</t>
  </si>
  <si>
    <t>영업</t>
  </si>
  <si>
    <t>판매</t>
  </si>
  <si>
    <t>운송관련</t>
  </si>
  <si>
    <t>숙박•여행•오락</t>
  </si>
  <si>
    <t>음식서비스관련</t>
  </si>
  <si>
    <t>환경•청소</t>
  </si>
  <si>
    <t>경비</t>
  </si>
  <si>
    <t>고객</t>
  </si>
  <si>
    <t>생명과학</t>
  </si>
  <si>
    <t>연구원</t>
  </si>
  <si>
    <t>자연과학</t>
  </si>
  <si>
    <t>인문과학</t>
  </si>
  <si>
    <t>사회과학</t>
  </si>
  <si>
    <t>시험원</t>
  </si>
  <si>
    <t>농림어업관련</t>
  </si>
  <si>
    <t>컴퓨터</t>
  </si>
  <si>
    <t>하드웨어</t>
  </si>
  <si>
    <t>통신공학</t>
  </si>
  <si>
    <t>기술자</t>
  </si>
  <si>
    <t>컴퓨터시스템</t>
  </si>
  <si>
    <t>설계</t>
  </si>
  <si>
    <t>시스템</t>
  </si>
  <si>
    <t>소프트웨어</t>
  </si>
  <si>
    <t>응용</t>
  </si>
  <si>
    <t>개발자</t>
  </si>
  <si>
    <t>데이터베이스</t>
  </si>
  <si>
    <t>네트워크시스템</t>
  </si>
  <si>
    <t>보안</t>
  </si>
  <si>
    <t>전문가</t>
  </si>
  <si>
    <t>웹</t>
  </si>
  <si>
    <t>멀티미디어</t>
  </si>
  <si>
    <t>기획자</t>
  </si>
  <si>
    <t>정보</t>
  </si>
  <si>
    <t>운영자</t>
  </si>
  <si>
    <t>통신</t>
  </si>
  <si>
    <t>방송송출</t>
  </si>
  <si>
    <t>건축가</t>
  </si>
  <si>
    <t>건축공학</t>
  </si>
  <si>
    <t>토목공학</t>
  </si>
  <si>
    <t>조경</t>
  </si>
  <si>
    <t>도시</t>
  </si>
  <si>
    <t>교통설계</t>
  </si>
  <si>
    <t>측량</t>
  </si>
  <si>
    <t>지리정보</t>
  </si>
  <si>
    <t>건설자재</t>
  </si>
  <si>
    <t>화학공학</t>
  </si>
  <si>
    <t>금속</t>
  </si>
  <si>
    <t>•</t>
  </si>
  <si>
    <t>재료공학</t>
  </si>
  <si>
    <t>환경공학</t>
  </si>
  <si>
    <t>전기공학</t>
  </si>
  <si>
    <t>전자공학</t>
  </si>
  <si>
    <t>기계공학</t>
  </si>
  <si>
    <t>전기•전자</t>
  </si>
  <si>
    <t>기계</t>
  </si>
  <si>
    <t>공학</t>
  </si>
  <si>
    <t>산업안전</t>
  </si>
  <si>
    <t>위험</t>
  </si>
  <si>
    <t>관리원</t>
  </si>
  <si>
    <t>보건위생</t>
  </si>
  <si>
    <t>환경</t>
  </si>
  <si>
    <t>검사원</t>
  </si>
  <si>
    <t>비파괴</t>
  </si>
  <si>
    <t>항공기</t>
  </si>
  <si>
    <t>조종사</t>
  </si>
  <si>
    <t>선장•항해사</t>
  </si>
  <si>
    <t>도선사</t>
  </si>
  <si>
    <t>관제사</t>
  </si>
  <si>
    <t>식품공학</t>
  </si>
  <si>
    <t>섬유공학</t>
  </si>
  <si>
    <t>가스•에너지</t>
  </si>
  <si>
    <t>소방공학</t>
  </si>
  <si>
    <t>식품•섬유</t>
  </si>
  <si>
    <t>캐드원</t>
  </si>
  <si>
    <t>공학관련</t>
  </si>
  <si>
    <t>전문</t>
  </si>
  <si>
    <t>의사</t>
  </si>
  <si>
    <t>일반</t>
  </si>
  <si>
    <t>한의사</t>
  </si>
  <si>
    <t>치과</t>
  </si>
  <si>
    <t>수의사</t>
  </si>
  <si>
    <t>약사</t>
  </si>
  <si>
    <t>한약사</t>
  </si>
  <si>
    <t>간호사</t>
  </si>
  <si>
    <t>영양사</t>
  </si>
  <si>
    <t>임상병리사</t>
  </si>
  <si>
    <t>방사선사</t>
  </si>
  <si>
    <t>치과기공사</t>
  </si>
  <si>
    <t>치과위생사</t>
  </si>
  <si>
    <t>의지보조기기사</t>
  </si>
  <si>
    <t>물리</t>
  </si>
  <si>
    <t>작업</t>
  </si>
  <si>
    <t>치료사</t>
  </si>
  <si>
    <t>임상</t>
  </si>
  <si>
    <t>심리사</t>
  </si>
  <si>
    <t>응급구조사</t>
  </si>
  <si>
    <t>위생사</t>
  </si>
  <si>
    <t>안경사</t>
  </si>
  <si>
    <t>의무기록사</t>
  </si>
  <si>
    <t>간호조무사</t>
  </si>
  <si>
    <t>안마사</t>
  </si>
  <si>
    <t>사회복지사</t>
  </si>
  <si>
    <t>보육</t>
  </si>
  <si>
    <t>교사</t>
  </si>
  <si>
    <t>직업상담사</t>
  </si>
  <si>
    <t>취업</t>
  </si>
  <si>
    <t>상담</t>
  </si>
  <si>
    <t>시민</t>
  </si>
  <si>
    <t>단체</t>
  </si>
  <si>
    <t>활동가</t>
  </si>
  <si>
    <t>성직자</t>
  </si>
  <si>
    <t>종교관련</t>
  </si>
  <si>
    <t>종사자</t>
  </si>
  <si>
    <t>대학</t>
  </si>
  <si>
    <t>교수</t>
  </si>
  <si>
    <t>시간강사</t>
  </si>
  <si>
    <t>중•고등학교</t>
  </si>
  <si>
    <t>초등학교</t>
  </si>
  <si>
    <t>특수교육</t>
  </si>
  <si>
    <t>유치원</t>
  </si>
  <si>
    <t>문리</t>
  </si>
  <si>
    <t>어학</t>
  </si>
  <si>
    <t>강사</t>
  </si>
  <si>
    <t>기술</t>
  </si>
  <si>
    <t>기능계</t>
  </si>
  <si>
    <t>예능</t>
  </si>
  <si>
    <t>학습지</t>
  </si>
  <si>
    <t>방문</t>
  </si>
  <si>
    <t>문리•기술</t>
  </si>
  <si>
    <t>장학관•연구관</t>
  </si>
  <si>
    <t>교육조교</t>
  </si>
  <si>
    <t>보조</t>
  </si>
  <si>
    <t>판사</t>
  </si>
  <si>
    <t>검사</t>
  </si>
  <si>
    <t>변호사</t>
  </si>
  <si>
    <t>법무사</t>
  </si>
  <si>
    <t>집행관</t>
  </si>
  <si>
    <t>변리사</t>
  </si>
  <si>
    <t>정부</t>
  </si>
  <si>
    <t>공공</t>
  </si>
  <si>
    <t>인사</t>
  </si>
  <si>
    <t>노사</t>
  </si>
  <si>
    <t>회계사</t>
  </si>
  <si>
    <t>세무사</t>
  </si>
  <si>
    <t>관세사</t>
  </si>
  <si>
    <t>경영</t>
  </si>
  <si>
    <t>진단</t>
  </si>
  <si>
    <t>투자</t>
  </si>
  <si>
    <t>신용</t>
  </si>
  <si>
    <t>분석가</t>
  </si>
  <si>
    <t>자산</t>
  </si>
  <si>
    <t>운용가</t>
  </si>
  <si>
    <t>상품</t>
  </si>
  <si>
    <t>증권</t>
  </si>
  <si>
    <t>외환</t>
  </si>
  <si>
    <t>딜러</t>
  </si>
  <si>
    <t>손해사정인</t>
  </si>
  <si>
    <t>상품기획</t>
  </si>
  <si>
    <t>여행상품</t>
  </si>
  <si>
    <t>광고</t>
  </si>
  <si>
    <t>홍보</t>
  </si>
  <si>
    <t>조사</t>
  </si>
  <si>
    <t>행사기획자</t>
  </si>
  <si>
    <t>감정평가</t>
  </si>
  <si>
    <t>해외</t>
  </si>
  <si>
    <t>영업원</t>
  </si>
  <si>
    <t>상품중개인</t>
  </si>
  <si>
    <t>경매사</t>
  </si>
  <si>
    <t>부동산</t>
  </si>
  <si>
    <t>컨설턴트</t>
  </si>
  <si>
    <t>기술영업</t>
  </si>
  <si>
    <t>작가</t>
  </si>
  <si>
    <t>번역가</t>
  </si>
  <si>
    <t>통역가</t>
  </si>
  <si>
    <t>기자</t>
  </si>
  <si>
    <t>논설위원</t>
  </si>
  <si>
    <t>출판물</t>
  </si>
  <si>
    <t>큐레이터</t>
  </si>
  <si>
    <t>문화재</t>
  </si>
  <si>
    <t>사서</t>
  </si>
  <si>
    <t>기록물관리사</t>
  </si>
  <si>
    <t>감독</t>
  </si>
  <si>
    <t>기술감독</t>
  </si>
  <si>
    <t>배우</t>
  </si>
  <si>
    <t>모델</t>
  </si>
  <si>
    <t>아나운서</t>
  </si>
  <si>
    <t>리포터</t>
  </si>
  <si>
    <t>촬영기사</t>
  </si>
  <si>
    <t>음향</t>
  </si>
  <si>
    <t>녹음</t>
  </si>
  <si>
    <t>기사</t>
  </si>
  <si>
    <t>영상•녹화</t>
  </si>
  <si>
    <t>편집</t>
  </si>
  <si>
    <t>조명기사</t>
  </si>
  <si>
    <t>영사기사</t>
  </si>
  <si>
    <t>연극•영화</t>
  </si>
  <si>
    <t>영상</t>
  </si>
  <si>
    <t>화가</t>
  </si>
  <si>
    <t>조각가</t>
  </si>
  <si>
    <t>사진기자</t>
  </si>
  <si>
    <t>사진가</t>
  </si>
  <si>
    <t>만화가</t>
  </si>
  <si>
    <t>만화영화</t>
  </si>
  <si>
    <t>국악</t>
  </si>
  <si>
    <t>전통예능인</t>
  </si>
  <si>
    <t>지휘자•작곡가</t>
  </si>
  <si>
    <t>연주가</t>
  </si>
  <si>
    <t>가수</t>
  </si>
  <si>
    <t>성악가</t>
  </si>
  <si>
    <t>무용가</t>
  </si>
  <si>
    <t>안무가</t>
  </si>
  <si>
    <t>디자이너</t>
  </si>
  <si>
    <t>패션</t>
  </si>
  <si>
    <t>실내장식</t>
  </si>
  <si>
    <t>시각</t>
  </si>
  <si>
    <t>경기감독</t>
  </si>
  <si>
    <t>코치</t>
  </si>
  <si>
    <t>직업</t>
  </si>
  <si>
    <t>운동선수</t>
  </si>
  <si>
    <t>경기심판</t>
  </si>
  <si>
    <t>경기기록원</t>
  </si>
  <si>
    <t>스포츠</t>
  </si>
  <si>
    <t>레크레이션</t>
  </si>
  <si>
    <t>연예인</t>
  </si>
  <si>
    <t>매니저</t>
  </si>
  <si>
    <t>마술사</t>
  </si>
  <si>
    <t>문화•</t>
  </si>
  <si>
    <t>조세행정</t>
  </si>
  <si>
    <t>사무원</t>
  </si>
  <si>
    <t>관세행정</t>
  </si>
  <si>
    <t>병무행정</t>
  </si>
  <si>
    <t>국가•지방</t>
  </si>
  <si>
    <t>기획</t>
  </si>
  <si>
    <t>마케팅</t>
  </si>
  <si>
    <t>교육•훈련</t>
  </si>
  <si>
    <t>자재관리</t>
  </si>
  <si>
    <t>생산</t>
  </si>
  <si>
    <t>품질</t>
  </si>
  <si>
    <t>관리</t>
  </si>
  <si>
    <t>무역</t>
  </si>
  <si>
    <t>운송</t>
  </si>
  <si>
    <t>총무</t>
  </si>
  <si>
    <t>회계</t>
  </si>
  <si>
    <t>경리</t>
  </si>
  <si>
    <t>비서</t>
  </si>
  <si>
    <t>전산</t>
  </si>
  <si>
    <t>자료</t>
  </si>
  <si>
    <t>입력원</t>
  </si>
  <si>
    <t>출납창구</t>
  </si>
  <si>
    <t>심사원</t>
  </si>
  <si>
    <t>금융관련</t>
  </si>
  <si>
    <t>추심원</t>
  </si>
  <si>
    <t>법률관련</t>
  </si>
  <si>
    <t>감사</t>
  </si>
  <si>
    <t>통계관련</t>
  </si>
  <si>
    <t>여행</t>
  </si>
  <si>
    <t>안내</t>
  </si>
  <si>
    <t>접수</t>
  </si>
  <si>
    <t>모니터</t>
  </si>
  <si>
    <t>경찰관</t>
  </si>
  <si>
    <t>소방관</t>
  </si>
  <si>
    <t>소년보호관</t>
  </si>
  <si>
    <t>교도관</t>
  </si>
  <si>
    <t>경호원</t>
  </si>
  <si>
    <t>청원</t>
  </si>
  <si>
    <t>경찰</t>
  </si>
  <si>
    <t>무인</t>
  </si>
  <si>
    <t>경비원</t>
  </si>
  <si>
    <t>경호</t>
  </si>
  <si>
    <t>간병인</t>
  </si>
  <si>
    <t>의료•복지</t>
  </si>
  <si>
    <t>이용사</t>
  </si>
  <si>
    <t>미용사</t>
  </si>
  <si>
    <t>피부미용</t>
  </si>
  <si>
    <t>체형관리사</t>
  </si>
  <si>
    <t>메이크업</t>
  </si>
  <si>
    <t>아티스트</t>
  </si>
  <si>
    <t>애완동물</t>
  </si>
  <si>
    <t>미용관련</t>
  </si>
  <si>
    <t>서비스</t>
  </si>
  <si>
    <t>결혼</t>
  </si>
  <si>
    <t>상담원</t>
  </si>
  <si>
    <t>혼례</t>
  </si>
  <si>
    <t>종사원</t>
  </si>
  <si>
    <t>장례</t>
  </si>
  <si>
    <t>이미용•예식</t>
  </si>
  <si>
    <t>객실승무원</t>
  </si>
  <si>
    <t>선박</t>
  </si>
  <si>
    <t>열차</t>
  </si>
  <si>
    <t>관광통역</t>
  </si>
  <si>
    <t>안내원</t>
  </si>
  <si>
    <t>숙박시설</t>
  </si>
  <si>
    <t>서비스원</t>
  </si>
  <si>
    <t>오락시설</t>
  </si>
  <si>
    <t>여가</t>
  </si>
  <si>
    <t>한식</t>
  </si>
  <si>
    <t>주방장</t>
  </si>
  <si>
    <t>조리사</t>
  </si>
  <si>
    <t>중식</t>
  </si>
  <si>
    <t>양식</t>
  </si>
  <si>
    <t>일식</t>
  </si>
  <si>
    <t>바텐더</t>
  </si>
  <si>
    <t>웨이터</t>
  </si>
  <si>
    <t>음식서비스</t>
  </si>
  <si>
    <t>자동차</t>
  </si>
  <si>
    <t>설계사</t>
  </si>
  <si>
    <t>상점</t>
  </si>
  <si>
    <t>판매원</t>
  </si>
  <si>
    <t>매표원</t>
  </si>
  <si>
    <t>복권</t>
  </si>
  <si>
    <t>매장계산원</t>
  </si>
  <si>
    <t>대여원</t>
  </si>
  <si>
    <t>통신서비스판매원</t>
  </si>
  <si>
    <t>텔레마케터</t>
  </si>
  <si>
    <t>인터넷</t>
  </si>
  <si>
    <t>노점</t>
  </si>
  <si>
    <t>이동</t>
  </si>
  <si>
    <t>도우미</t>
  </si>
  <si>
    <t>판촉원</t>
  </si>
  <si>
    <t>곡식작물</t>
  </si>
  <si>
    <t>재배원</t>
  </si>
  <si>
    <t>채소</t>
  </si>
  <si>
    <t>특용작물</t>
  </si>
  <si>
    <t>과수작물</t>
  </si>
  <si>
    <t>원예작물</t>
  </si>
  <si>
    <t>조경원</t>
  </si>
  <si>
    <t>낙농업관련</t>
  </si>
  <si>
    <t>가축</t>
  </si>
  <si>
    <t>사육</t>
  </si>
  <si>
    <t>사육관련</t>
  </si>
  <si>
    <t>조림•영림</t>
  </si>
  <si>
    <t>벌목원</t>
  </si>
  <si>
    <t>임산물채취</t>
  </si>
  <si>
    <t>임업</t>
  </si>
  <si>
    <t>양식원</t>
  </si>
  <si>
    <t>어부</t>
  </si>
  <si>
    <t>해녀</t>
  </si>
  <si>
    <t>제빵원</t>
  </si>
  <si>
    <t>제과원</t>
  </si>
  <si>
    <t>떡제조원</t>
  </si>
  <si>
    <t>정육원</t>
  </si>
  <si>
    <t>도축원</t>
  </si>
  <si>
    <t>식품</t>
  </si>
  <si>
    <t>담배</t>
  </si>
  <si>
    <t>등급원</t>
  </si>
  <si>
    <t>김치</t>
  </si>
  <si>
    <t>밑반찬</t>
  </si>
  <si>
    <t>제조</t>
  </si>
  <si>
    <t>식품가공관련</t>
  </si>
  <si>
    <t>패턴사</t>
  </si>
  <si>
    <t>재단사</t>
  </si>
  <si>
    <t>재봉사</t>
  </si>
  <si>
    <t>제화원</t>
  </si>
  <si>
    <t>섬유</t>
  </si>
  <si>
    <t>한복</t>
  </si>
  <si>
    <t>제조원</t>
  </si>
  <si>
    <t>양장</t>
  </si>
  <si>
    <t>양복</t>
  </si>
  <si>
    <t>모피</t>
  </si>
  <si>
    <t>가죽의복</t>
  </si>
  <si>
    <t>의복•가죽</t>
  </si>
  <si>
    <t>수선원</t>
  </si>
  <si>
    <t>의복</t>
  </si>
  <si>
    <t>목제품</t>
  </si>
  <si>
    <t>제조관련</t>
  </si>
  <si>
    <t>가구</t>
  </si>
  <si>
    <t>수리원</t>
  </si>
  <si>
    <t>악기제조</t>
  </si>
  <si>
    <t>조율사</t>
  </si>
  <si>
    <t>간판</t>
  </si>
  <si>
    <t>제작</t>
  </si>
  <si>
    <t>설치원</t>
  </si>
  <si>
    <t>금형원</t>
  </si>
  <si>
    <t>주조원</t>
  </si>
  <si>
    <t>단조원</t>
  </si>
  <si>
    <t>제관원</t>
  </si>
  <si>
    <t>판금원</t>
  </si>
  <si>
    <t>용접원</t>
  </si>
  <si>
    <t>정비원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</si>
  <si>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</si>
  <si>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</si>
  <si>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</si>
  <si>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</si>
  <si>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</si>
  <si>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</si>
  <si>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</si>
  <si>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</si>
  <si>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</si>
  <si>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냉동•냉장</t>
  </si>
  <si>
    <t>•공조기</t>
  </si>
  <si>
    <t>보일러</t>
  </si>
  <si>
    <t>광업기계</t>
  </si>
  <si>
    <t>농업용</t>
  </si>
  <si>
    <t>기계장비</t>
  </si>
  <si>
    <t>PC</t>
  </si>
  <si>
    <t>사무기기</t>
  </si>
  <si>
    <t>가전제품</t>
  </si>
  <si>
    <t>전기•전자기기</t>
  </si>
  <si>
    <t>산업전공</t>
  </si>
  <si>
    <t>내선전공</t>
  </si>
  <si>
    <t>외선전공</t>
  </si>
  <si>
    <t>강구조물</t>
  </si>
  <si>
    <t>가공원</t>
  </si>
  <si>
    <t>경량</t>
  </si>
  <si>
    <t>철골공</t>
  </si>
  <si>
    <t>철근공</t>
  </si>
  <si>
    <t>콘크리트공</t>
  </si>
  <si>
    <t>건축</t>
  </si>
  <si>
    <t>석공</t>
  </si>
  <si>
    <t>목공</t>
  </si>
  <si>
    <t>조적공</t>
  </si>
  <si>
    <t>석재</t>
  </si>
  <si>
    <t>부설원</t>
  </si>
  <si>
    <t>건설관련</t>
  </si>
  <si>
    <t>기능</t>
  </si>
  <si>
    <t>미장공</t>
  </si>
  <si>
    <t>방수공</t>
  </si>
  <si>
    <t>단열공</t>
  </si>
  <si>
    <t>바닥재</t>
  </si>
  <si>
    <t>시공원</t>
  </si>
  <si>
    <t>도배공</t>
  </si>
  <si>
    <t>유리</t>
  </si>
  <si>
    <t>부착원</t>
  </si>
  <si>
    <t>도장공</t>
  </si>
  <si>
    <t>섀시</t>
  </si>
  <si>
    <t>조립</t>
  </si>
  <si>
    <t>건축마감관련</t>
  </si>
  <si>
    <t>광원•채석원</t>
  </si>
  <si>
    <t>철로</t>
  </si>
  <si>
    <t>보수원</t>
  </si>
  <si>
    <t>채굴</t>
  </si>
  <si>
    <t>토목</t>
  </si>
  <si>
    <t>통신•방송</t>
  </si>
  <si>
    <t>공예원</t>
  </si>
  <si>
    <t>귀금속</t>
  </si>
  <si>
    <t>보석</t>
  </si>
  <si>
    <t>세공원</t>
  </si>
  <si>
    <t>배관공</t>
  </si>
  <si>
    <t>공업</t>
  </si>
  <si>
    <t>배관</t>
  </si>
  <si>
    <t>세정원</t>
  </si>
  <si>
    <t>방역원</t>
  </si>
  <si>
    <t>기능관련</t>
  </si>
  <si>
    <t>제분</t>
  </si>
  <si>
    <t>도정</t>
  </si>
  <si>
    <t>곡물가공제품</t>
  </si>
  <si>
    <t>육류•어패류</t>
  </si>
  <si>
    <t>낙농품</t>
  </si>
  <si>
    <t>과실</t>
  </si>
  <si>
    <t>음료</t>
  </si>
  <si>
    <t>섬유제조</t>
  </si>
  <si>
    <t>기계조작원</t>
  </si>
  <si>
    <t>표백</t>
  </si>
  <si>
    <t>염색</t>
  </si>
  <si>
    <t>조작원</t>
  </si>
  <si>
    <t>직조기</t>
  </si>
  <si>
    <t>편직기</t>
  </si>
  <si>
    <t>신발제조기</t>
  </si>
  <si>
    <t>직물</t>
  </si>
  <si>
    <t>신발</t>
  </si>
  <si>
    <t>세탁관련</t>
  </si>
  <si>
    <t>석유</t>
  </si>
  <si>
    <t>천연가스제조</t>
  </si>
  <si>
    <t>화학물</t>
  </si>
  <si>
    <t>가공장치</t>
  </si>
  <si>
    <t>화학제품</t>
  </si>
  <si>
    <t>생산기</t>
  </si>
  <si>
    <t>타이어</t>
  </si>
  <si>
    <t>고무제품</t>
  </si>
  <si>
    <t>플라스틱제품</t>
  </si>
  <si>
    <t>고무</t>
  </si>
  <si>
    <t>플라스틱</t>
  </si>
  <si>
    <t>주조기</t>
  </si>
  <si>
    <t>단조기</t>
  </si>
  <si>
    <t>용접기</t>
  </si>
  <si>
    <t>금속가공관련</t>
  </si>
  <si>
    <t>제어장치</t>
  </si>
  <si>
    <t>금속가공</t>
  </si>
  <si>
    <t>제관기</t>
  </si>
  <si>
    <t>판금기</t>
  </si>
  <si>
    <t>도장기</t>
  </si>
  <si>
    <t>도금</t>
  </si>
  <si>
    <t>금속분무기</t>
  </si>
  <si>
    <t>유리제조</t>
  </si>
  <si>
    <t>가공기</t>
  </si>
  <si>
    <t>점토제품</t>
  </si>
  <si>
    <t>시멘트</t>
  </si>
  <si>
    <t>광물제품</t>
  </si>
  <si>
    <t>광석</t>
  </si>
  <si>
    <t>석제품</t>
  </si>
  <si>
    <t>비금속제품관련</t>
  </si>
  <si>
    <t>금속공작기계</t>
  </si>
  <si>
    <t>냉•난방</t>
  </si>
  <si>
    <t>설비</t>
  </si>
  <si>
    <t>자동조립라인</t>
  </si>
  <si>
    <t>산업용</t>
  </si>
  <si>
    <t>조립원</t>
  </si>
  <si>
    <t>부분품</t>
  </si>
  <si>
    <t>일반기계</t>
  </si>
  <si>
    <t>금속기계부품</t>
  </si>
  <si>
    <t>발전</t>
  </si>
  <si>
    <t>배전장치</t>
  </si>
  <si>
    <t>전기</t>
  </si>
  <si>
    <t>전자</t>
  </si>
  <si>
    <t>부품</t>
  </si>
  <si>
    <t>제품제조</t>
  </si>
  <si>
    <t>기관사</t>
  </si>
  <si>
    <t>화물열차</t>
  </si>
  <si>
    <t>차장</t>
  </si>
  <si>
    <t>택시</t>
  </si>
  <si>
    <t>운전원</t>
  </si>
  <si>
    <t>버스</t>
  </si>
  <si>
    <t>화물차</t>
  </si>
  <si>
    <t>특수차</t>
  </si>
  <si>
    <t>물품이동</t>
  </si>
  <si>
    <t>갑판승무원</t>
  </si>
  <si>
    <t>상•하수도</t>
  </si>
  <si>
    <t>처리장치</t>
  </si>
  <si>
    <t>재활용</t>
  </si>
  <si>
    <t>처리</t>
  </si>
  <si>
    <t>목재</t>
  </si>
  <si>
    <t>가공관련</t>
  </si>
  <si>
    <t>가구조립원</t>
  </si>
  <si>
    <t>펄프</t>
  </si>
  <si>
    <t>종이</t>
  </si>
  <si>
    <t>제조장치</t>
  </si>
  <si>
    <t>종이제품</t>
  </si>
  <si>
    <t>인쇄기</t>
  </si>
  <si>
    <t>사진인화</t>
  </si>
  <si>
    <t>현상기</t>
  </si>
  <si>
    <t>단순</t>
  </si>
  <si>
    <t>하역</t>
  </si>
  <si>
    <t>적재</t>
  </si>
  <si>
    <t>우편물</t>
  </si>
  <si>
    <t>집배원</t>
  </si>
  <si>
    <t>택배원</t>
  </si>
  <si>
    <t>음식</t>
  </si>
  <si>
    <t>배달원</t>
  </si>
  <si>
    <t>청소원</t>
  </si>
  <si>
    <t>미화원</t>
  </si>
  <si>
    <t>검표원</t>
  </si>
  <si>
    <t>가사</t>
  </si>
  <si>
    <t>육아</t>
  </si>
  <si>
    <t>패스트푸드원</t>
  </si>
  <si>
    <t>주방</t>
  </si>
  <si>
    <t>보조원</t>
  </si>
  <si>
    <t>주유원</t>
  </si>
  <si>
    <t>판매관련</t>
  </si>
  <si>
    <t>계기</t>
  </si>
  <si>
    <t>검침원</t>
  </si>
  <si>
    <t>수금원</t>
  </si>
  <si>
    <t>주차</t>
  </si>
  <si>
    <t>구두</t>
  </si>
  <si>
    <t>세탁원</t>
  </si>
  <si>
    <t>다림질원</t>
  </si>
  <si>
    <t>서비스관련</t>
  </si>
  <si>
    <t>영관급</t>
  </si>
  <si>
    <t>이상</t>
  </si>
  <si>
    <t>위관급</t>
  </si>
  <si>
    <t>장기</t>
  </si>
  <si>
    <t>부사관</t>
  </si>
  <si>
    <t>준위</t>
  </si>
  <si>
    <t>-426개</t>
  </si>
  <si>
    <t>및</t>
    <phoneticPr fontId="6" type="noConversion"/>
  </si>
  <si>
    <t>Gardeners, horticultural and nursery growers</t>
    <phoneticPr fontId="6" type="noConversion"/>
  </si>
  <si>
    <t>Probability*</t>
    <phoneticPr fontId="6" type="noConversion"/>
  </si>
  <si>
    <t>평균 : Probability*</t>
  </si>
  <si>
    <t>Postsecondary Teachers</t>
    <phoneticPr fontId="6" type="noConversion"/>
  </si>
  <si>
    <t>평균 : 확률</t>
  </si>
  <si>
    <t>이름</t>
    <phoneticPr fontId="6" type="noConversion"/>
  </si>
  <si>
    <t>Hydrologists</t>
    <phoneticPr fontId="6" type="noConversion"/>
  </si>
  <si>
    <t>31-2021</t>
    <phoneticPr fontId="6" type="noConversion"/>
  </si>
  <si>
    <t>2010 SOC Title</t>
    <phoneticPr fontId="6" type="noConversion"/>
  </si>
  <si>
    <t>Probability</t>
    <phoneticPr fontId="6" type="noConversion"/>
  </si>
  <si>
    <t>코드로</t>
    <phoneticPr fontId="6" type="noConversion"/>
  </si>
  <si>
    <t>타이틀로</t>
    <phoneticPr fontId="6" type="noConversion"/>
  </si>
  <si>
    <t>최소값 : Probability2</t>
  </si>
  <si>
    <t>최대값 : Probability2</t>
  </si>
  <si>
    <t>평균 : Probability</t>
  </si>
  <si>
    <t>표본 표준 편차 : Probability</t>
  </si>
  <si>
    <t>소분류</t>
    <phoneticPr fontId="6" type="noConversion"/>
  </si>
  <si>
    <t>확률</t>
    <phoneticPr fontId="6" type="noConversion"/>
  </si>
  <si>
    <t>개수 : 확률2</t>
  </si>
  <si>
    <t>고용직업분류코드</t>
    <phoneticPr fontId="29" type="noConversion"/>
  </si>
  <si>
    <r>
      <t>Frey&amp;Osborne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미국기준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컴퓨터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국제직업분류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전환</t>
    </r>
    <phoneticPr fontId="6" type="noConversion"/>
  </si>
  <si>
    <t>(1)--&gt;(2)</t>
    <phoneticPr fontId="6" type="noConversion"/>
  </si>
  <si>
    <r>
      <t>1</t>
    </r>
    <r>
      <rPr>
        <sz val="10"/>
        <rFont val="돋움"/>
        <family val="3"/>
        <charset val="129"/>
      </rPr>
      <t>단계</t>
    </r>
    <phoneticPr fontId="6" type="noConversion"/>
  </si>
  <si>
    <r>
      <t>2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</si>
  <si>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국제표준직업분류와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한국표준직업분류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연계표를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매칭</t>
    </r>
    <phoneticPr fontId="6" type="noConversion"/>
  </si>
  <si>
    <t>(2)--&gt;(3)</t>
    <phoneticPr fontId="6" type="noConversion"/>
  </si>
  <si>
    <r>
      <t>3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</si>
  <si>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한국표준직업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단순평균으로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</si>
  <si>
    <t>(3)--&gt;(3)'</t>
    <phoneticPr fontId="6" type="noConversion"/>
  </si>
  <si>
    <r>
      <t>702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phoneticPr fontId="6" type="noConversion"/>
  </si>
  <si>
    <t>FREY</t>
    <phoneticPr fontId="6" type="noConversion"/>
  </si>
  <si>
    <t>US to ISCO</t>
    <phoneticPr fontId="6" type="noConversion"/>
  </si>
  <si>
    <t>대상</t>
    <phoneticPr fontId="6" type="noConversion"/>
  </si>
  <si>
    <t>결과</t>
    <phoneticPr fontId="6" type="noConversion"/>
  </si>
  <si>
    <r>
      <t>1125</t>
    </r>
    <r>
      <rPr>
        <sz val="10"/>
        <rFont val="돋움"/>
        <family val="3"/>
        <charset val="129"/>
      </rPr>
      <t>개</t>
    </r>
    <phoneticPr fontId="6" type="noConversion"/>
  </si>
  <si>
    <r>
      <t>936</t>
    </r>
    <r>
      <rPr>
        <sz val="10"/>
        <rFont val="돋움"/>
        <family val="3"/>
        <charset val="129"/>
      </rPr>
      <t>개</t>
    </r>
    <phoneticPr fontId="6" type="noConversion"/>
  </si>
  <si>
    <t>중복정리</t>
    <phoneticPr fontId="6" type="noConversion"/>
  </si>
  <si>
    <r>
      <t>438</t>
    </r>
    <r>
      <rPr>
        <sz val="10"/>
        <rFont val="돋움"/>
        <family val="3"/>
        <charset val="129"/>
      </rPr>
      <t>개</t>
    </r>
    <phoneticPr fontId="6" type="noConversion"/>
  </si>
  <si>
    <t>ISCO to KSCO</t>
    <phoneticPr fontId="6" type="noConversion"/>
  </si>
  <si>
    <r>
      <t>410</t>
    </r>
    <r>
      <rPr>
        <sz val="10"/>
        <rFont val="돋움"/>
        <family val="3"/>
        <charset val="129"/>
      </rPr>
      <t>개</t>
    </r>
    <phoneticPr fontId="6" type="noConversion"/>
  </si>
  <si>
    <t>Non-commissioned Officers and Warrant Officer</t>
  </si>
  <si>
    <t>장기 부사관 및 준위</t>
  </si>
  <si>
    <t>A1200</t>
  </si>
  <si>
    <t>Company Grade Officers</t>
  </si>
  <si>
    <t>위관급 장교</t>
  </si>
  <si>
    <t>A1120</t>
  </si>
  <si>
    <t>Company Officer Grade</t>
  </si>
  <si>
    <t>Field Officers or over</t>
  </si>
  <si>
    <t>영관급 이상 장교</t>
  </si>
  <si>
    <t>A1110</t>
  </si>
  <si>
    <t>Field Officer Grade or over</t>
  </si>
  <si>
    <t>영관급 이상</t>
  </si>
  <si>
    <t>Officers</t>
  </si>
  <si>
    <t>장교</t>
  </si>
  <si>
    <t>Armed Forces</t>
  </si>
  <si>
    <t>군인</t>
  </si>
  <si>
    <t>A1</t>
  </si>
  <si>
    <t>A</t>
  </si>
  <si>
    <t>Service Related Elementary Workers n.e.c.</t>
  </si>
  <si>
    <t>그 외 서비스관련 단순 종사원</t>
  </si>
  <si>
    <t>Environmental Pollution Watchman</t>
  </si>
  <si>
    <t>환경 감시원</t>
  </si>
  <si>
    <t>Other Service Related Elementary Workers</t>
  </si>
  <si>
    <t>기타 서비스관련 단순 종사원</t>
  </si>
  <si>
    <t>Laundry and Ironing Workers</t>
  </si>
  <si>
    <t>세탁원 및 다림질원</t>
  </si>
  <si>
    <t>Shoe Cleaners</t>
  </si>
  <si>
    <t>구두 미화원</t>
  </si>
  <si>
    <t>Parking Service Workers</t>
  </si>
  <si>
    <t>주차 안내원</t>
  </si>
  <si>
    <t>Parking Manager</t>
  </si>
  <si>
    <t>주차 관리원</t>
  </si>
  <si>
    <t>Parking Manager and Service Workers</t>
  </si>
  <si>
    <t>주차 관리원 및 안내원</t>
  </si>
  <si>
    <t>Money Collectors</t>
  </si>
  <si>
    <t>Gas Readers</t>
  </si>
  <si>
    <t>가스 점검원</t>
  </si>
  <si>
    <t>Meter Readers</t>
  </si>
  <si>
    <t>계기 검침원</t>
  </si>
  <si>
    <t xml:space="preserve">Meter and Gas Readers </t>
  </si>
  <si>
    <t>계기 검침원 및 가스 점검원</t>
  </si>
  <si>
    <t>Meter Reading, Money Collecting and Parking Controlling Related Workers</t>
  </si>
  <si>
    <t>계기검침수금 및 주차관련 종사원</t>
  </si>
  <si>
    <t>Forest Fire Watchman</t>
  </si>
  <si>
    <t>산불 감시원</t>
  </si>
  <si>
    <t>Fishing Elementary Workers</t>
  </si>
  <si>
    <t>어업 단순 종사원</t>
  </si>
  <si>
    <t>Forestry Elementary Workers</t>
  </si>
  <si>
    <t>임업 단순 종사원</t>
  </si>
  <si>
    <t>Agriculture Elementary Workers</t>
  </si>
  <si>
    <t>농업 단순 종사원</t>
  </si>
  <si>
    <t>Agriculture, Forestry and Fishing Related Elementary Workers</t>
  </si>
  <si>
    <t>농림어업관련 단순 종사원</t>
  </si>
  <si>
    <t>Agriculture, Forestry, Fishing and Other Service Elementary Occupations</t>
  </si>
  <si>
    <t>농림어업 및 기타 서비스 단순노무직</t>
  </si>
  <si>
    <t>Sales Related Elementary Workers n.e.c.</t>
  </si>
  <si>
    <t>그 외 판매관련 단순 종사원</t>
  </si>
  <si>
    <t>Bill Distributing and Posting Workers</t>
  </si>
  <si>
    <t>전단지 배포원 및 벽보원</t>
  </si>
  <si>
    <t>Store Arranging Elementary Workers</t>
  </si>
  <si>
    <t>매장 정리원</t>
  </si>
  <si>
    <t>Other Sales Related Elementary Workers</t>
  </si>
  <si>
    <t>기타 판매관련 단순 종사원</t>
  </si>
  <si>
    <t>Petrol Pump Attendants</t>
  </si>
  <si>
    <t>Sales Related Elementary Workers</t>
  </si>
  <si>
    <t>판매관련 단순 종사원</t>
  </si>
  <si>
    <t>Kitchen Helpers</t>
  </si>
  <si>
    <t>주방 보조원</t>
  </si>
  <si>
    <t>Fastfood Restaurant Workers</t>
  </si>
  <si>
    <t>Food Related Elementary Workers</t>
  </si>
  <si>
    <t>음식관련 단순 종사원</t>
  </si>
  <si>
    <t>Infant Rearing Helpers</t>
  </si>
  <si>
    <t>육아 도우미</t>
  </si>
  <si>
    <t>Domestic Chores Helpers</t>
  </si>
  <si>
    <t>가사 도우미</t>
  </si>
  <si>
    <t>Domestic Chores and Infant Rearing Helpers</t>
  </si>
  <si>
    <t>가사 및 육아 도우미</t>
  </si>
  <si>
    <t>Household Chores and Cooking Attendants and Sales Related Elementary Workers</t>
  </si>
  <si>
    <t>가사음식 및 판매 관련 단순노무직</t>
  </si>
  <si>
    <t>Ticket Examiners</t>
  </si>
  <si>
    <t xml:space="preserve">Guards n.e.c. </t>
  </si>
  <si>
    <t>그 외 경비원</t>
  </si>
  <si>
    <t>Building Guards</t>
  </si>
  <si>
    <t>건물 경비원</t>
  </si>
  <si>
    <t>Apartment Guards</t>
  </si>
  <si>
    <t>아파트 경비원</t>
  </si>
  <si>
    <t xml:space="preserve">Guards  </t>
  </si>
  <si>
    <t>Guards and Ticket Examiners</t>
  </si>
  <si>
    <t>경비원 및 검표원</t>
  </si>
  <si>
    <t>Sweepers and Recyclables Collectors n.e.c.</t>
  </si>
  <si>
    <t>그 외 환경 미화원 및 재활용품 수거원</t>
  </si>
  <si>
    <t>Recycling Products Collectors</t>
  </si>
  <si>
    <t>재활용품 수거원</t>
  </si>
  <si>
    <t>Sweepers</t>
  </si>
  <si>
    <t>거리 미화원</t>
  </si>
  <si>
    <t>Garbage Collectors</t>
  </si>
  <si>
    <t>쓰레기 수거원</t>
  </si>
  <si>
    <t>Sweepers and Recyclables Collectors</t>
  </si>
  <si>
    <t>환경 미화원 및 재활용품 수거원</t>
  </si>
  <si>
    <t>Cleaner n.e.c.</t>
  </si>
  <si>
    <t>그 외 청소원</t>
  </si>
  <si>
    <t>Transport Vehicle Cleaners</t>
  </si>
  <si>
    <t>운송장비 청소원</t>
  </si>
  <si>
    <t xml:space="preserve">Building Cleaners </t>
  </si>
  <si>
    <t>건물 내부 청소원</t>
  </si>
  <si>
    <t>Cleaner</t>
  </si>
  <si>
    <t>Cleaner and Sanitation Workers</t>
  </si>
  <si>
    <t>청소원 및 환경 미화원</t>
  </si>
  <si>
    <t>Clean and Guard Related Elementary Occupations</t>
  </si>
  <si>
    <t>청소 및 경비 관련 단순노무직</t>
  </si>
  <si>
    <t>Production Related Elementary Workers n.e.c.</t>
  </si>
  <si>
    <t>그 외 제조관련 단순종사원</t>
  </si>
  <si>
    <t>Product Elementary Graders</t>
  </si>
  <si>
    <t>제품 단순선별원</t>
  </si>
  <si>
    <t>Hand Trademark Attaching Labourers</t>
  </si>
  <si>
    <t>수동 상표부착원</t>
  </si>
  <si>
    <t>Hand Packers</t>
  </si>
  <si>
    <t>수동 포장원</t>
  </si>
  <si>
    <t>Production Related Elementary Workers</t>
  </si>
  <si>
    <t>제조관련 단순 종사원</t>
  </si>
  <si>
    <t>Production Related Elementary Occupations</t>
  </si>
  <si>
    <t>제조관련 단순노무직</t>
  </si>
  <si>
    <t>Deliverers n.e.c.</t>
  </si>
  <si>
    <t>그 외 배달원</t>
  </si>
  <si>
    <t>Newspaper Deliverers</t>
  </si>
  <si>
    <t>신문 배달원</t>
  </si>
  <si>
    <t>Beverage Deliverers</t>
  </si>
  <si>
    <t>음료 배달원</t>
  </si>
  <si>
    <t>Other Deliverers</t>
  </si>
  <si>
    <t>기타 배달원</t>
  </si>
  <si>
    <t>Food Deliverers</t>
  </si>
  <si>
    <t>음식 배달원</t>
  </si>
  <si>
    <t>Door to Door Deliverers n.e.c.</t>
  </si>
  <si>
    <t>그외 택배원</t>
  </si>
  <si>
    <t>Door to Door Deliverers</t>
  </si>
  <si>
    <t xml:space="preserve">Door to Door Deliverers </t>
  </si>
  <si>
    <t>Postmen</t>
  </si>
  <si>
    <t>우편물 집배원</t>
  </si>
  <si>
    <t>Deliverers</t>
  </si>
  <si>
    <t>Loading and Lifting Elementary Workers n.e.c.</t>
  </si>
  <si>
    <t>그 외 하역 및 적재 단순 종사원</t>
  </si>
  <si>
    <t>Moving Helpers</t>
  </si>
  <si>
    <t>이삿짐 운반원</t>
  </si>
  <si>
    <t>Loading and Lifting Elementary Workers</t>
  </si>
  <si>
    <t>하역 및 적재 관련 단순 종사원</t>
  </si>
  <si>
    <t>하역 및 적재 단순 종사원</t>
  </si>
  <si>
    <t>Transport Related Elementary Occupations</t>
  </si>
  <si>
    <t>운송관련 단순노무직</t>
  </si>
  <si>
    <t>Elementary Workers in Mining</t>
  </si>
  <si>
    <t>광업 단순 종사원</t>
  </si>
  <si>
    <t>Elementary Workers in Construction</t>
  </si>
  <si>
    <t>건설 단순 종사원</t>
  </si>
  <si>
    <t>Construction and Mining Elementary Workers</t>
  </si>
  <si>
    <t>건설 및 광업 단순 종사원</t>
  </si>
  <si>
    <t>Construction and Mining Related Elementary Occupations</t>
  </si>
  <si>
    <t>건설 및 광업 관련 단순노무직</t>
  </si>
  <si>
    <t>Elementary Workers</t>
  </si>
  <si>
    <t>단순노무 종사자</t>
  </si>
  <si>
    <t>Manufacturing Related Machine Operators n.e.c.</t>
  </si>
  <si>
    <t>그 외 제조관련 기계조작원</t>
  </si>
  <si>
    <t>Aircompressor Operators</t>
  </si>
  <si>
    <t>공기압축기 조작원</t>
  </si>
  <si>
    <t>Cable and Pipe Laying Equipment Operators</t>
  </si>
  <si>
    <t>케이블 및 배관 부설기 조작원</t>
  </si>
  <si>
    <t>Brand Marking Equipment Operators</t>
  </si>
  <si>
    <t>상표부착기 조작원</t>
  </si>
  <si>
    <t>Container Filling, Packing and Sealing Machine Operators</t>
  </si>
  <si>
    <t>주입포장 및 봉함기 조작원</t>
  </si>
  <si>
    <t>Other Production Related Machine Operators</t>
  </si>
  <si>
    <t>기타 제조관련 기계조작원</t>
  </si>
  <si>
    <t>Photo Processing Machine Operators n.e.c.</t>
  </si>
  <si>
    <t>그 외 사진 인화 및 현상기 조작원</t>
  </si>
  <si>
    <t>Photoprint and Development Machine Operators</t>
  </si>
  <si>
    <t>사진 인화 및 현상기 조작원</t>
  </si>
  <si>
    <t>사진인화 및 현상기 조작원</t>
  </si>
  <si>
    <t>Printing Related Machine Operators n.e.c.</t>
  </si>
  <si>
    <t>그 외 인쇄기 조작원</t>
  </si>
  <si>
    <t>Bookbinding Machine Operators</t>
  </si>
  <si>
    <t>제책 및 재단용 기계조작원</t>
  </si>
  <si>
    <t>Gravure Printing Press Operators</t>
  </si>
  <si>
    <t>그라비어인쇄기 조작원</t>
  </si>
  <si>
    <t>Digital Press Operators</t>
  </si>
  <si>
    <t>디지털인쇄기 조작원</t>
  </si>
  <si>
    <t>Light Printing Press Operators</t>
  </si>
  <si>
    <t>경인쇄기 조작원</t>
  </si>
  <si>
    <t>Rotary Printing Press Operators</t>
  </si>
  <si>
    <t>윤전인쇄기 조작원</t>
  </si>
  <si>
    <t>Offset Printing Press Operators</t>
  </si>
  <si>
    <t>오프셋인쇄기 조작원</t>
  </si>
  <si>
    <t>Printing Plate Related Operators</t>
  </si>
  <si>
    <t>인쇄판 출력원</t>
  </si>
  <si>
    <t>Printing Film Related Workers</t>
  </si>
  <si>
    <t>인쇄필름 출력원</t>
  </si>
  <si>
    <t>Printing Machine Operators</t>
  </si>
  <si>
    <t>인쇄기 조작원</t>
  </si>
  <si>
    <t>Print and Photo Development Related Machine Operators</t>
  </si>
  <si>
    <t>인쇄 및 사진현상 관련 기계조작원</t>
  </si>
  <si>
    <t>Wood and Paper Related Machine Operators n.e.c.</t>
  </si>
  <si>
    <t>그외 목재 및 종이 관련 기계조작원</t>
  </si>
  <si>
    <t>Other Wood and Paper Related Machine Operators</t>
  </si>
  <si>
    <t>기타 목재 및 종이 관련 기계조작원</t>
  </si>
  <si>
    <t>Paper Products Processing Machine Operators n.e.c.</t>
  </si>
  <si>
    <t>그 외 종이제품 생산기 조작원</t>
  </si>
  <si>
    <t xml:space="preserve">Sanitary Paper Products Processing Machine Operators </t>
  </si>
  <si>
    <t>위생용 종이제품 제조기 조작원</t>
  </si>
  <si>
    <t>Photographic Printing Paper Plant Operators</t>
  </si>
  <si>
    <t>인화지 제조기 조작원</t>
  </si>
  <si>
    <t>Cardboard Lining Machine Operators</t>
  </si>
  <si>
    <t>판지 라이닝기 조작원</t>
  </si>
  <si>
    <t>Paper Box and Envelope Products Processing Machine Operators</t>
  </si>
  <si>
    <t>종이상자 및 봉투 제조기 조작원</t>
  </si>
  <si>
    <t>Paper Products Production  Machine Operators</t>
  </si>
  <si>
    <t>종이제품 생산기 조작원</t>
  </si>
  <si>
    <t>Paper Processing Machine Operators</t>
  </si>
  <si>
    <t>종이 제조장치 조작원</t>
  </si>
  <si>
    <t>Paper Pulp Plant Operators</t>
  </si>
  <si>
    <t>펄프 제조장치 조작원</t>
  </si>
  <si>
    <t>Pulp and Paper Processing Machine Operators</t>
  </si>
  <si>
    <t>펄프 및 종이 제조장치 조작원</t>
  </si>
  <si>
    <t>Furniture Assemblers</t>
  </si>
  <si>
    <t>Wood Processing Related Machine Operators n.e.c.</t>
  </si>
  <si>
    <t>그 외 목재가공관련 기계조작원</t>
  </si>
  <si>
    <t>Plywood Processing Machine Operators</t>
  </si>
  <si>
    <t>합판생산기 조작원</t>
  </si>
  <si>
    <t>Wood Treating Machine Operators</t>
  </si>
  <si>
    <t>목재처리기 조작원</t>
  </si>
  <si>
    <t>Sawmill Operators</t>
  </si>
  <si>
    <t>제재기 조작원</t>
  </si>
  <si>
    <t>Wood Processing Related Machine Operators</t>
  </si>
  <si>
    <t>목재가공관련 기계조작원</t>
  </si>
  <si>
    <t>Wood and Paper Related Operators</t>
  </si>
  <si>
    <t>목재 및 종이 관련 기계조작원</t>
  </si>
  <si>
    <t>Wood, Printing and Other Machine Operating Occupations</t>
  </si>
  <si>
    <t>목재인쇄 및 기타 기계조작직</t>
  </si>
  <si>
    <t>Recycling Machine and Incinerator Operator n.e.c</t>
  </si>
  <si>
    <t>그 외 재활용 처리 및 소각로 조작원</t>
  </si>
  <si>
    <t>Incinerator Operators</t>
  </si>
  <si>
    <t>소각로 조작원</t>
  </si>
  <si>
    <t xml:space="preserve">Recycling Machine Operators </t>
  </si>
  <si>
    <t>재활용 처리 기계조작원</t>
  </si>
  <si>
    <t>Recycling Machine and Incinerator Operators</t>
  </si>
  <si>
    <t>재활용 처리 및 소각로 조작원</t>
  </si>
  <si>
    <t>Water Treatment Related Plant Operators n.e.c</t>
  </si>
  <si>
    <t>그 외 상하수도 처리장치 조작원</t>
  </si>
  <si>
    <t>Sewage Plant Operators</t>
  </si>
  <si>
    <t>하수처리장치 조작원</t>
  </si>
  <si>
    <t>Water Purification Plant Operators</t>
  </si>
  <si>
    <t>정수처리장치 조작원</t>
  </si>
  <si>
    <t>Water Pumping Station Operators</t>
  </si>
  <si>
    <t>펌프장치 조작원</t>
  </si>
  <si>
    <t>Water Treatment Plant Operators</t>
  </si>
  <si>
    <t>상하수도 처리장치 조작원</t>
  </si>
  <si>
    <t>Water Treatment and Recycling Related Operating Occupation</t>
  </si>
  <si>
    <t>상하수도 및 재활용 처리관련 기계조작직</t>
  </si>
  <si>
    <t>Ship Deck Related Workers n.e.c.</t>
  </si>
  <si>
    <t>그 외 선박갑판관련 승무원</t>
  </si>
  <si>
    <t>Lighthouse Keepers</t>
  </si>
  <si>
    <t>등대원</t>
  </si>
  <si>
    <t>Barge Operators</t>
  </si>
  <si>
    <t>바지선 선원</t>
  </si>
  <si>
    <t>Deck Workers</t>
  </si>
  <si>
    <t>갑판원</t>
  </si>
  <si>
    <t>Boatswain</t>
  </si>
  <si>
    <t>갑판장</t>
  </si>
  <si>
    <t>Ship Deck Workers and Related Workers</t>
  </si>
  <si>
    <t>선박 갑판승무원 및 관련 종사원</t>
  </si>
  <si>
    <t>Construction and Mining Machines Operators n.e.c.</t>
  </si>
  <si>
    <t>그 외 건설 및 채굴 기계운전원</t>
  </si>
  <si>
    <t>Excavating Machine and Bulldozer Operators</t>
  </si>
  <si>
    <t>굴삭기 및 불도저 운전원</t>
  </si>
  <si>
    <t>Road Paving and Roller Drivers</t>
  </si>
  <si>
    <t>도로포장기 및 롤러 운전원</t>
  </si>
  <si>
    <t>Pile Driver Operators</t>
  </si>
  <si>
    <t>항타기 운전원</t>
  </si>
  <si>
    <t>Motor Grader Drivers</t>
  </si>
  <si>
    <t>도로정지기 운전원</t>
  </si>
  <si>
    <t>Drilling and Boring Equipment Operators</t>
  </si>
  <si>
    <t>시추장비 조작원</t>
  </si>
  <si>
    <t>Excavating, Drining and Mining Machine Operators</t>
  </si>
  <si>
    <t>굴착기착암기 및 채광기 조작원</t>
  </si>
  <si>
    <t>Construction and Mining Machines Operators</t>
  </si>
  <si>
    <t>건설 및 채굴 기계운전원</t>
  </si>
  <si>
    <t>Handling Equipment Operators n.e.c</t>
  </si>
  <si>
    <t>그 외 물품이동 장비 조작원</t>
  </si>
  <si>
    <t>Forklift Operators</t>
  </si>
  <si>
    <t>지게차 운전원</t>
  </si>
  <si>
    <t>Hoist Operators</t>
  </si>
  <si>
    <t>호이스트 운전원</t>
  </si>
  <si>
    <t>Lift Operators</t>
  </si>
  <si>
    <t>리프트 조작원</t>
  </si>
  <si>
    <t>Crane Operators</t>
  </si>
  <si>
    <t>크레인 운전원</t>
  </si>
  <si>
    <t>Handling Equipment Operators</t>
  </si>
  <si>
    <t>물품이동 장비 조작원</t>
  </si>
  <si>
    <t>Automobile Drivers n.e.c.</t>
  </si>
  <si>
    <t>그 외 자동차 운전원</t>
  </si>
  <si>
    <t>Designated Parking Workers</t>
  </si>
  <si>
    <t>대리 주차원</t>
  </si>
  <si>
    <t>Designated Drivers</t>
  </si>
  <si>
    <t>대리 운전원</t>
  </si>
  <si>
    <t>Van Drivers</t>
  </si>
  <si>
    <t>승합차 운전원</t>
  </si>
  <si>
    <t>Rental Car Drivers</t>
  </si>
  <si>
    <t>렌터카 운전원</t>
  </si>
  <si>
    <t>Chauffeur</t>
  </si>
  <si>
    <t>자가용 운전원</t>
  </si>
  <si>
    <t>Other Automobile Drivers</t>
  </si>
  <si>
    <t>기타 자동차 운전원</t>
  </si>
  <si>
    <t>Cargo Truck and Special Truck Drivers n.e.c.</t>
  </si>
  <si>
    <t>그 외 화물차 및 특수차 운전원</t>
  </si>
  <si>
    <t>General Cargo Truck Drivers</t>
  </si>
  <si>
    <t>일반화물차 운전원</t>
  </si>
  <si>
    <t>Individual Cargo Truck Drivers</t>
  </si>
  <si>
    <t>개별화물차 운전원</t>
  </si>
  <si>
    <t>Delivery Cargo Truck Drivers</t>
  </si>
  <si>
    <t>용달화물차 운전원</t>
  </si>
  <si>
    <t>Truck and Special Truck Drivers</t>
  </si>
  <si>
    <t>화물차 및 특수차 운전원</t>
  </si>
  <si>
    <t>Bus Drivers n.e.c.</t>
  </si>
  <si>
    <t>그 외 버스 운전원</t>
  </si>
  <si>
    <t>Tourist Bus Drivers</t>
  </si>
  <si>
    <t>관광버스 운전원</t>
  </si>
  <si>
    <t>Highway Bus Drivers</t>
  </si>
  <si>
    <t>고속버스 운전원</t>
  </si>
  <si>
    <t>Intercity Bus Drivers</t>
  </si>
  <si>
    <t>시외버스 운전원</t>
  </si>
  <si>
    <t xml:space="preserve">City Bus Drivers </t>
  </si>
  <si>
    <t>시내버스 운전원</t>
  </si>
  <si>
    <t>Bus Drivers</t>
  </si>
  <si>
    <t>버스 운전원</t>
  </si>
  <si>
    <t>Taxi Drivers</t>
  </si>
  <si>
    <t>택시 운전원</t>
  </si>
  <si>
    <t>Automobile Drivers</t>
  </si>
  <si>
    <t>자동차 운전원</t>
  </si>
  <si>
    <t>Freight Train Director and Related Workers n.e.c.</t>
  </si>
  <si>
    <t>그 외 화물열차 차장 및 관련 종사원</t>
  </si>
  <si>
    <t>Railway Transport Workers</t>
  </si>
  <si>
    <t>철도 수송원</t>
  </si>
  <si>
    <t>Railway Signalmen</t>
  </si>
  <si>
    <t>철도 신호원</t>
  </si>
  <si>
    <t>Freight Train Director</t>
  </si>
  <si>
    <t>화물열차 차장</t>
  </si>
  <si>
    <t>Freight Train Director and Related Workers</t>
  </si>
  <si>
    <t>화물열차 차장 및 관련 종사원</t>
  </si>
  <si>
    <t>Locomotive Drivers n.e.c.</t>
  </si>
  <si>
    <t>그외 철도 및 전동차 기관사</t>
  </si>
  <si>
    <t>Electric Train Drivers</t>
  </si>
  <si>
    <t>전동차 기관사</t>
  </si>
  <si>
    <t>Train Drivers</t>
  </si>
  <si>
    <t>철도 기관사</t>
  </si>
  <si>
    <t>High-speed Train Drivers</t>
  </si>
  <si>
    <t>고속철 기관사</t>
  </si>
  <si>
    <t>Locomotive Drivers</t>
  </si>
  <si>
    <t>철도 및 전동차 기관사</t>
  </si>
  <si>
    <t>Driving and Transport Related Occupations</t>
  </si>
  <si>
    <t>운전 및 운송 관련직</t>
  </si>
  <si>
    <t>Electrical, Electronic Parts and Products Assembler n.e.c.</t>
  </si>
  <si>
    <t>그 외 전기전자 부품 및 제품 조립원</t>
  </si>
  <si>
    <t>Household Electrical, Electronic Equipment Assemblers</t>
  </si>
  <si>
    <t>가정용 전기전자 제품 조립원</t>
  </si>
  <si>
    <t>Electronic Precision Instrument Assemblers</t>
  </si>
  <si>
    <t>전자정밀 기구 조립원</t>
  </si>
  <si>
    <t>Audio-Visual Equipment Assemblers</t>
  </si>
  <si>
    <t>영상음향 장비 조립원</t>
  </si>
  <si>
    <t>Electrical Equipment Assemblers</t>
  </si>
  <si>
    <t>전기장비 조립원</t>
  </si>
  <si>
    <t>Electrical, Electronic Parts and Products Assembler</t>
  </si>
  <si>
    <t>전기전자 부품 및 제품 조립원</t>
  </si>
  <si>
    <t>Electronic Products Production Equipment Operators</t>
  </si>
  <si>
    <t>전자제품 제조 기계조작원</t>
  </si>
  <si>
    <t>Electronic Parts Production Equipment Operators</t>
  </si>
  <si>
    <t>전자부품 제조 기계조작원</t>
  </si>
  <si>
    <t>Electronic Parts and Products Production Equipment Operators</t>
  </si>
  <si>
    <t>전자 부품 및 제품 제조 기계조작원</t>
  </si>
  <si>
    <t>Electrical Products Production Equipment Operators</t>
  </si>
  <si>
    <t>전기제품 제조 기계조작원</t>
  </si>
  <si>
    <t>Electrical Parts Production Equipment Operators</t>
  </si>
  <si>
    <t>전기부품 제조 기계조작원</t>
  </si>
  <si>
    <t>Electrical Parts and Products Production Equipment Operators</t>
  </si>
  <si>
    <t>전기 부품 및 제품 제조 기계조작원</t>
  </si>
  <si>
    <t>Electrical, Electronic Parts and Products Production Equipment Operators</t>
  </si>
  <si>
    <t>전기전자 부품 및 제품 제조장치 조작원</t>
  </si>
  <si>
    <t>Electrical and Electronic Equipment Operators n.e.c.</t>
  </si>
  <si>
    <t>그 외 전기 및 전자 설비 조작원</t>
  </si>
  <si>
    <t>Factory Electrical and Electronic Equipment Operators</t>
  </si>
  <si>
    <t>공장 전기 및 전자 설비 조작원</t>
  </si>
  <si>
    <t>Building Electrical and Electronic Equipment Operators</t>
  </si>
  <si>
    <t>건물 전기 및 전자 설비 조작원</t>
  </si>
  <si>
    <t>Electrical and Electronic Equipment Operators</t>
  </si>
  <si>
    <t>전기 및 전자 설비 조작원</t>
  </si>
  <si>
    <t>Power Generation and Distribution Equipment Operators n.e.c.</t>
  </si>
  <si>
    <t>그 외 발전 및 배전장치 조작원</t>
  </si>
  <si>
    <t>Electricity Distribution Board Operators</t>
  </si>
  <si>
    <t>배전반 조작원</t>
  </si>
  <si>
    <t>Power Generation Turbine Operators</t>
  </si>
  <si>
    <t>발전터빈 조작원</t>
  </si>
  <si>
    <t>Nuclear Power Plant Operators</t>
  </si>
  <si>
    <t>원자력발전장치 운전원</t>
  </si>
  <si>
    <t>Hydro-Electric Power Plant Operators</t>
  </si>
  <si>
    <t>수력발전장치 운전원</t>
  </si>
  <si>
    <t>Thermal Power Plant Operators</t>
  </si>
  <si>
    <t>화력발전장치 운전원</t>
  </si>
  <si>
    <t>Power Generation and Distribution Equipment Operators</t>
  </si>
  <si>
    <t>발전 및 배전 장치 조작원</t>
  </si>
  <si>
    <t>Electrical and Electronic Related Machine Occupations</t>
  </si>
  <si>
    <t>전기 및 전자 관련 기계조작직</t>
  </si>
  <si>
    <t>Metal Machinery Parts Assemblers</t>
  </si>
  <si>
    <t>금속기계부품 조립원</t>
  </si>
  <si>
    <t>General Machinery Assemblers n.e.c.</t>
  </si>
  <si>
    <t>그 외 일반기계 조립원</t>
  </si>
  <si>
    <t>Tool Assemblers</t>
  </si>
  <si>
    <t>공구 조립원</t>
  </si>
  <si>
    <t>Machining Tools Assemblers</t>
  </si>
  <si>
    <t>공작기계 조립원</t>
  </si>
  <si>
    <t>Construction Machinery Assemblers</t>
  </si>
  <si>
    <t>건설기계 조립원</t>
  </si>
  <si>
    <t>Agricultural Machinery Assemblers</t>
  </si>
  <si>
    <t>농업기계 조립원</t>
  </si>
  <si>
    <t>Industry Machinery Assemblers</t>
  </si>
  <si>
    <t>공업기계 조립원</t>
  </si>
  <si>
    <t>General Machinery Assemblers</t>
  </si>
  <si>
    <t>일반기계 조립원</t>
  </si>
  <si>
    <t>Transportation Equipment Assemblers n.e.c.</t>
  </si>
  <si>
    <t>그 외 운송장비 조립원</t>
  </si>
  <si>
    <t xml:space="preserve">Aircraft Assemblers </t>
  </si>
  <si>
    <t>항공기 조립원</t>
  </si>
  <si>
    <t>Ship Assemblers</t>
  </si>
  <si>
    <t>선박 조립원</t>
  </si>
  <si>
    <t>Locomotive Assemblers</t>
  </si>
  <si>
    <t>철도차량 조립원</t>
  </si>
  <si>
    <t xml:space="preserve">Transportation Equipment Assemblers </t>
  </si>
  <si>
    <t>운송장비 조립원</t>
  </si>
  <si>
    <t>Automobile Parts Assemblers n.e.c</t>
  </si>
  <si>
    <t>그 외 자동차 부분품 조립원</t>
  </si>
  <si>
    <t>Automobile Body of Parts Assemblers</t>
  </si>
  <si>
    <t>자동차 차체 부분품 조립원</t>
  </si>
  <si>
    <t>Automobile Engine Assemblers</t>
  </si>
  <si>
    <t>자동차 엔진 조립원</t>
  </si>
  <si>
    <t>Automobile Parts Assemblers</t>
  </si>
  <si>
    <t>자동차 부분품 조립원</t>
  </si>
  <si>
    <t>Automobile Assemblers</t>
  </si>
  <si>
    <t>자동차 조립원</t>
  </si>
  <si>
    <t xml:space="preserve">Transport Vehicle and Machine Related Assemblers </t>
  </si>
  <si>
    <t>운송차량 및 기계 관련 조립원</t>
  </si>
  <si>
    <t>Industrial Robot Operators</t>
  </si>
  <si>
    <t>산업용 로봇 조작원</t>
  </si>
  <si>
    <t>Automated Assembly Line Operators</t>
  </si>
  <si>
    <t>자동조립라인 조작원</t>
  </si>
  <si>
    <t>Factory Automation and Industrial Robot Operators</t>
  </si>
  <si>
    <t>자동조립라인 및 산업용 로봇 조작원</t>
  </si>
  <si>
    <t>Air Conditioning System Operators</t>
  </si>
  <si>
    <t>공조기 설비 조작원</t>
  </si>
  <si>
    <t>Freezer and Refrigerating Systems Operators</t>
  </si>
  <si>
    <t>냉동냉장기 설비 조작원</t>
  </si>
  <si>
    <t>Cooling and Heating System Operators</t>
  </si>
  <si>
    <t>냉난방기 설비 조작원</t>
  </si>
  <si>
    <t>Cooling and Heating Related Equipment Operators</t>
  </si>
  <si>
    <t>냉난방 관련 설비 조작원</t>
  </si>
  <si>
    <t>Machining Tools Operators n.e.c.</t>
  </si>
  <si>
    <t>그 외 금속공작기계 조작원</t>
  </si>
  <si>
    <t>Machining Center Operators</t>
  </si>
  <si>
    <t>머시닝센터 조작원</t>
  </si>
  <si>
    <t xml:space="preserve">Metal Bending Machine Operators </t>
  </si>
  <si>
    <t>금속절곡기 조작원</t>
  </si>
  <si>
    <t>Press and Cutting Machine Operators</t>
  </si>
  <si>
    <t>프레스기 및 절단기 조작원</t>
  </si>
  <si>
    <t>Grinding Machine Operators</t>
  </si>
  <si>
    <t>연삭기 및 연마기 조작원</t>
  </si>
  <si>
    <t>Drilling and Boring Machine Operators</t>
  </si>
  <si>
    <t>드릴링기 및 보링기 조작원</t>
  </si>
  <si>
    <t>Milling Machine Operators</t>
  </si>
  <si>
    <t>밀링기 조작원</t>
  </si>
  <si>
    <t>Lathe Machine Operators</t>
  </si>
  <si>
    <t>선반기 조작원</t>
  </si>
  <si>
    <t>Machine Tool Operators</t>
  </si>
  <si>
    <t>금속공작기계 조작원</t>
  </si>
  <si>
    <t>Machine Production and Related Machine Operators</t>
  </si>
  <si>
    <t>기계제조 및 관련 기계조작직</t>
  </si>
  <si>
    <t>Nonmetal Products Related Production Machine Operators n.e.c.</t>
  </si>
  <si>
    <t>그 외 비금속제품관련 생산기 조작원</t>
  </si>
  <si>
    <t>Brightener Production Machine Operators</t>
  </si>
  <si>
    <t>광택제 생산기 조작원</t>
  </si>
  <si>
    <t>Glaze Production Machine Operators</t>
  </si>
  <si>
    <t>유약 생산기 조작원</t>
  </si>
  <si>
    <t>Other Nonmetal Products Related Production Machine Operators</t>
  </si>
  <si>
    <t>기타 비금속제품관련 생산기 조작원</t>
  </si>
  <si>
    <t>Stone Products Processing Machine Operators</t>
  </si>
  <si>
    <t>석제품 가공기 조작원</t>
  </si>
  <si>
    <t>Mineral Ore and Stone Products Processing Machine Operators</t>
  </si>
  <si>
    <t>광석 및 석재 가공장치 조작원</t>
  </si>
  <si>
    <t>광석 및 석제품 가공기 조작원</t>
  </si>
  <si>
    <t>Cement and Mineral Products  Production Machine Operators n.e.c.</t>
  </si>
  <si>
    <t>그 외 시멘트 및 광물제품 제조기 조작원</t>
  </si>
  <si>
    <t xml:space="preserve">Concrete Products Production Related Machine Operators </t>
  </si>
  <si>
    <t>콘크리트 제품 제조관련 조작원</t>
  </si>
  <si>
    <t>Cement and Lime Production Related Machine Operators</t>
  </si>
  <si>
    <t>시멘트 및 석회 제조관련 조작원</t>
  </si>
  <si>
    <t>Cement and Mineral Products Production Machine Operators</t>
  </si>
  <si>
    <t>시멘트 및 광물제품 제조기 조작원</t>
  </si>
  <si>
    <t>Clay Products Production Machine Operators n.e.c.</t>
  </si>
  <si>
    <t>그 외 점토제품 생산기 조작원</t>
  </si>
  <si>
    <t>Brick and Tile Moulding Machine Operators</t>
  </si>
  <si>
    <t>벽돌 및 타일 생산기 조작원</t>
  </si>
  <si>
    <t>Pottery and Porcelain Products Production Machine Operators</t>
  </si>
  <si>
    <t>도자기 제품 생산기 조작원</t>
  </si>
  <si>
    <t>Clay Products Production Machine Operators</t>
  </si>
  <si>
    <t>점토제품 생산기 조작원</t>
  </si>
  <si>
    <t>Glass Production and Processing Machine Operators n.e.c.</t>
  </si>
  <si>
    <t>그 외 유리제조 및 가공기 조작원</t>
  </si>
  <si>
    <t>Lens and Prism Processing Machine Operators</t>
  </si>
  <si>
    <t>렌즈 및 프리즘 가공기 조작원</t>
  </si>
  <si>
    <t>Glass Processing and Products Machine Operators</t>
  </si>
  <si>
    <t>유리제조 및 제품 가공기 조작원</t>
  </si>
  <si>
    <t>Glass and Lens Processing Machine Operators</t>
  </si>
  <si>
    <t>유리제조 및 가공기 조작원</t>
  </si>
  <si>
    <t>Nonmetal Products Production Machine Operators</t>
  </si>
  <si>
    <t>비금속 제품 생산기 조작원</t>
  </si>
  <si>
    <t>Plating and Metal Spraying Machine Operators n.e.c.</t>
  </si>
  <si>
    <t>그 외 도금 및 금속분무기 조작원</t>
  </si>
  <si>
    <t>Metal Coating, Glossing and Laminating Machine Operators</t>
  </si>
  <si>
    <t>금속코팅광택 및 래미네이팅기 조작원</t>
  </si>
  <si>
    <t>Metal Spraying Machine Operators</t>
  </si>
  <si>
    <t>금속 분무기 조작원</t>
  </si>
  <si>
    <t>Metal Dipping Machine Operators</t>
  </si>
  <si>
    <t>용융 도금기 조작원</t>
  </si>
  <si>
    <t>Electric Plating Machine Operators</t>
  </si>
  <si>
    <t>전기 도금기 조작원</t>
  </si>
  <si>
    <t>Metal Cleaning Machine Operators</t>
  </si>
  <si>
    <t>금속 세척기 조작원</t>
  </si>
  <si>
    <t>Metal Plating and Spray Operators</t>
  </si>
  <si>
    <t>도금 및 금속분무기 조작원</t>
  </si>
  <si>
    <t>Painting Machine Operators n.e.c.</t>
  </si>
  <si>
    <t>그 외 도장기 조작원</t>
  </si>
  <si>
    <t>Metal Product Painting Machine Operators</t>
  </si>
  <si>
    <t>금속제품 도장기 조작원</t>
  </si>
  <si>
    <t>Furniture Painting Machine Operators</t>
  </si>
  <si>
    <t>가구 도장기 조작원</t>
  </si>
  <si>
    <t>Motor Vehicle Painting Machine Operators</t>
  </si>
  <si>
    <t>차량 도장기 조작원</t>
  </si>
  <si>
    <t>Painting Machine Operators</t>
  </si>
  <si>
    <t>도장기 조작원</t>
  </si>
  <si>
    <t>Painting and Coating Machine Operators</t>
  </si>
  <si>
    <t>도장 및 도금기 조작원</t>
  </si>
  <si>
    <t>Sheet Metal Machine Operators</t>
  </si>
  <si>
    <t>판금기 조작원</t>
  </si>
  <si>
    <t>Pipe Machine Operators</t>
  </si>
  <si>
    <t>제관기 조작원</t>
  </si>
  <si>
    <t>Metal Processing Machine Operators n.e.c.</t>
  </si>
  <si>
    <t>그 외 금속가공 기계조작원</t>
  </si>
  <si>
    <t>Metal Heat Treatment Furnace Operators</t>
  </si>
  <si>
    <t>금속열처리로 조작원</t>
  </si>
  <si>
    <t>Extruding Machine Operators</t>
  </si>
  <si>
    <t>압출기 조작원</t>
  </si>
  <si>
    <t>Wire Rope Machine Operators</t>
  </si>
  <si>
    <t>연선기 조작원</t>
  </si>
  <si>
    <t>Drawing Machine Operators</t>
  </si>
  <si>
    <t>인발기 조작원</t>
  </si>
  <si>
    <t>Rolling Mill Operators</t>
  </si>
  <si>
    <t>압연기 조작원</t>
  </si>
  <si>
    <t>Metal Processing Machine Operators</t>
  </si>
  <si>
    <t>금속가공 기계조작원</t>
  </si>
  <si>
    <t>Metal Processing Related Controlling Machine Operators n.e.c.</t>
  </si>
  <si>
    <t>그 외 금속가공관련 제어장치 조작원</t>
  </si>
  <si>
    <t>Metal Melting and Metal Reheating Furnace Operators</t>
  </si>
  <si>
    <t>금속용해로 및 금속가열로 조작원</t>
  </si>
  <si>
    <t>Ore and Metal Furnace Operators</t>
  </si>
  <si>
    <t>광석 및 금속용광로 조작원</t>
  </si>
  <si>
    <t>Metal Processing Related Control Equipment Operators</t>
  </si>
  <si>
    <t>금속가공관련 제어장치 조작원</t>
  </si>
  <si>
    <t>Welding Machine Operators</t>
  </si>
  <si>
    <t>용접기 조작원</t>
  </si>
  <si>
    <t>Forge Hammersmiths</t>
  </si>
  <si>
    <t>단조기 조작원</t>
  </si>
  <si>
    <t>Metal Casting Machine Operators</t>
  </si>
  <si>
    <t>주조기 조작원</t>
  </si>
  <si>
    <t>Metal Casting and Metal Processing Related Operators</t>
  </si>
  <si>
    <t>주조 및 금속 가공관련 기계조작원</t>
  </si>
  <si>
    <t>Metal and Nonmetal Related Operator Occupations</t>
  </si>
  <si>
    <t>금속 및 비금속 관련 기계조작직</t>
  </si>
  <si>
    <t>Plastic Products Assemblers</t>
  </si>
  <si>
    <t>플라스틱제품 조립원</t>
  </si>
  <si>
    <t>Rubber Products Assemblers</t>
  </si>
  <si>
    <t>고무제품 조립원</t>
  </si>
  <si>
    <t>Rubber and Plastic Products Assemblers</t>
  </si>
  <si>
    <t>고무 및 플라스틱 제품 조립원</t>
  </si>
  <si>
    <t>Plastic Products Production Machine Operators n.e.c.</t>
  </si>
  <si>
    <t>그 외 플라스틱제품 생산기 조작원</t>
  </si>
  <si>
    <t>Plastic Extruding Machine Operators</t>
  </si>
  <si>
    <t>플라스틱압출기 조작원</t>
  </si>
  <si>
    <t>Plastic Catapulting Machine Operators</t>
  </si>
  <si>
    <t>플라스틱사출기 조작원</t>
  </si>
  <si>
    <t>Plastic Products Production Machine Operators</t>
  </si>
  <si>
    <t>플라스틱제품생산기 조작원</t>
  </si>
  <si>
    <t>Tire and Rubber Products Production Machine Operators n.e.c.</t>
  </si>
  <si>
    <t>그 외 타이어 및 고무제품 생산기 조작원</t>
  </si>
  <si>
    <t>Rubber Products Production Machine Operators</t>
  </si>
  <si>
    <t>고무제품 생산기 조작원</t>
  </si>
  <si>
    <t>Tire Production Machine Operators</t>
  </si>
  <si>
    <t>타이어 생산기 조작원</t>
  </si>
  <si>
    <t>Tire and Rubber Products Production Machine Operators</t>
  </si>
  <si>
    <t>타이어 및 고무제품 생산기 조작원</t>
  </si>
  <si>
    <t>Chemical Products Production Machine Operators n.e.c.</t>
  </si>
  <si>
    <t>그 외 화학제품 생산기 조작원</t>
  </si>
  <si>
    <t>Gas Production Machine Operators</t>
  </si>
  <si>
    <t>가스 생산기 조작원</t>
  </si>
  <si>
    <t xml:space="preserve">Film Production Machine Operators </t>
  </si>
  <si>
    <t>필름 생산기 조작원</t>
  </si>
  <si>
    <t>Fertilizer Production Machine Operators</t>
  </si>
  <si>
    <t>비료 생산기 조작원</t>
  </si>
  <si>
    <t>Detergents Production Machine Operators</t>
  </si>
  <si>
    <t>세제 생산기 조작원</t>
  </si>
  <si>
    <t>Cosmetics Production Machine Operators</t>
  </si>
  <si>
    <t>화장품 생산기 조작원</t>
  </si>
  <si>
    <t>Pharmaceutical Products Production Machine Operators</t>
  </si>
  <si>
    <t>약제품 생산기 조작원</t>
  </si>
  <si>
    <t>Chemical Products Production Machine Operators</t>
  </si>
  <si>
    <t>화학제품 생산기 조작원</t>
  </si>
  <si>
    <t>Chemical, Rubber and Plastic Production Machine Operators</t>
  </si>
  <si>
    <t>화학고무 및 플라스틱 제품 생산기 조작원</t>
  </si>
  <si>
    <t>Petroleum and Chemical Material Processing Machine Operators n.e.c.</t>
  </si>
  <si>
    <t>그 외 석유 및 화학물 가공장치 조작원</t>
  </si>
  <si>
    <t>Other Petroleum and Chemical Material Processing Machine Operators</t>
  </si>
  <si>
    <t>기타 석유 및 화학물 가공장치 조작원</t>
  </si>
  <si>
    <t>Chemical Material Processing Machine Operators n.e.c.</t>
  </si>
  <si>
    <t>그 외 화학물 가공장치 조작원</t>
  </si>
  <si>
    <t>Chemical Material Distiller and Reactor Operators</t>
  </si>
  <si>
    <t>화학물 증류기 및 반응기 조작원</t>
  </si>
  <si>
    <t>Chemical Material Filtering and Separating Machine Operators</t>
  </si>
  <si>
    <t>화학물 여과기 및 분리기 조작원</t>
  </si>
  <si>
    <t>Chemical Material Heat Treating Machine Operators</t>
  </si>
  <si>
    <t>화학물 가열처리장치 조작원</t>
  </si>
  <si>
    <t>Chemical Material Grinding and Mixing Machine Operators</t>
  </si>
  <si>
    <t>화학물 분쇄기마쇄기 및 혼합기 조작원</t>
  </si>
  <si>
    <t>Chemical Material Processing Machine Operators</t>
  </si>
  <si>
    <t>화학물 가공장치 조작원</t>
  </si>
  <si>
    <t>Petroleum and Natural Gas Production Related Controlling Equipment Operators n.e.c.</t>
  </si>
  <si>
    <t>그 외 석유 및 천연가스 제조 관련 제어장치 조작원</t>
  </si>
  <si>
    <t>Used and Recycled Oil Processing Machine Operators</t>
  </si>
  <si>
    <t>폐유 및 재생유 처리장치 조작원</t>
  </si>
  <si>
    <t>Petroleum and Natural GasRefining Equipment Operators</t>
  </si>
  <si>
    <t>석유 및 천연가스 정제장치 조작원</t>
  </si>
  <si>
    <t>Crude Oil Treating Equipment Operators</t>
  </si>
  <si>
    <t>원유처리장치 조작원</t>
  </si>
  <si>
    <t>Petroleum and Natural Gas Production Related Controlling Equipment Operators</t>
  </si>
  <si>
    <t>석유 및 천연가스제조 관련 제어장치 조작원</t>
  </si>
  <si>
    <t>Petroleum and Chemical Material Processing Machine Operators</t>
  </si>
  <si>
    <t>석유 및 화학물 가공장치 조작원</t>
  </si>
  <si>
    <t>Chemical Related Machine Operating Occupations</t>
  </si>
  <si>
    <t>화학관련 기계조작직</t>
  </si>
  <si>
    <t>Laundry Related Machine Operators n.e.c.</t>
  </si>
  <si>
    <t>그 외 세탁관련 기계조작원</t>
  </si>
  <si>
    <t>Dry Cleaning Machine Operators</t>
  </si>
  <si>
    <t>드라이클리닝기 조작원</t>
  </si>
  <si>
    <t>Laundry Related Machine Operators</t>
  </si>
  <si>
    <t>세탁관련 기계조작원</t>
  </si>
  <si>
    <t>Textile and Shoe Related Machine Operators and Assemblers n.e.c.</t>
  </si>
  <si>
    <t>그 외 직물 및 신발 관련 기계조작원 및 조립원</t>
  </si>
  <si>
    <t xml:space="preserve">Automatic Sewing Machine Operators </t>
  </si>
  <si>
    <t>자동 재봉설비 조작원</t>
  </si>
  <si>
    <t xml:space="preserve">Automatic Fabric Cutting Machine Operators </t>
  </si>
  <si>
    <t>자동 재단기 조작원</t>
  </si>
  <si>
    <t>Leather and Pelt Processors</t>
  </si>
  <si>
    <t>가죽 및 모피 가공원</t>
  </si>
  <si>
    <t>Other Textile and Shoe Related Machine Operators and Assemblers</t>
  </si>
  <si>
    <t>기타 직물 및 신발 관련 기계조작원 및 조립원</t>
  </si>
  <si>
    <t>Shoemaking Machine Operators and Assemblers</t>
  </si>
  <si>
    <t>신발제조기 조작원 및 조립원</t>
  </si>
  <si>
    <t>Knitting and Weaving Related Machine Operators n.e.c.</t>
  </si>
  <si>
    <t>그 외 직조기 및 편직기 조작원</t>
  </si>
  <si>
    <t>Knitting Machine Operators</t>
  </si>
  <si>
    <t>편직기 조작원</t>
  </si>
  <si>
    <t>Weaving Machine Operators</t>
  </si>
  <si>
    <t>제직기 조작원</t>
  </si>
  <si>
    <t>Knitting and Weaving Machine Operators</t>
  </si>
  <si>
    <t>직조기 및 편직기 조작원</t>
  </si>
  <si>
    <t>Textile and Shoe Related Machine Operatorsand Assemblers</t>
  </si>
  <si>
    <t>직물 및 신발 관련 기계조작원 및 조립원</t>
  </si>
  <si>
    <t>Textile Bleaching and Dyeing Related Operators n.e.c.</t>
  </si>
  <si>
    <t>그 외 표백 및 염색 관련 조작원</t>
  </si>
  <si>
    <t>Fabric Dyeing Machine Operators</t>
  </si>
  <si>
    <t>염색기 조작원</t>
  </si>
  <si>
    <t>Textile Printe Machine Operators</t>
  </si>
  <si>
    <t>날염기 조작원</t>
  </si>
  <si>
    <t xml:space="preserve">Dye and Mixing Color Related Workers </t>
  </si>
  <si>
    <t>염색조색원 및 배합원</t>
  </si>
  <si>
    <t>Textile Bleaching Machine Operators</t>
  </si>
  <si>
    <t>표백기 조작원</t>
  </si>
  <si>
    <t>Textile Bleaching and Dyeing Related Machine Operators</t>
  </si>
  <si>
    <t>표백 및 염색 관련 조작원</t>
  </si>
  <si>
    <t>Textile Processing Machine Operators n.e.c.</t>
  </si>
  <si>
    <t>그 외 섬유제조 기계조작원</t>
  </si>
  <si>
    <t>Chemical Fibre Machine Operators</t>
  </si>
  <si>
    <t>화학섬유 생산기 조작원</t>
  </si>
  <si>
    <t>Textile Fibre Combing and Wrapping Machine Operators</t>
  </si>
  <si>
    <t>소면기 및 래핑기 조작원</t>
  </si>
  <si>
    <t>Textile Fibre Blending Machine Operators</t>
  </si>
  <si>
    <t>섬유혼합기 조작원</t>
  </si>
  <si>
    <t>Thread and Yarn Winding Machine Operators</t>
  </si>
  <si>
    <t>권사기 조작원</t>
  </si>
  <si>
    <t>Thread and Yarn Spinning Machine Operators</t>
  </si>
  <si>
    <t>정방기 조작원</t>
  </si>
  <si>
    <t>Textile Fibre Roving Frame Machine Operators</t>
  </si>
  <si>
    <t>조방기 조작원</t>
  </si>
  <si>
    <t>Textile Fibre Drawing Frame Machine Operators</t>
  </si>
  <si>
    <t>연조기 조작원</t>
  </si>
  <si>
    <t>Textile Processing Machine Operators</t>
  </si>
  <si>
    <t>섬유제조 기계조작원</t>
  </si>
  <si>
    <t>Textile Production and Processing Machine Operators</t>
  </si>
  <si>
    <t>섬유제조 및 가공 기계조작원</t>
  </si>
  <si>
    <t>Textile and Shoes Related Machine Operating Occupations</t>
  </si>
  <si>
    <t>섬유 및 신발 관련 기계조작직</t>
  </si>
  <si>
    <t>Food Processing Related Machine Operators n.e.c.</t>
  </si>
  <si>
    <t>그 외 식품가공관련 기계조작원</t>
  </si>
  <si>
    <t>Health Foods Processing Machine Operators</t>
  </si>
  <si>
    <t>건강식품 가공기 조작원</t>
  </si>
  <si>
    <t>Tobacco Processing Related Machine Operators</t>
  </si>
  <si>
    <t>담배제조관련 기계조작원</t>
  </si>
  <si>
    <t>Sugar Processing Related Machine Operators</t>
  </si>
  <si>
    <t>설탕 제조관련 기계조작원</t>
  </si>
  <si>
    <t>Seasoning Products Processing Machine Operators</t>
  </si>
  <si>
    <t>조미식품 생산기 조작원</t>
  </si>
  <si>
    <t>Oils and Fats Products Processing Machine Operators</t>
  </si>
  <si>
    <t>유지 제조기 조작원</t>
  </si>
  <si>
    <t>Other Food Processing Related Machine Operators</t>
  </si>
  <si>
    <t>기타 식품가공관련 기계조작원</t>
  </si>
  <si>
    <t>Beverage Processing Related Machine Operators n.e.c</t>
  </si>
  <si>
    <t>그 외 음료 제조관련 기계조작원</t>
  </si>
  <si>
    <t xml:space="preserve">Tea, Coffee and Cocoa Bean Processing Machine Operators </t>
  </si>
  <si>
    <t>차커피 및 코코아 제조기 조작원</t>
  </si>
  <si>
    <t>Alcoholic Beverage Products Processing Machine Operators</t>
  </si>
  <si>
    <t>알코올성음료 제조기 조작원</t>
  </si>
  <si>
    <t>Soft Drink Processing Machine Operators</t>
  </si>
  <si>
    <t>청량음료 제조기 조작원</t>
  </si>
  <si>
    <t>Beverage Processing Machine Operators</t>
  </si>
  <si>
    <t>음료 제조관련 기계조작원</t>
  </si>
  <si>
    <t>Fruit and Vegetable Drying Machine Operators</t>
  </si>
  <si>
    <t>과실 및 채소 건조기 조작원</t>
  </si>
  <si>
    <t>Fruit and Vegetable Cold Storage Machine Operators</t>
  </si>
  <si>
    <t>과실 및 채소 냉장기 조작원</t>
  </si>
  <si>
    <t>Fruit and Vegetable Sterilizing Machine Operators</t>
  </si>
  <si>
    <t>과실 및 채소 살균기 조작원</t>
  </si>
  <si>
    <t>Fruit and Vegetable Canning Machine Operators</t>
  </si>
  <si>
    <t>과실 및 채소 통조림기 조작원</t>
  </si>
  <si>
    <t>Fruit and Vegetable Related Machine Operators</t>
  </si>
  <si>
    <t>과실 및 채소 관련 기계조작원</t>
  </si>
  <si>
    <t>Dairy Products Processor Operators</t>
  </si>
  <si>
    <t>낙농품 가공 기계조작원</t>
  </si>
  <si>
    <t>Fishery Processor Operators</t>
  </si>
  <si>
    <t>어패류 가공 기계조작원</t>
  </si>
  <si>
    <t>Meat Processors Operators</t>
  </si>
  <si>
    <t>육류 가공 기계조작원</t>
  </si>
  <si>
    <t>Meat, Fish and Dairy Products Processor Operators</t>
  </si>
  <si>
    <t>육류어패류 및 낙농품 가공 기계조작원</t>
  </si>
  <si>
    <t>Cereal Products Processing Machine Operators n.e.c.</t>
  </si>
  <si>
    <t>그 외 곡물가공제품 기계조작원</t>
  </si>
  <si>
    <t>Sugar Candy, Chewing Gum and Chocolate Products Machine Operator</t>
  </si>
  <si>
    <t>사탕껌 및 초콜릿 제품 기계조작원</t>
  </si>
  <si>
    <t>Noodle Products Processor Operators</t>
  </si>
  <si>
    <t>국수 및 면류제품 기계조작원</t>
  </si>
  <si>
    <t>Bean Curd and Similar Foods Processor Operators</t>
  </si>
  <si>
    <t>두부 및 유사제품 기계조작원</t>
  </si>
  <si>
    <t>Bread, Cookies and Rice Cake Processor Operators</t>
  </si>
  <si>
    <t>빵과자떡 제조 기계조작원</t>
  </si>
  <si>
    <t>Cereal Product Processing Machine Operators</t>
  </si>
  <si>
    <t>곡물가공제품 기계조작원</t>
  </si>
  <si>
    <t>Miller and Pounder Related Machine Operators n.e.c.</t>
  </si>
  <si>
    <t>그 외 제분 및 도정 관련 기계조작원</t>
  </si>
  <si>
    <t>Rice Pounder Operators</t>
  </si>
  <si>
    <t>도정기 조작원</t>
  </si>
  <si>
    <t>Spice Miller Machine Operators</t>
  </si>
  <si>
    <t>조미료 제분기 조작원</t>
  </si>
  <si>
    <t>Grain and Fodder Miller Operators</t>
  </si>
  <si>
    <t>곡물 및 사료 제분기 조작원</t>
  </si>
  <si>
    <t>Miller and Rice Pounder Related Machine Operators</t>
  </si>
  <si>
    <t>제분 및 도정 관련 기계조작원</t>
  </si>
  <si>
    <t>Food Processing Related Machine Operating Occupations</t>
  </si>
  <si>
    <t>식품가공관련 기계조작원</t>
  </si>
  <si>
    <t>Food Processing Related Operating Occupations</t>
  </si>
  <si>
    <t>식품가공관련 기계조작직</t>
  </si>
  <si>
    <t>Equipment, Machine Operating and Assembling Workers</t>
  </si>
  <si>
    <t>장치,기계조작 및 조립종사자</t>
  </si>
  <si>
    <t>Technical Occupations Related Workers n.e.c.</t>
  </si>
  <si>
    <t>그 외 기능관련 종사원</t>
  </si>
  <si>
    <t xml:space="preserve">Glass Related Technical Workers </t>
  </si>
  <si>
    <t>유리관련 기능 종사원</t>
  </si>
  <si>
    <t>Printing Related Technical Workers</t>
  </si>
  <si>
    <t>인쇄관련 기능 종사원</t>
  </si>
  <si>
    <t>OtherTechnical Workers</t>
  </si>
  <si>
    <t>기타 기능관련 종사원</t>
  </si>
  <si>
    <t>Plumber Cleaners and Quarantine Workers n.e.c.</t>
  </si>
  <si>
    <t>그 외 배관 세정원 및 방역원</t>
  </si>
  <si>
    <t>Quarantine Workers</t>
  </si>
  <si>
    <t>Building Exterior Cleaners</t>
  </si>
  <si>
    <t>건물외벽 청결원</t>
  </si>
  <si>
    <t>Plumber Cleaners</t>
  </si>
  <si>
    <t>배관 세정원</t>
  </si>
  <si>
    <t>Plumber Cleaners and Quarantine Workers</t>
  </si>
  <si>
    <t>배관 세정원 및 방역원</t>
  </si>
  <si>
    <t>Other Technical Workers</t>
  </si>
  <si>
    <t>기타 기능관련 종사자</t>
  </si>
  <si>
    <t>Plumbers n.e.c.</t>
  </si>
  <si>
    <t>그 외 배관공</t>
  </si>
  <si>
    <t>Other Plumbers</t>
  </si>
  <si>
    <t>기타 배관공</t>
  </si>
  <si>
    <t>Aircraft Plumbers</t>
  </si>
  <si>
    <t>항공기 배관공</t>
  </si>
  <si>
    <t>Ship Plumbers</t>
  </si>
  <si>
    <t>선박 배관공</t>
  </si>
  <si>
    <t>Plant Plumbers</t>
  </si>
  <si>
    <t>플랜트 배관공</t>
  </si>
  <si>
    <t>Industrial Plumbers</t>
  </si>
  <si>
    <t>공업 배관공</t>
  </si>
  <si>
    <t>Gas Plumbers</t>
  </si>
  <si>
    <t>가스 배관공</t>
  </si>
  <si>
    <t>Water Treatment Plumbers</t>
  </si>
  <si>
    <t>상하수 배관공</t>
  </si>
  <si>
    <t>Construction Plumbers</t>
  </si>
  <si>
    <t>건설 배관공</t>
  </si>
  <si>
    <t>Plumbers</t>
  </si>
  <si>
    <t>Jewelers and Precious Metal Workers n.e.c</t>
  </si>
  <si>
    <t>그 외 귀금속 및 보석 세공원</t>
  </si>
  <si>
    <t xml:space="preserve">Jewelers </t>
  </si>
  <si>
    <t>보석 세공원</t>
  </si>
  <si>
    <t>Precious Metalsmiths</t>
  </si>
  <si>
    <t>귀금속 세공원</t>
  </si>
  <si>
    <t>Precious Metalsmiths and Jewelers</t>
  </si>
  <si>
    <t>귀금속 및 보석 세공원</t>
  </si>
  <si>
    <t>Handcraft Workers n.e.c.</t>
  </si>
  <si>
    <t>그 외 공예원</t>
  </si>
  <si>
    <t>Paper and Paperboard Articles Handicraft Workers</t>
  </si>
  <si>
    <t>종이 공예원</t>
  </si>
  <si>
    <t>Candle Handicraft Workers</t>
  </si>
  <si>
    <t>양초 공예원</t>
  </si>
  <si>
    <t>Stone Articles Handicraft Workers</t>
  </si>
  <si>
    <t>석 공예원</t>
  </si>
  <si>
    <t>Wooden Articles Handicraft Workers</t>
  </si>
  <si>
    <t>목 공예원</t>
  </si>
  <si>
    <t>Artificial Flower Handicraft Workers</t>
  </si>
  <si>
    <t>조화 공예원</t>
  </si>
  <si>
    <t>Pottery and Porcelain Handcraft Workers</t>
  </si>
  <si>
    <t>도자기 공예원</t>
  </si>
  <si>
    <t>Handcraft Workers</t>
  </si>
  <si>
    <t>Handcraft Workers and Precious Metalsmiths</t>
  </si>
  <si>
    <t>공예 및 귀금속 세공원</t>
  </si>
  <si>
    <t>Other Technical Occupations</t>
  </si>
  <si>
    <t>기타 기능 관련직</t>
  </si>
  <si>
    <t>Internet Network Cable Fitters and Repairers</t>
  </si>
  <si>
    <t>인터넷 케이블 설치 및 수리원</t>
  </si>
  <si>
    <t>Broadcasting Network Cable Fitters and Repairers</t>
  </si>
  <si>
    <t>방송 케이블 설치 및 수리원</t>
  </si>
  <si>
    <t>Telecommunications Network Cable Fitters and Repairers</t>
  </si>
  <si>
    <t>통신 케이블 설치 및 수리원</t>
  </si>
  <si>
    <t>Telecommunications, Broadcasting and Internet Network Cable Fitters and Repairers</t>
  </si>
  <si>
    <t>통신방송 및 인터넷 케이블 설치 및 수리원</t>
  </si>
  <si>
    <t>Base Station Fitters and Repairers</t>
  </si>
  <si>
    <t>기지국 설치 및 수리원</t>
  </si>
  <si>
    <t>Telecommunication Fitters and Repairers</t>
  </si>
  <si>
    <t>통신장비 설치 및 수리원</t>
  </si>
  <si>
    <t>Telecommunication and Related Equipment Fitters and Repairers</t>
  </si>
  <si>
    <t>통신 및 관련 장비 설치 및 수리원</t>
  </si>
  <si>
    <t>Satellite broadcasting antena Fitters and Repairers</t>
  </si>
  <si>
    <t>위성방송 안테나 설치 및 수리원</t>
  </si>
  <si>
    <t>Video Equipment Fitters and Repairers</t>
  </si>
  <si>
    <t>영상장비 설치 및 수리원</t>
  </si>
  <si>
    <t>Video and Related Equipment Fitters and Repairers</t>
  </si>
  <si>
    <t>영상 및 관련 장비 설치 및 수리원</t>
  </si>
  <si>
    <t>Video and Telecommunications Equipment Related Fitters and Repairers</t>
  </si>
  <si>
    <t>영상 및 통신 장비 관련 설치 및 수리원</t>
  </si>
  <si>
    <t>Video and Telecommunications Equipment Related Occupations</t>
  </si>
  <si>
    <t>영상 및 통신 장비 관련 기능직</t>
  </si>
  <si>
    <t>Mining and Public Works Related Workers n.e.c</t>
  </si>
  <si>
    <t>그 외 채굴 및 토목관련 종사원</t>
  </si>
  <si>
    <t>Bay Salt Production Workers</t>
  </si>
  <si>
    <t>천일염 생산 종사원</t>
  </si>
  <si>
    <t>Riggers and Cable Fitters</t>
  </si>
  <si>
    <t>삭구원 및 케이블접속원</t>
  </si>
  <si>
    <t xml:space="preserve">Underwater Workers </t>
  </si>
  <si>
    <t>잠수 기능원</t>
  </si>
  <si>
    <t>Igniting, Blasting and Gunpower Inspectors</t>
  </si>
  <si>
    <t>점화발파 및 화약 관리원</t>
  </si>
  <si>
    <t>Other Mining and Public Works Related Workers</t>
  </si>
  <si>
    <t>기타 채굴 및 토목 관련 종사자</t>
  </si>
  <si>
    <t>Railroad Track Repairers</t>
  </si>
  <si>
    <t>철로 보수원</t>
  </si>
  <si>
    <t>Railroad Track Fitters</t>
  </si>
  <si>
    <t>철로 설치원</t>
  </si>
  <si>
    <t>Railroad Track Fitters and Repairers</t>
  </si>
  <si>
    <t>철로 설치 및 보수원</t>
  </si>
  <si>
    <t>Stone Splitters</t>
  </si>
  <si>
    <t>석재 절단원</t>
  </si>
  <si>
    <t>Quarrymen</t>
  </si>
  <si>
    <t>채석원</t>
  </si>
  <si>
    <t>Miners</t>
  </si>
  <si>
    <t>광원</t>
  </si>
  <si>
    <t>Miners, Quarrymen and Stone Cutters</t>
  </si>
  <si>
    <t>광원채석원 및 석재 절단원</t>
  </si>
  <si>
    <t>Mining and Civil Engineering Related Technical Workers</t>
  </si>
  <si>
    <t>채굴 및 토목관련 기능 종사자</t>
  </si>
  <si>
    <t>Construction Finishing Related Technical Workers n.e.c.</t>
  </si>
  <si>
    <t>그 외 건축마감관련 기능 종사원</t>
  </si>
  <si>
    <t>Building Repairers</t>
  </si>
  <si>
    <t>건물 영선원</t>
  </si>
  <si>
    <t>Other Construction Finishing Related Technical Workers</t>
  </si>
  <si>
    <t>기타 건축마감관련 기능 종사원</t>
  </si>
  <si>
    <t>Window Chassis Assembers and Installers</t>
  </si>
  <si>
    <t>섀시 조립 및 설치원</t>
  </si>
  <si>
    <t>Construction Painters n.e.c</t>
  </si>
  <si>
    <t>그 외 건축 도장공</t>
  </si>
  <si>
    <t>Building Painters</t>
  </si>
  <si>
    <t>건물 도장공</t>
  </si>
  <si>
    <t>Construction Painters</t>
  </si>
  <si>
    <t>건축 도장공</t>
  </si>
  <si>
    <t>유리 부착원</t>
  </si>
  <si>
    <t>Paperhangers and Glaziers</t>
  </si>
  <si>
    <t>도배공 및 유리 부착원</t>
  </si>
  <si>
    <t>Floor Layers n.e.c.</t>
  </si>
  <si>
    <t>그 외 바닥재 시공원</t>
  </si>
  <si>
    <t>Marble Setters</t>
  </si>
  <si>
    <t>대리석 부착원</t>
  </si>
  <si>
    <t>Tile Setters</t>
  </si>
  <si>
    <t>타일 부착원</t>
  </si>
  <si>
    <t>Floor Layers</t>
  </si>
  <si>
    <t>마루 설치원</t>
  </si>
  <si>
    <t>Floor Installers</t>
  </si>
  <si>
    <t>바닥재 시공원</t>
  </si>
  <si>
    <t>Insulation Workers</t>
  </si>
  <si>
    <t>Tilesetters</t>
  </si>
  <si>
    <t>Plasters</t>
  </si>
  <si>
    <t>Construction Finishing Related Technical Workers</t>
  </si>
  <si>
    <t>건축마감관련 기능 종사자</t>
  </si>
  <si>
    <t>Construction Related Technical Workers n.e.c.</t>
  </si>
  <si>
    <t>그 외 건설관련 기능 종사원</t>
  </si>
  <si>
    <t>Building Demolition Workers</t>
  </si>
  <si>
    <t>건물 해체원</t>
  </si>
  <si>
    <t>Partition Installers</t>
  </si>
  <si>
    <t>건물칸막이 설치원</t>
  </si>
  <si>
    <t>Scaffolders</t>
  </si>
  <si>
    <t>비계공</t>
  </si>
  <si>
    <t>Other Construction Related Technical Workers</t>
  </si>
  <si>
    <t>기타 건설관련 기능 종사원</t>
  </si>
  <si>
    <t xml:space="preserve">Bricklayers and Stonelayers n.e.c. </t>
  </si>
  <si>
    <t>그 외 조적공 및 석재 부설원</t>
  </si>
  <si>
    <t>Stonelayers</t>
  </si>
  <si>
    <t>석재 부설원</t>
  </si>
  <si>
    <t>Pavement Stone Pavers</t>
  </si>
  <si>
    <t>보도블록 설치원</t>
  </si>
  <si>
    <t>Bricklayers</t>
  </si>
  <si>
    <t>Bricklayers and Stonelayers</t>
  </si>
  <si>
    <t>조적공 및 석재 부설원</t>
  </si>
  <si>
    <t>Interior Carpenters</t>
  </si>
  <si>
    <t>내장 목공</t>
  </si>
  <si>
    <t>Frame Mold Carpenters</t>
  </si>
  <si>
    <t>형틀 목공</t>
  </si>
  <si>
    <t>Exterior Carpenters</t>
  </si>
  <si>
    <t>외장 목공</t>
  </si>
  <si>
    <t>Traditional Building Builders</t>
  </si>
  <si>
    <t>전통건물 건축원</t>
  </si>
  <si>
    <t>Construction Carpenters</t>
  </si>
  <si>
    <t>건축 목공</t>
  </si>
  <si>
    <t>Construction Stonemason</t>
  </si>
  <si>
    <t>건축 석공</t>
  </si>
  <si>
    <t>Concrete Placers</t>
  </si>
  <si>
    <t>콘크리트 타설원</t>
  </si>
  <si>
    <t>Concrete Panel Assemblers</t>
  </si>
  <si>
    <t>콘크리트패널 조립원</t>
  </si>
  <si>
    <t>Terrazzo Workers</t>
  </si>
  <si>
    <t>인조석 설치원</t>
  </si>
  <si>
    <t>Concrete Reinforcing Iron Workers</t>
  </si>
  <si>
    <t>Construction Related Technical Workers</t>
  </si>
  <si>
    <t>건설관련 기능 종사자</t>
  </si>
  <si>
    <t>Light Weight Steel Frame Related Workers</t>
  </si>
  <si>
    <t>경량 철골공</t>
  </si>
  <si>
    <t>Steel Structure Builders</t>
  </si>
  <si>
    <t>강구조물 건립원</t>
  </si>
  <si>
    <t>Steel Structural Process Workers</t>
  </si>
  <si>
    <t>강구조물 가공원</t>
  </si>
  <si>
    <t>Steel Structural Process Workers and Builders</t>
  </si>
  <si>
    <t>강구조물 가공원 및 건립원</t>
  </si>
  <si>
    <t>Construction Structure Related Workers</t>
  </si>
  <si>
    <t>건설구조 관련 기능 종사자</t>
  </si>
  <si>
    <t>Construction and Mining Related Trade Occupations</t>
  </si>
  <si>
    <t>건설 및 채굴 관련 기능직</t>
  </si>
  <si>
    <t>Exterior Electricians n.e.c.</t>
  </si>
  <si>
    <t>그 외 외선 전기원</t>
  </si>
  <si>
    <t>Railroad Switching Fitters</t>
  </si>
  <si>
    <t>철도 고가 전선 가설원</t>
  </si>
  <si>
    <t>Electrical Cable Builders</t>
  </si>
  <si>
    <t>전기케이블 접속원</t>
  </si>
  <si>
    <t>Underground Electric Power Cable Workers</t>
  </si>
  <si>
    <t>지중 전력설비 전기원</t>
  </si>
  <si>
    <t>Overhead Electric Power Cable Workers</t>
  </si>
  <si>
    <t>송배전 설비 전기원</t>
  </si>
  <si>
    <t>Exterior Electricians</t>
  </si>
  <si>
    <t>Interior Electrical Instrument Fitters and Mechanics n.e.c.</t>
  </si>
  <si>
    <t>그 외 내선 설치 및 정비원</t>
  </si>
  <si>
    <t>Electrical Instrument Fitters and Mechanics</t>
  </si>
  <si>
    <t>전기기기 설치 및 정비원</t>
  </si>
  <si>
    <t>Electrical Control Instrument Fitters and Mechanics</t>
  </si>
  <si>
    <t>전기제어장치 설치 및 정비원</t>
  </si>
  <si>
    <t>Light Instrument Fitters and Mechanics</t>
  </si>
  <si>
    <t>조명기구 설치 및 수리원</t>
  </si>
  <si>
    <t>Emergency Power Generator Fitters and Mechanics</t>
  </si>
  <si>
    <t>비상 발전기 설치 및 정비원</t>
  </si>
  <si>
    <t>Building Facilities, Electrical Fitters and Mechanics</t>
  </si>
  <si>
    <t>건물내 전기 설치 및 정비원</t>
  </si>
  <si>
    <t>Interior Electricians</t>
  </si>
  <si>
    <t>Industrial Electric Fitters n.e.c.</t>
  </si>
  <si>
    <t>그 외 산업 전기 설치원</t>
  </si>
  <si>
    <t>Plant Electric Fitters</t>
  </si>
  <si>
    <t>플랜트 전기 설치원</t>
  </si>
  <si>
    <t>Railroad Trains Electric Fitters</t>
  </si>
  <si>
    <t>철도차량 전기 설치원</t>
  </si>
  <si>
    <t>Ship Electric Fitters</t>
  </si>
  <si>
    <t>선박 전기 설치원</t>
  </si>
  <si>
    <t>Aircraft Electric Fitters</t>
  </si>
  <si>
    <t>비행기 전기 설치원</t>
  </si>
  <si>
    <t>Industrial Electricians</t>
  </si>
  <si>
    <t>Electrician</t>
  </si>
  <si>
    <t>전기공</t>
  </si>
  <si>
    <t>Electrical and Electronic Equipment Fitters and Mechanics n.e.c</t>
  </si>
  <si>
    <t>그 외 전기전자기기 설치 및 수리원</t>
  </si>
  <si>
    <t>Optical Instrument Repairers</t>
  </si>
  <si>
    <t>광학기구 수리원</t>
  </si>
  <si>
    <t>Watch and Camera Makers and Repairers</t>
  </si>
  <si>
    <t>시계 및 카메라 수리원</t>
  </si>
  <si>
    <t>Cellular Phone Repairers</t>
  </si>
  <si>
    <t>휴대폰 수리원</t>
  </si>
  <si>
    <t>Medical Equipment Fitters and Repairers</t>
  </si>
  <si>
    <t>의료기기 설치 및 수리원</t>
  </si>
  <si>
    <t>Electrical and Electronics Equipment and Audio-visual Equipment Fitters and Repairers</t>
  </si>
  <si>
    <t>영상전자음향기기 설치 및 수리원</t>
  </si>
  <si>
    <t>POS system Fitters and Repairers</t>
  </si>
  <si>
    <t>포스시스템 설치 및 수리원</t>
  </si>
  <si>
    <t>Automated Teller Machine Fitters and Repairers</t>
  </si>
  <si>
    <t>현금인출기 설치 및 수리원</t>
  </si>
  <si>
    <t>Closed-Circuit Television Fitters and Repairers</t>
  </si>
  <si>
    <t>감시카메라 설치 및 수리원</t>
  </si>
  <si>
    <t>Other Electrical and Electronic Equipment Fitters and Repairers</t>
  </si>
  <si>
    <t>기타 전기전자기기 설치 및 수리원</t>
  </si>
  <si>
    <t>Electrical and Electronic Home Appliance Fitters and Repairers</t>
  </si>
  <si>
    <t>가전제품 설치 및 수리원</t>
  </si>
  <si>
    <t>Office Equipment Fitters and Repairers</t>
  </si>
  <si>
    <t>사무기기 설치 및 수리원</t>
  </si>
  <si>
    <t>Computer Fitters and Repairers</t>
  </si>
  <si>
    <t>PC 설치 및 수리원</t>
  </si>
  <si>
    <t>Computer and Office Equipment Fitters and Repairers</t>
  </si>
  <si>
    <t>PC 및 사무기기 설치 및 수리원</t>
  </si>
  <si>
    <t>Electric and Electronic Machine Fitters and Repairers</t>
  </si>
  <si>
    <t>전기 및 전자기기 설치 및 수리원</t>
  </si>
  <si>
    <t>Electric and Electronic Related Trade Occupations</t>
  </si>
  <si>
    <t>전기 및 전자 관련 기능직</t>
  </si>
  <si>
    <t>Machinery Equipment Fitters and Mechanics n.e.c.</t>
  </si>
  <si>
    <t>그 외 기계장비 설치 및 정비원</t>
  </si>
  <si>
    <t>Agricultural Machinery Fitters and Mechanics</t>
  </si>
  <si>
    <t>농업용 기계설치 및 정비원</t>
  </si>
  <si>
    <t>Agricultural and Machinery Equipment Fitters and Mechanics n.e.c.</t>
  </si>
  <si>
    <t>농업용 및 기타 기계장비 설치 및 정비원</t>
  </si>
  <si>
    <t>Mining Machinery Fitters and Mechanics</t>
  </si>
  <si>
    <t>광업용 기계설치 및 정비원</t>
  </si>
  <si>
    <t>Construction Machinery Fitters and Mechanics</t>
  </si>
  <si>
    <t>건설용 기계설치 및 정비원</t>
  </si>
  <si>
    <t>Construction and Mining Machinery Fitters and Mechanics</t>
  </si>
  <si>
    <t>건설 및 광업 기계설치 및 정비원</t>
  </si>
  <si>
    <t>Boiler Fitters and Mechanics n.e.c.</t>
  </si>
  <si>
    <t>그 외 보일러 설치 및 정비원</t>
  </si>
  <si>
    <t>Building Boiler Fitters and Mechanics</t>
  </si>
  <si>
    <t>건물용 보일러 설치 및 정비원</t>
  </si>
  <si>
    <t>Boiler Fitters and Mechanics</t>
  </si>
  <si>
    <t>보일러 설치 및 정비원</t>
  </si>
  <si>
    <t>Refrigerating, Freezer, and Ventilating System Fitters and Mechanics n.e.c.</t>
  </si>
  <si>
    <t>그 외 냉동냉장공조기 설치 및 정비원</t>
  </si>
  <si>
    <t>Building Refrigerating, Freezer, and Ventilating System Fitters and Mechanics</t>
  </si>
  <si>
    <t>건물용 냉동냉장공조기 설치 및 정비원</t>
  </si>
  <si>
    <t>Refrigerating System, Freezer, and Ventilating System Fitters and Mechanics</t>
  </si>
  <si>
    <t>냉동냉장공조기 설치 및 정비원</t>
  </si>
  <si>
    <t>Handling Equipment Fitters and Mechanics n.e.c</t>
  </si>
  <si>
    <t>그 외 물품 이동 장비 설치 및 정비원</t>
  </si>
  <si>
    <t>Forklift Mechanics</t>
  </si>
  <si>
    <t>지게차 정비원</t>
  </si>
  <si>
    <t>Hoist Fitters and Mechanics</t>
  </si>
  <si>
    <t>호이스트 설치 및 정비원</t>
  </si>
  <si>
    <t>Crane Fitters and Mechanics</t>
  </si>
  <si>
    <t>크레인 설치 및 정비원</t>
  </si>
  <si>
    <t>Handling Equipment Fitters and Mechanics</t>
  </si>
  <si>
    <t>물품 이동 장비 설치 및 정비원</t>
  </si>
  <si>
    <t>Wheel Chair Lift Fitters and Mechanics</t>
  </si>
  <si>
    <t>휠체어 리프트 설치 및 정비원</t>
  </si>
  <si>
    <t>Escalator Fitters and Mechanics</t>
  </si>
  <si>
    <t>에스컬레이터 설치 및 정비원</t>
  </si>
  <si>
    <t>Elevator Fitters and Mechanics</t>
  </si>
  <si>
    <t>엘리베이터 설치 및 정비원</t>
  </si>
  <si>
    <t xml:space="preserve">Elevator Fitters and Mechanics </t>
  </si>
  <si>
    <t>승강기 설치 및 정비원</t>
  </si>
  <si>
    <t>Industrial Machinery Fitters and Mechanics n.e.c.</t>
  </si>
  <si>
    <t>그 외 공업기계 설치 및 정비원</t>
  </si>
  <si>
    <t>Electronic Product Machinery Fitters and Mechanics</t>
  </si>
  <si>
    <t>전자제품기계 설치 및 정비원</t>
  </si>
  <si>
    <t>Working Machinery Fitters and Mechanics</t>
  </si>
  <si>
    <t>공작기계 설치 및 정비원</t>
  </si>
  <si>
    <t>Chemical Machinery Fitters and Mechanics</t>
  </si>
  <si>
    <t>화학기계 설치 및 정비원</t>
  </si>
  <si>
    <t>Textile Machinery Fitters and Mechanics</t>
  </si>
  <si>
    <t>섬유기계 설치 및 정비원</t>
  </si>
  <si>
    <t>Food Machinery Fitters and Mechanics</t>
  </si>
  <si>
    <t>식품기계 설치 및 정비원</t>
  </si>
  <si>
    <t>Industrial Machinery Fitters and Mechanics</t>
  </si>
  <si>
    <t>공업기계 설치 및 정비원</t>
  </si>
  <si>
    <t>Machinery Equipment Fitters and Mechanics</t>
  </si>
  <si>
    <t>기계장비 설치 및 정비원</t>
  </si>
  <si>
    <t>Transport Equipment Mechanics n.e.c.</t>
  </si>
  <si>
    <t>그 외 운송장비 정비원</t>
  </si>
  <si>
    <t>자전거 정비원</t>
  </si>
  <si>
    <t>Motorcycle Repairers</t>
  </si>
  <si>
    <t>오토바이 정비원</t>
  </si>
  <si>
    <t>Other Transport Equipment Mechanics</t>
  </si>
  <si>
    <t>기타 운송장비 정비원</t>
  </si>
  <si>
    <t>Railway Train Mechanics</t>
  </si>
  <si>
    <t>객화차 정비원</t>
  </si>
  <si>
    <t>Electric Train Mechanics</t>
  </si>
  <si>
    <t>전동차 정비원</t>
  </si>
  <si>
    <t>Railroad Train Mechanics</t>
  </si>
  <si>
    <t>철도 기관차 정비원</t>
  </si>
  <si>
    <t>High-speed Railroad Train Mechanics</t>
  </si>
  <si>
    <t>고속철 기관차 정비원</t>
  </si>
  <si>
    <t>Railroad Train and Electric Train Mechanics</t>
  </si>
  <si>
    <t>철도 기관차 및 전동차 정비원</t>
  </si>
  <si>
    <t>Ship Mechanics</t>
  </si>
  <si>
    <t>선박 정비원</t>
  </si>
  <si>
    <t>Helicopter Mechanics</t>
  </si>
  <si>
    <t>헬리콥터 정비원</t>
  </si>
  <si>
    <t>Airplane Mechanics</t>
  </si>
  <si>
    <t>비행기 정비원</t>
  </si>
  <si>
    <t>Aircraft Mechanics</t>
  </si>
  <si>
    <t>항공기 정비원</t>
  </si>
  <si>
    <t xml:space="preserve">Transport Equipment Mechanics </t>
  </si>
  <si>
    <t>운송장비 정비원</t>
  </si>
  <si>
    <t>Automobile Mechanics n.e.c.</t>
  </si>
  <si>
    <t>그 외 자동차 정비원</t>
  </si>
  <si>
    <t>Automobile Light Repair Mechanics</t>
  </si>
  <si>
    <t>자동차 경정비원</t>
  </si>
  <si>
    <t xml:space="preserve">Automobile Paint Mechanics </t>
  </si>
  <si>
    <t>자동차 도장 정비원</t>
  </si>
  <si>
    <t>Automobile Sheet Metal Mechanics</t>
  </si>
  <si>
    <t>자동차 판금 정비원</t>
  </si>
  <si>
    <t>Automobile Electric and Electronic Mechanics</t>
  </si>
  <si>
    <t>자동차 전기전자 정비원</t>
  </si>
  <si>
    <t>Automobile Chassis Mechanics</t>
  </si>
  <si>
    <t>자동차 섀시 정비원</t>
  </si>
  <si>
    <t>Automobile Engine Mechanics</t>
  </si>
  <si>
    <t>자동차 엔진 정비원</t>
  </si>
  <si>
    <t>Automobile Mechanics</t>
  </si>
  <si>
    <t>자동차 정비원</t>
  </si>
  <si>
    <t>Transport and Machine Related Trade Occupations</t>
  </si>
  <si>
    <t>운송 및 기계 관련 기능직</t>
  </si>
  <si>
    <t>Welders n.e.c.</t>
  </si>
  <si>
    <t>그 외 용접원</t>
  </si>
  <si>
    <t>Electric Welders</t>
  </si>
  <si>
    <t>전기 용접원</t>
  </si>
  <si>
    <t>Gas Welders</t>
  </si>
  <si>
    <t>가스 용접원</t>
  </si>
  <si>
    <t>Welders</t>
  </si>
  <si>
    <t>Sheet Metal Makers</t>
  </si>
  <si>
    <t>Pipe Makers</t>
  </si>
  <si>
    <t>Pipe and Sheet Metal Makers</t>
  </si>
  <si>
    <t>제관원 및 판금원</t>
  </si>
  <si>
    <t>Forge Hammersmiths and Forging Press Workers</t>
  </si>
  <si>
    <t>Metal Pourers and Casters</t>
  </si>
  <si>
    <t>금속 주입원</t>
  </si>
  <si>
    <t>Mold Makers</t>
  </si>
  <si>
    <t>주형원</t>
  </si>
  <si>
    <t>Wooden Mold Makers</t>
  </si>
  <si>
    <t>목형원</t>
  </si>
  <si>
    <t>Metal Casting Workers</t>
  </si>
  <si>
    <t>Die and Mold Makers</t>
  </si>
  <si>
    <t xml:space="preserve">Die and Mold Makers, Metal Casting Workers and Forge Hammersmiths </t>
  </si>
  <si>
    <t>금형주조 및 단조원</t>
  </si>
  <si>
    <t>Metal Coremakers Related Trade Occupations</t>
  </si>
  <si>
    <t>금속성형관련 기능직</t>
  </si>
  <si>
    <t>Signboard Makers</t>
  </si>
  <si>
    <t>간판 제작 및 설치원</t>
  </si>
  <si>
    <t>Musical Instrument Tuners</t>
  </si>
  <si>
    <t>Musical Instrument Makers and Repairers</t>
  </si>
  <si>
    <t>악기제조 및 수리원</t>
  </si>
  <si>
    <t>Musical Instrument Makers and Tuners</t>
  </si>
  <si>
    <t>악기제조 및 조율사</t>
  </si>
  <si>
    <t>Furniture Repairers</t>
  </si>
  <si>
    <t>가구 수리원</t>
  </si>
  <si>
    <t>Furniture Makers</t>
  </si>
  <si>
    <t>가구 제조원</t>
  </si>
  <si>
    <t>Furniture Makers and Repairers</t>
  </si>
  <si>
    <t>가구 제조 및 수리원</t>
  </si>
  <si>
    <t>Woodworking Related Workers n.e.c.</t>
  </si>
  <si>
    <t>그 외 목제품 제조관련 종사원</t>
  </si>
  <si>
    <t xml:space="preserve">Wooden Case and Box Makers </t>
  </si>
  <si>
    <t>목재케이스 및 목상자 제조원</t>
  </si>
  <si>
    <t>Woodworking Related Workers</t>
  </si>
  <si>
    <t>목제품 제조관련 종사원</t>
  </si>
  <si>
    <t>Wood and Furniture, Musical Instrument and Signboard Related Trade Occupations</t>
  </si>
  <si>
    <t>목재가구악기 및 간판 관련 기능 종사자</t>
  </si>
  <si>
    <t>목재가구악기 및 간판 관련 기능직</t>
  </si>
  <si>
    <t>Garment Makers n.e.c.</t>
  </si>
  <si>
    <t>그 외 의복 제조원</t>
  </si>
  <si>
    <t>Shirts and Trousers Dressmakers</t>
  </si>
  <si>
    <t>셔츠 및 바지 제조원</t>
  </si>
  <si>
    <t>Uniform Dressmakers</t>
  </si>
  <si>
    <t>근무복 제조원</t>
  </si>
  <si>
    <t>Sportswear Makers</t>
  </si>
  <si>
    <t>운동복 제조원</t>
  </si>
  <si>
    <t>Other Garment Makers</t>
  </si>
  <si>
    <t>기타 의복 제조원</t>
  </si>
  <si>
    <t>Repairers n.e.c.</t>
  </si>
  <si>
    <t>그 외 수선원</t>
  </si>
  <si>
    <t>Shoe Repairers</t>
  </si>
  <si>
    <t>구두 수선원</t>
  </si>
  <si>
    <t>Fur Repairers</t>
  </si>
  <si>
    <t>모피 수선원</t>
  </si>
  <si>
    <t>Leather Repairers</t>
  </si>
  <si>
    <t>가죽 수선원</t>
  </si>
  <si>
    <t>Garment Repairers</t>
  </si>
  <si>
    <t>의복 수선원</t>
  </si>
  <si>
    <t>Garment, Leather and Fur Repairers</t>
  </si>
  <si>
    <t>의복가죽 및 모피 수선원</t>
  </si>
  <si>
    <t>Fur and Leather Garment Makers</t>
  </si>
  <si>
    <t>모피 및 가죽의복 제조원</t>
  </si>
  <si>
    <t>Tailors</t>
  </si>
  <si>
    <t>양복 제조원</t>
  </si>
  <si>
    <t>Dressmakers</t>
  </si>
  <si>
    <t>양장 제조원</t>
  </si>
  <si>
    <t>Tailors and Dressmakers</t>
  </si>
  <si>
    <t>양장 및 양복 제조원</t>
  </si>
  <si>
    <t>Korean-Costume Makers</t>
  </si>
  <si>
    <t>한복 제조원</t>
  </si>
  <si>
    <t>Garment Related Workers</t>
  </si>
  <si>
    <t>의복 제조관련 기능 종사자</t>
  </si>
  <si>
    <t>Textile and Leather Related Workers n.e.c.</t>
  </si>
  <si>
    <t>그 외 섬유 및 가죽 관련 기능 종사원</t>
  </si>
  <si>
    <t>Textile and Pelt Related Graders</t>
  </si>
  <si>
    <t>섬유 및 펠트 관련 선별원</t>
  </si>
  <si>
    <t>Hand Printing Workers</t>
  </si>
  <si>
    <t>수날염원</t>
  </si>
  <si>
    <t>Seat Products Makers</t>
  </si>
  <si>
    <t>시트 제품 제조원</t>
  </si>
  <si>
    <t>Carpet and Wig Makers</t>
  </si>
  <si>
    <t>카페트 및 가발 제조원</t>
  </si>
  <si>
    <t>Hat Makers</t>
  </si>
  <si>
    <t>모자 제조원</t>
  </si>
  <si>
    <t>Other Textile and Leather Related Workers</t>
  </si>
  <si>
    <t>기타 섬유 및 가죽관련 기능 종사원</t>
  </si>
  <si>
    <t>Footwear Makers</t>
  </si>
  <si>
    <t>Sewers n.e.c</t>
  </si>
  <si>
    <t>그 외 재봉사</t>
  </si>
  <si>
    <t>Machine Embroidery Workers</t>
  </si>
  <si>
    <t>기계 자수사</t>
  </si>
  <si>
    <t>Footwear Sewers</t>
  </si>
  <si>
    <t>신발 재봉사</t>
  </si>
  <si>
    <t>Leather and Fur Sewers</t>
  </si>
  <si>
    <t>가죽 및 모피 재봉사</t>
  </si>
  <si>
    <t>Textile Sewers</t>
  </si>
  <si>
    <t>직물 재봉사</t>
  </si>
  <si>
    <t>Sewers</t>
  </si>
  <si>
    <t>Cutters n.e.c.</t>
  </si>
  <si>
    <t>그 외 재단사</t>
  </si>
  <si>
    <t>Shoe Cutters</t>
  </si>
  <si>
    <t>신발 및 구두 재단사</t>
  </si>
  <si>
    <t>Garment Cutters</t>
  </si>
  <si>
    <t>의복 재단사</t>
  </si>
  <si>
    <t>Cutters</t>
  </si>
  <si>
    <t>Garment Pattern Makers n.e.c.</t>
  </si>
  <si>
    <t>그 외 패턴사</t>
  </si>
  <si>
    <t>Fur Pattern Makers</t>
  </si>
  <si>
    <t>모피 패턴사</t>
  </si>
  <si>
    <t>Leather Pattern Makers</t>
  </si>
  <si>
    <t>가죽 패턴사</t>
  </si>
  <si>
    <t>Textile Pattern Makers</t>
  </si>
  <si>
    <t>직물 패턴사</t>
  </si>
  <si>
    <t>Pattern Makers</t>
  </si>
  <si>
    <t>Textile and Leather Related Workers</t>
  </si>
  <si>
    <t>섬유 및 가죽관련 기능 종사자</t>
  </si>
  <si>
    <t>Textile, Clothing and Leather Relates Trade occupations</t>
  </si>
  <si>
    <t>섬유의복 및 가죽 관련 기능직</t>
  </si>
  <si>
    <t>Handmade Foods Producers n.e.c</t>
  </si>
  <si>
    <t>그 외 수제식품제조 종사원</t>
  </si>
  <si>
    <t>Marine Products Processors and Picklers</t>
  </si>
  <si>
    <t>수산물가공 및 염장원</t>
  </si>
  <si>
    <t>Health Food Store and Tisane Store Workers</t>
  </si>
  <si>
    <t>건강원 및 탕제원 종사원</t>
  </si>
  <si>
    <t>Other Food Processing Related Workers</t>
  </si>
  <si>
    <t>기타 식품가공관련 종사원</t>
  </si>
  <si>
    <t>Side Dish Makers</t>
  </si>
  <si>
    <t>밑반찬제조 종사원</t>
  </si>
  <si>
    <t>Kimchi Makers</t>
  </si>
  <si>
    <t>김치제조 종사원</t>
  </si>
  <si>
    <t>Kimchi Makers and Side dish Makers</t>
  </si>
  <si>
    <t>김치 및 밑반찬 제조 종사원</t>
  </si>
  <si>
    <t>Tobacco Graders</t>
  </si>
  <si>
    <t>담배등급원</t>
  </si>
  <si>
    <t>Food Graders</t>
  </si>
  <si>
    <t>식품등급원</t>
  </si>
  <si>
    <t>Food and Tobacco Graders</t>
  </si>
  <si>
    <t>식품 및 담배 등급원</t>
  </si>
  <si>
    <t>Meat Cutting and Butchering Related Workers n.e.c</t>
  </si>
  <si>
    <t>그 외 정육 및 도축 관련 종사원</t>
  </si>
  <si>
    <t>Butchers</t>
  </si>
  <si>
    <t>Meat Cutters</t>
  </si>
  <si>
    <t>Meat Cutters and Butchers</t>
  </si>
  <si>
    <t>정육원 및 도축원</t>
  </si>
  <si>
    <t>Rice Cake Makers</t>
  </si>
  <si>
    <t>Bakers and Cookie Makers</t>
  </si>
  <si>
    <t>제빵원 및 제과원</t>
  </si>
  <si>
    <t>Food Processing Related Trades Workers</t>
  </si>
  <si>
    <t>식품가공관련 기능 종사자</t>
  </si>
  <si>
    <t xml:space="preserve">Food Processing Related Trades Occupations </t>
  </si>
  <si>
    <t>식품가공관련 기능직</t>
  </si>
  <si>
    <t>Craft and Related Trades Workers</t>
  </si>
  <si>
    <t>기능원 및 관련 기능 종사자</t>
  </si>
  <si>
    <t>Women Divers</t>
  </si>
  <si>
    <t>Inland Waters Fishermen</t>
  </si>
  <si>
    <t>내수면 어부</t>
  </si>
  <si>
    <t>Deep-Sea and Coastal Waters Fishermen</t>
  </si>
  <si>
    <t>원근해 어부</t>
  </si>
  <si>
    <t>Fishermen and Women Divers</t>
  </si>
  <si>
    <t>어부 및 해녀</t>
  </si>
  <si>
    <t>Aquatics Cultivation Workers n.e.c.</t>
  </si>
  <si>
    <t>그 외 양식원</t>
  </si>
  <si>
    <t>Seaweed Farm Workers</t>
  </si>
  <si>
    <t>해조류 양식원</t>
  </si>
  <si>
    <t>Fish and Shellfish Farm Workers</t>
  </si>
  <si>
    <t>어패류 양식원</t>
  </si>
  <si>
    <t>Fishery Farm Workers</t>
  </si>
  <si>
    <t>Fishery Related Workers</t>
  </si>
  <si>
    <t>어업관련 종사자</t>
  </si>
  <si>
    <t>Skilled Fishery Occupations</t>
  </si>
  <si>
    <t>어업 숙련직</t>
  </si>
  <si>
    <t>Forestry Workers n.e.c</t>
  </si>
  <si>
    <t>그 외 임업관련 종사원</t>
  </si>
  <si>
    <t>Forest Products Pickers</t>
  </si>
  <si>
    <t>임산물 채취 종사원</t>
  </si>
  <si>
    <t>Forest Products Pickers and Other Forestry Related Workers</t>
  </si>
  <si>
    <t>임산물 채취 및 기타 임업관련 종사원</t>
  </si>
  <si>
    <t>Loggers</t>
  </si>
  <si>
    <t>Forestation and Forest Management Workers</t>
  </si>
  <si>
    <t>조림 및 영림원</t>
  </si>
  <si>
    <t>Forestation and Forest Management Workers and Loggers</t>
  </si>
  <si>
    <t>조림영림 및 벌목원</t>
  </si>
  <si>
    <t>Forestry Related Workers</t>
  </si>
  <si>
    <t>임업관련 종사자</t>
  </si>
  <si>
    <t>Skilled Forestry Occupations</t>
  </si>
  <si>
    <t>임업 숙련직</t>
  </si>
  <si>
    <t>Breeding Related Workers n.e.c.</t>
  </si>
  <si>
    <t>그 외 사육관련 종사원</t>
  </si>
  <si>
    <t>동물 사육사</t>
  </si>
  <si>
    <t>Animal Sexer</t>
  </si>
  <si>
    <t>감별사</t>
  </si>
  <si>
    <t>Animal Hatcher</t>
  </si>
  <si>
    <t>동물 부화원</t>
  </si>
  <si>
    <t>수렵 종사원</t>
  </si>
  <si>
    <t>Apiarists</t>
  </si>
  <si>
    <t>양봉 종사원</t>
  </si>
  <si>
    <t>Other Breeding Related Workers</t>
  </si>
  <si>
    <t>기타 사육관련 종사원</t>
  </si>
  <si>
    <t>Livestock Breeders n.e.c</t>
  </si>
  <si>
    <t>그 외 가축 사육 종사원</t>
  </si>
  <si>
    <t>Poultry Farmers</t>
  </si>
  <si>
    <t>가금 사육자</t>
  </si>
  <si>
    <t>Pig Farmers</t>
  </si>
  <si>
    <t>돼지 사육자</t>
  </si>
  <si>
    <t>Cattle Farmers</t>
  </si>
  <si>
    <t>육우 사육자</t>
  </si>
  <si>
    <t>Livestock Breeders</t>
  </si>
  <si>
    <t>가축 사육 종사원</t>
  </si>
  <si>
    <t>Dairy Related Farmers n.e.c.</t>
  </si>
  <si>
    <t>그 외 낙농업관련 종사원</t>
  </si>
  <si>
    <t>Milk Cow Breeders</t>
  </si>
  <si>
    <t>젖소 사육자</t>
  </si>
  <si>
    <t>Dairy Related Farmers</t>
  </si>
  <si>
    <t>낙농업관련 종사원</t>
  </si>
  <si>
    <t>Livestock Industry and Stockbreeding Related Workers</t>
  </si>
  <si>
    <t>축산 및 사육관련 종사자</t>
  </si>
  <si>
    <t>Landscaper</t>
  </si>
  <si>
    <t>Floriculturist</t>
  </si>
  <si>
    <t>화훼작물 재배원</t>
  </si>
  <si>
    <t>Nursery Growers</t>
  </si>
  <si>
    <t>육묘작물 재배원</t>
  </si>
  <si>
    <t>Horticultural Crop Growers</t>
  </si>
  <si>
    <t>원예작물 재배원</t>
  </si>
  <si>
    <t>Horticultural and Landscape Workers</t>
  </si>
  <si>
    <t>원예 및 조경 종사자</t>
  </si>
  <si>
    <t>Fruits Farmers</t>
  </si>
  <si>
    <t>과수작물 재배원</t>
  </si>
  <si>
    <t>Special Crop Farmers</t>
  </si>
  <si>
    <t>특용작물 재배원</t>
  </si>
  <si>
    <t>Vegetable Crop Farmers</t>
  </si>
  <si>
    <t>채소작물 재배원</t>
  </si>
  <si>
    <t>Vegetable and Special Crop Farmers</t>
  </si>
  <si>
    <t>채소 및 특용작물 재배원</t>
  </si>
  <si>
    <t>Crop Farmers</t>
  </si>
  <si>
    <t>곡식작물 재배원</t>
  </si>
  <si>
    <t>Crop Growers</t>
  </si>
  <si>
    <t>작물재배 종사자</t>
  </si>
  <si>
    <t>Agricultural, Livestock Related Skilled Occupations</t>
  </si>
  <si>
    <t>농축산 숙련직</t>
  </si>
  <si>
    <t>Skilled Agricultural, Forestry and Fishery Workers</t>
  </si>
  <si>
    <t>농림어업 숙련 종사자</t>
  </si>
  <si>
    <t>Demonstrators</t>
  </si>
  <si>
    <t>Event and Advertising Assistants</t>
  </si>
  <si>
    <t>행사 및 홍보 도우미</t>
  </si>
  <si>
    <t>Advertising Assistants and Demonstrators</t>
  </si>
  <si>
    <t>홍보 도우미 및 판촉원</t>
  </si>
  <si>
    <t>Street Stall Salespersons and Vendors</t>
  </si>
  <si>
    <t>노점 및 이동 판매원</t>
  </si>
  <si>
    <t>Online Salespersons</t>
  </si>
  <si>
    <t>인터넷 판매원</t>
  </si>
  <si>
    <t>Telemarketer</t>
  </si>
  <si>
    <t xml:space="preserve">Service Salespersons via Telecommunications </t>
  </si>
  <si>
    <t>통신서비스 판매원</t>
  </si>
  <si>
    <t>Door to Door Salespersons</t>
  </si>
  <si>
    <t>방문 판매원</t>
  </si>
  <si>
    <t>Door to Door, Street and Telecommunications Sales Related Workers</t>
  </si>
  <si>
    <t>방문노점 및 통신 판매 관련 종사자</t>
  </si>
  <si>
    <t>Door to Door, Street and Telecommunications Sales Related Occupations</t>
  </si>
  <si>
    <t>방문노점 및 통신판매 관련직</t>
  </si>
  <si>
    <t>Supplies Lending Representatives n.e.c.</t>
  </si>
  <si>
    <t>그 외 상품 대여원</t>
  </si>
  <si>
    <t>Recreational and Sports Supplies Lending Representatives</t>
  </si>
  <si>
    <t>오락 및 스포츠용품 대여원</t>
  </si>
  <si>
    <t>Living Supplies Lending Representatives</t>
  </si>
  <si>
    <t>생활용품 대여원</t>
  </si>
  <si>
    <t>Stationery Lending Representatives</t>
  </si>
  <si>
    <t>사무용품 대여원</t>
  </si>
  <si>
    <t>Book and Video Tape Lending Representatives</t>
  </si>
  <si>
    <t>도서 및 비디오 테이프 대여원</t>
  </si>
  <si>
    <t>Automobile Lending Representatives</t>
  </si>
  <si>
    <t>자동차 대여원</t>
  </si>
  <si>
    <t>Products Lending Representatives</t>
  </si>
  <si>
    <t>상품 대여원</t>
  </si>
  <si>
    <t>상품 대여 종사자</t>
  </si>
  <si>
    <t>Fee Cashiers</t>
  </si>
  <si>
    <t>요금 정산원</t>
  </si>
  <si>
    <t>Store Cashiers</t>
  </si>
  <si>
    <t>매장 계산원</t>
  </si>
  <si>
    <t>Store and Fee Cashiers</t>
  </si>
  <si>
    <t>매장계산원 및 요금정산원</t>
  </si>
  <si>
    <t>Ticket Agent and Lottery Ticket Salespersons n.e.c.</t>
  </si>
  <si>
    <t>그 외 매표원 및 복권 판매원</t>
  </si>
  <si>
    <t>Lottery and Horse Racing Lottery Ticket Salespersons</t>
  </si>
  <si>
    <t>복권 및 마권 판매원</t>
  </si>
  <si>
    <t>Admission Ticket Salespersons</t>
  </si>
  <si>
    <t>입장권 판매원</t>
  </si>
  <si>
    <t>Passenger Ticket Salespersons</t>
  </si>
  <si>
    <t>승차권 판매원</t>
  </si>
  <si>
    <t>Airline Ticket Salespersons</t>
  </si>
  <si>
    <t>항공권 판매원</t>
  </si>
  <si>
    <t>Ticket Agent and Lottery Ticket Salespersons</t>
  </si>
  <si>
    <t>매표원 및 복권 판매원</t>
  </si>
  <si>
    <t>Store Salespersons n.e.c.</t>
  </si>
  <si>
    <t>그 외 상점 판매원</t>
  </si>
  <si>
    <t>Agricultural and Fisheries Products Salespersons</t>
  </si>
  <si>
    <t>농수산물 판매원</t>
  </si>
  <si>
    <t>Garden Products Salespersons</t>
  </si>
  <si>
    <t>원예 작물 판매원</t>
  </si>
  <si>
    <t>Books, Stationery and Discs Salespersons</t>
  </si>
  <si>
    <t>서적문구 및 음반 판매원</t>
  </si>
  <si>
    <t>Footwear and Accessories Salespersons</t>
  </si>
  <si>
    <t>신발 및 액세서리 판매원</t>
  </si>
  <si>
    <t>Furniture Salespersons</t>
  </si>
  <si>
    <t>가구 판매원</t>
  </si>
  <si>
    <t xml:space="preserve">Electronic Home Appliances Salespersons </t>
  </si>
  <si>
    <t>가전제품 판매원</t>
  </si>
  <si>
    <t>Cosmetics Salespersons</t>
  </si>
  <si>
    <t>화장품 판매원</t>
  </si>
  <si>
    <t>Clothing Salespersons</t>
  </si>
  <si>
    <t>의류 판매원</t>
  </si>
  <si>
    <t>상점 판매원</t>
  </si>
  <si>
    <t>Store Sales Workers</t>
  </si>
  <si>
    <t>매장 판매 종사자</t>
  </si>
  <si>
    <t>Store Sales Occupations</t>
  </si>
  <si>
    <t>매장 판매직</t>
  </si>
  <si>
    <t>Indirect Investment Securities Salespersons</t>
  </si>
  <si>
    <t>간접 투자증권 판매인</t>
  </si>
  <si>
    <t>Insurance Salespersons</t>
  </si>
  <si>
    <t>보험 설계사</t>
  </si>
  <si>
    <t>Insurance Brokers</t>
  </si>
  <si>
    <t>보험 중개인</t>
  </si>
  <si>
    <t>Insurance Salespersons and Indirect Investment Securities Salespersons</t>
  </si>
  <si>
    <t>보험 설계사 및 간접투자증권 판매인</t>
  </si>
  <si>
    <t>General Sales Representatives n.e.c.</t>
  </si>
  <si>
    <t>그 외 일반 영업원</t>
  </si>
  <si>
    <t>Chain Store Recruiters and Management Related Sales Representatives</t>
  </si>
  <si>
    <t>체인점 모집 및 관리 영업원</t>
  </si>
  <si>
    <t xml:space="preserve">Food Sales Representatives </t>
  </si>
  <si>
    <t>식품 영업원</t>
  </si>
  <si>
    <t>Printing and Advertising Sales Representatives</t>
  </si>
  <si>
    <t>인쇄 및 광고 영업원</t>
  </si>
  <si>
    <t>Construction Materials Sales Representatives</t>
  </si>
  <si>
    <t>건축자재 영업원</t>
  </si>
  <si>
    <t>Products and Advertising Sales Representatives</t>
  </si>
  <si>
    <t>제품 및 광고 영업원</t>
  </si>
  <si>
    <t>Automobile Sales Representatives</t>
  </si>
  <si>
    <t>자동차 영업원</t>
  </si>
  <si>
    <t>Sales Workers</t>
  </si>
  <si>
    <t>영업종사자</t>
  </si>
  <si>
    <t>Sales Occupations</t>
  </si>
  <si>
    <t>영업직</t>
  </si>
  <si>
    <t>판매 종사자</t>
  </si>
  <si>
    <t>Catering Services Workers n.e.c.</t>
  </si>
  <si>
    <t>그 외 음식서비스 종사원</t>
  </si>
  <si>
    <t>Other Catering Services Workers</t>
  </si>
  <si>
    <t>기타 음식서비스 종사원</t>
  </si>
  <si>
    <t>Alcohol Service Workers</t>
  </si>
  <si>
    <t>주류서비스 종사원</t>
  </si>
  <si>
    <t>Beverage Service Workers</t>
  </si>
  <si>
    <t>음료서비스 종사원</t>
  </si>
  <si>
    <t>Catering Service Workers</t>
  </si>
  <si>
    <t>음식서비스 종사원</t>
  </si>
  <si>
    <t>Food Service Workers</t>
  </si>
  <si>
    <t>음식서비스 종사자</t>
  </si>
  <si>
    <t>Chefs and Cooks n.e.c.</t>
  </si>
  <si>
    <t>그 외 주방장 및 조리사</t>
  </si>
  <si>
    <t>Tradition Tea Baristas</t>
  </si>
  <si>
    <t>전통차 조리사</t>
  </si>
  <si>
    <t>Coffee Barista</t>
  </si>
  <si>
    <t>커피 조리사</t>
  </si>
  <si>
    <t>Other Cooks</t>
  </si>
  <si>
    <t>분식 조리사</t>
  </si>
  <si>
    <t>Other Chefs and Cooks n.e.c.</t>
  </si>
  <si>
    <t>기타 주방장 및 조리사</t>
  </si>
  <si>
    <t>Japanese Food Cooks</t>
  </si>
  <si>
    <t>일식 조리사</t>
  </si>
  <si>
    <t>Japanese Food Chefs</t>
  </si>
  <si>
    <t>일식 주방장</t>
  </si>
  <si>
    <t>Japanese Food Chefs and Cooks</t>
  </si>
  <si>
    <t>일식 주방장 및 조리사</t>
  </si>
  <si>
    <t>European Food Cooks</t>
  </si>
  <si>
    <t>양식 조리사</t>
  </si>
  <si>
    <t>European Food Chefs</t>
  </si>
  <si>
    <t>양식 주방장</t>
  </si>
  <si>
    <t>European Food Chefs and Cooks</t>
  </si>
  <si>
    <t>양식 주방장 및 조리사</t>
  </si>
  <si>
    <t>Chinese Food Cooks</t>
  </si>
  <si>
    <t>중식 조리사</t>
  </si>
  <si>
    <t>Chinese Food Chefs</t>
  </si>
  <si>
    <t>중식 주방장</t>
  </si>
  <si>
    <t>Chinese Food Chefs and Cooks</t>
  </si>
  <si>
    <t>중식 주방장 및 조리사</t>
  </si>
  <si>
    <t>Korean Food Cooks</t>
  </si>
  <si>
    <t>한식 조리사</t>
  </si>
  <si>
    <t>Korean Food Chefs</t>
  </si>
  <si>
    <t>한식 주방장</t>
  </si>
  <si>
    <t>Korean Food Chefs and Cooks</t>
  </si>
  <si>
    <t>한식 주방장 및 조리사</t>
  </si>
  <si>
    <t>Chefs and Cooks</t>
  </si>
  <si>
    <t>주방장 및 조리사</t>
  </si>
  <si>
    <t>Cooking and Food Service Occupations</t>
  </si>
  <si>
    <t>조리 및 음식 서비스직</t>
  </si>
  <si>
    <t>Leisure Services and Sports Related Workers n.e.c.</t>
  </si>
  <si>
    <t>그 외 여가 및 스포츠 관련 종사원</t>
  </si>
  <si>
    <t>Cheer Leaders</t>
  </si>
  <si>
    <t>응원단원</t>
  </si>
  <si>
    <t>Caddies</t>
  </si>
  <si>
    <t>골프장 캐디</t>
  </si>
  <si>
    <t>Casino Dealers</t>
  </si>
  <si>
    <t>카지노 딜러</t>
  </si>
  <si>
    <t>기타 여가 및 스포츠 관련 종사원</t>
  </si>
  <si>
    <t>Entertainment Facilities Workers n.e.c.</t>
  </si>
  <si>
    <t>그 외 오락시설 종사원</t>
  </si>
  <si>
    <t>Karaoke Workers</t>
  </si>
  <si>
    <t>노래방 종사원</t>
  </si>
  <si>
    <t>Amusement Park and Theme Park Workers</t>
  </si>
  <si>
    <t>유원시설 및 테마파크 종사원</t>
  </si>
  <si>
    <t>Entertainment Facilities Workers</t>
  </si>
  <si>
    <t>오락시설 서비스원</t>
  </si>
  <si>
    <t>Lodging Facilities Service Workers n.e.c.</t>
  </si>
  <si>
    <t>그 외 숙박시설 서비스원</t>
  </si>
  <si>
    <t>Hotel Service Workers</t>
  </si>
  <si>
    <t>호텔 서비스원</t>
  </si>
  <si>
    <t>Lodging Service Workers</t>
  </si>
  <si>
    <t>숙박시설 서비스원</t>
  </si>
  <si>
    <t>Tourist Interpretation Guiders</t>
  </si>
  <si>
    <t>관광 통역 안내원</t>
  </si>
  <si>
    <t>Abroad Tour Guiders</t>
  </si>
  <si>
    <t>국외여행 안내원</t>
  </si>
  <si>
    <t>Local Tour Guiders</t>
  </si>
  <si>
    <t>국내여행 안내원</t>
  </si>
  <si>
    <t>Tour and Tourist Interpretation Guiders</t>
  </si>
  <si>
    <t>여행 및 관광통역 안내원</t>
  </si>
  <si>
    <t>Leisure Services and Sports Related Workers</t>
  </si>
  <si>
    <t>여가 및 스포츠 관련 종사자</t>
  </si>
  <si>
    <t>Train Attendants</t>
  </si>
  <si>
    <t>열차 객실승무원</t>
  </si>
  <si>
    <t>Ship Stewards</t>
  </si>
  <si>
    <t>선박 객실승무원</t>
  </si>
  <si>
    <t>Ship Stewards and Train Attendants</t>
  </si>
  <si>
    <t>선박 및 열차 객실승무원</t>
  </si>
  <si>
    <t>항공기 객실승무원</t>
  </si>
  <si>
    <t>Transport Services Workers</t>
  </si>
  <si>
    <t>운송 서비스 종사자</t>
  </si>
  <si>
    <t>Transport and Leisure Services Occupations</t>
  </si>
  <si>
    <t>운송 및 여가 서비스직</t>
  </si>
  <si>
    <t>Hairdressing, Wedding and Medical Assistance Service Workers n.e.c.</t>
  </si>
  <si>
    <t>그 외 이미용예식 및 의료보조 서비스 종사원</t>
  </si>
  <si>
    <t>Folk Religion Related Workers</t>
  </si>
  <si>
    <t>민속신앙 종사원</t>
  </si>
  <si>
    <t>Fortune Tellers</t>
  </si>
  <si>
    <t>점술가</t>
  </si>
  <si>
    <t xml:space="preserve">Other Hairdressing, Wedding and Medical Assistance Service Workers </t>
  </si>
  <si>
    <t>기타 이미용예식 및 의료보조 서비스 종사원</t>
  </si>
  <si>
    <t>기타 이미용예식 및 의료보조 서비스 종사자</t>
  </si>
  <si>
    <t>Funeral Guides</t>
  </si>
  <si>
    <t>장례지도사</t>
  </si>
  <si>
    <t>Funeral Consultants</t>
  </si>
  <si>
    <t>장례상담원</t>
  </si>
  <si>
    <t>Funeral Consultants and Guides</t>
  </si>
  <si>
    <t>장례상담원 및 장례지도사</t>
  </si>
  <si>
    <t>Wedding Ceremony Workers</t>
  </si>
  <si>
    <t>혼례종사원</t>
  </si>
  <si>
    <t>Wedding Planners</t>
  </si>
  <si>
    <t>웨딩플래너</t>
  </si>
  <si>
    <t>Marriage Consultants</t>
  </si>
  <si>
    <t>결혼상담원</t>
  </si>
  <si>
    <t>Marriage Consultants and Wedding Planners</t>
  </si>
  <si>
    <t>결혼 상담원 및 웨딩플래너</t>
  </si>
  <si>
    <t>Wedding Ceremony and Funeral Service Workers</t>
  </si>
  <si>
    <t>혼례 및 장례 종사자</t>
  </si>
  <si>
    <t>Beauty Care Service Workers n.e.c.</t>
  </si>
  <si>
    <t>그 외 미용관련 서비스 종사원</t>
  </si>
  <si>
    <t>Image Consultants</t>
  </si>
  <si>
    <t>이미지컨설턴트</t>
  </si>
  <si>
    <t>Fashion Coordinators</t>
  </si>
  <si>
    <t>패션코디네이터</t>
  </si>
  <si>
    <t>Other Beauty Care Service Workers</t>
  </si>
  <si>
    <t>기타 미용관련 서비스 종사원</t>
  </si>
  <si>
    <t>Pet Groomers</t>
  </si>
  <si>
    <t>애완동물 미용사</t>
  </si>
  <si>
    <t>Film Make-up Artists</t>
  </si>
  <si>
    <t>분장사</t>
  </si>
  <si>
    <t>Special Make-Up Artists</t>
  </si>
  <si>
    <t>특수 분장사</t>
  </si>
  <si>
    <t>Make-up Artists</t>
  </si>
  <si>
    <t>메이크업 아티스트</t>
  </si>
  <si>
    <t>Make-up Artists and Film Make-up Artists</t>
  </si>
  <si>
    <t>메이크업 아티스트 및 분장사</t>
  </si>
  <si>
    <t>Skin Care and Fitness Service Workers n.e.c.</t>
  </si>
  <si>
    <t>그 외 피부미용 및 체형 관련 종사원</t>
  </si>
  <si>
    <t>Bath Attendants</t>
  </si>
  <si>
    <t>목욕관리사</t>
  </si>
  <si>
    <t>Nail Artists</t>
  </si>
  <si>
    <t>손톱관리사</t>
  </si>
  <si>
    <t>Foot Care Specialists</t>
  </si>
  <si>
    <t>발관리사</t>
  </si>
  <si>
    <t>Fitness Specialists</t>
  </si>
  <si>
    <t xml:space="preserve">Skin Care Specialists </t>
  </si>
  <si>
    <t>피부관리사</t>
  </si>
  <si>
    <t>Skin Care and Fitness Managers</t>
  </si>
  <si>
    <t>피부미용 및 체형관리사</t>
  </si>
  <si>
    <t xml:space="preserve">Hairdressing Related Service Workers </t>
  </si>
  <si>
    <t>이미용 및 관련서비스 종사자</t>
  </si>
  <si>
    <t>Medical and Welfare Related Service Workers n.e.c.</t>
  </si>
  <si>
    <t>그 외 의료복지 관련 서비스 종사원</t>
  </si>
  <si>
    <t>Welfare Facilities Assistants</t>
  </si>
  <si>
    <t>복지시설 보조원</t>
  </si>
  <si>
    <t>Veterinary Assistants</t>
  </si>
  <si>
    <t>수의사 보조원</t>
  </si>
  <si>
    <t>Therapist Assistants</t>
  </si>
  <si>
    <t>치료사 보조원</t>
  </si>
  <si>
    <t>Postpartum Care Workers</t>
  </si>
  <si>
    <t>산후조리 종사원</t>
  </si>
  <si>
    <t>Other Medical and Welfare Related Service Workers</t>
  </si>
  <si>
    <t>기타 의료복지 관련 서비스 종사원</t>
  </si>
  <si>
    <t>Carers</t>
  </si>
  <si>
    <t>Medical and Welfare Related Service Workers</t>
  </si>
  <si>
    <t>의료복지 관련 서비스 종사자</t>
  </si>
  <si>
    <t xml:space="preserve">Hairdressing, Wedding and Medical Assistance Service Workers </t>
  </si>
  <si>
    <t>이미용예식 및 의료보조 서비스직</t>
  </si>
  <si>
    <t>Guards and Security Related Workers n.e.c.</t>
  </si>
  <si>
    <t>그 외 경호 및 보안 관련 종사원</t>
  </si>
  <si>
    <t>Parking Controller</t>
  </si>
  <si>
    <t>주차 단속원</t>
  </si>
  <si>
    <t>Distribution and Store Guards</t>
  </si>
  <si>
    <t>유통 및 매장 감시원</t>
  </si>
  <si>
    <t>Security Controllers</t>
  </si>
  <si>
    <t>보안 관제원</t>
  </si>
  <si>
    <t>Other Guards and Security Related Workers</t>
  </si>
  <si>
    <t>기타 경호 및 보안 관련 종사원</t>
  </si>
  <si>
    <t>Unmanned Security Forces</t>
  </si>
  <si>
    <t>무인 경비원</t>
  </si>
  <si>
    <t>Private Police Guards</t>
  </si>
  <si>
    <t>청원 경찰</t>
  </si>
  <si>
    <t>Body Guards</t>
  </si>
  <si>
    <t>Guards and Security Related Workers</t>
  </si>
  <si>
    <t>경호 및 보안 관련 종사자</t>
  </si>
  <si>
    <t>Prison Guards</t>
  </si>
  <si>
    <t>Juvenile Guidance Services Officers</t>
  </si>
  <si>
    <t>Juvenile Guidance Services Officers and Prison Guards</t>
  </si>
  <si>
    <t>소년보호관 및 교도관</t>
  </si>
  <si>
    <t>Fire Fighters</t>
  </si>
  <si>
    <t>General Police Officers</t>
  </si>
  <si>
    <t>일반 경찰관</t>
  </si>
  <si>
    <t xml:space="preserve">Harbour Police Officers </t>
  </si>
  <si>
    <t>해양 경찰관</t>
  </si>
  <si>
    <t>Police Officers</t>
  </si>
  <si>
    <t>Police, Fire Fight and Prison Related Workers</t>
  </si>
  <si>
    <t>경찰소방 및 교도 관련 종사자</t>
  </si>
  <si>
    <t>Police, Fire Fight and Security Related Service Occupations</t>
  </si>
  <si>
    <t>경찰소방 및 보안 관련 서비스직</t>
  </si>
  <si>
    <t>Service Workers</t>
  </si>
  <si>
    <t>서비스 종사자</t>
  </si>
  <si>
    <t>Clerks n.e.c.</t>
  </si>
  <si>
    <t>그 외 사무원</t>
  </si>
  <si>
    <t>Stenographers</t>
  </si>
  <si>
    <t>속기사</t>
  </si>
  <si>
    <t>Publication and Editing Clerks</t>
  </si>
  <si>
    <t>출판 및 자료편집 사무원</t>
  </si>
  <si>
    <t>Other Clerks</t>
  </si>
  <si>
    <t>기타 사무원</t>
  </si>
  <si>
    <t>Monitorers</t>
  </si>
  <si>
    <t>모니터 요원</t>
  </si>
  <si>
    <t>Door to Door Customer Service Clerks</t>
  </si>
  <si>
    <t>방문고객 상담원</t>
  </si>
  <si>
    <t>Telephone Service Clerks</t>
  </si>
  <si>
    <t>전화 상담원</t>
  </si>
  <si>
    <t>Customer Consultant and Monitor Services Workers</t>
  </si>
  <si>
    <t>고객 상담 및 모니터 요원</t>
  </si>
  <si>
    <t>Customer Service and Workers n.e.c.</t>
  </si>
  <si>
    <t>고객 상담 및 기타 사무원</t>
  </si>
  <si>
    <t>Information Desk Clerks, Receptionists and Telephonists n.e.c.</t>
  </si>
  <si>
    <t>그 외 안내접수 사무원 및 전화교환원</t>
  </si>
  <si>
    <t>Telephonists and Telephone Number Service Clerks</t>
  </si>
  <si>
    <t>전화교환 및 전화번호 안내원</t>
  </si>
  <si>
    <t>Broadcast Service Clerks</t>
  </si>
  <si>
    <t>방송 안내원</t>
  </si>
  <si>
    <t>Institution Information Clerks and Tour Guide</t>
  </si>
  <si>
    <t>시설 및 견학 안내원</t>
  </si>
  <si>
    <t>Gallery and Museum Service Clerks</t>
  </si>
  <si>
    <t>화랑 및 박물관 안내원</t>
  </si>
  <si>
    <t>Information Desk Clerks</t>
  </si>
  <si>
    <t>데스크 안내원</t>
  </si>
  <si>
    <t>Reservation and Reception Clerks</t>
  </si>
  <si>
    <t>예약 및 접수 사무원</t>
  </si>
  <si>
    <t xml:space="preserve">Information, Reception Clerks and Telephonists </t>
  </si>
  <si>
    <t>안내접수 사무원 및 전화교환원</t>
  </si>
  <si>
    <t>Travel Agency Clerks</t>
  </si>
  <si>
    <t>여행 사무원</t>
  </si>
  <si>
    <t>Travel, Information and Reception Clerks</t>
  </si>
  <si>
    <t>여행안내 및 접수 사무원</t>
  </si>
  <si>
    <t>Statistics Related Clerks n.e.c.</t>
  </si>
  <si>
    <t>그 외 통계 관련 사무원</t>
  </si>
  <si>
    <t>Statistical and Survey Clerks</t>
  </si>
  <si>
    <t>통계 및 설문 조사 사무원</t>
  </si>
  <si>
    <t>Statistical Clerks</t>
  </si>
  <si>
    <t>통계 사무원</t>
  </si>
  <si>
    <t>Statistics Related Clerks</t>
  </si>
  <si>
    <t>통계관련 사무원</t>
  </si>
  <si>
    <t xml:space="preserve">Consulting, Statistical and Information Clerks and Other Clerks </t>
  </si>
  <si>
    <t>상담통계안내 및 기타 사무직</t>
  </si>
  <si>
    <t>Inspection Clerks</t>
  </si>
  <si>
    <t>감사 사무원</t>
  </si>
  <si>
    <t>Legal Clerks n.e.c.</t>
  </si>
  <si>
    <t>그 외 법률관련 사무원</t>
  </si>
  <si>
    <t>Patents Clerks</t>
  </si>
  <si>
    <t>특허 사무원</t>
  </si>
  <si>
    <t>Legal Clerks</t>
  </si>
  <si>
    <t>법무 사무원</t>
  </si>
  <si>
    <t>Legal Assistants</t>
  </si>
  <si>
    <t>법률관련 사무원</t>
  </si>
  <si>
    <t>Legal and Inspection Clerks</t>
  </si>
  <si>
    <t>법률 및 감사 사무 종사자</t>
  </si>
  <si>
    <t>Legal and Inspection Occupations</t>
  </si>
  <si>
    <t>법률 및 감사 사무직</t>
  </si>
  <si>
    <t>Loan Collection Clerks</t>
  </si>
  <si>
    <t>신용 추심원</t>
  </si>
  <si>
    <t>Financial Clerks</t>
  </si>
  <si>
    <t>금융 사무원</t>
  </si>
  <si>
    <t>Bank Clerks</t>
  </si>
  <si>
    <t>은행 사무원</t>
  </si>
  <si>
    <t>금융관련 사무원</t>
  </si>
  <si>
    <t>Insurance Clerks</t>
  </si>
  <si>
    <t>보험 사무원</t>
  </si>
  <si>
    <t>Insurance Inspectors</t>
  </si>
  <si>
    <t>보험 심사원</t>
  </si>
  <si>
    <t>Insurance Inspectors and Clerks</t>
  </si>
  <si>
    <t>보험 심사원 및 사무원</t>
  </si>
  <si>
    <t>Bank Tellers</t>
  </si>
  <si>
    <t>출납창구 사무원</t>
  </si>
  <si>
    <t>Finance and Insurance Related Clerks</t>
  </si>
  <si>
    <t>금융 및 보험 관련 사무 종사자</t>
  </si>
  <si>
    <t>Finance and Insurance Clerks</t>
  </si>
  <si>
    <t>금융 및 보험 사무직</t>
  </si>
  <si>
    <t>Assistant Clerks</t>
  </si>
  <si>
    <t>사무 보조원</t>
  </si>
  <si>
    <t>Computer Data Entry Clerks</t>
  </si>
  <si>
    <t>전산 자료 입력원</t>
  </si>
  <si>
    <t>Pharmacist Computer Assistants</t>
  </si>
  <si>
    <t>약국 전산 관리원</t>
  </si>
  <si>
    <t>Computer Data Entry Clerks and Assistant Clerks</t>
  </si>
  <si>
    <t>전산 자료 입력원 및 사무 보조원</t>
  </si>
  <si>
    <t xml:space="preserve">General Secretaries </t>
  </si>
  <si>
    <t>일반 비서</t>
  </si>
  <si>
    <t>Executive Secretaries</t>
  </si>
  <si>
    <t>관리 비서</t>
  </si>
  <si>
    <t>Secretaries</t>
  </si>
  <si>
    <t>Secretaries and Assistant Clerks</t>
  </si>
  <si>
    <t>비서 및 사무 보조원</t>
  </si>
  <si>
    <t>Book-keeping Clerks</t>
  </si>
  <si>
    <t>경리 사무원</t>
  </si>
  <si>
    <t>Accounting Clerks</t>
  </si>
  <si>
    <t>회계 사무원</t>
  </si>
  <si>
    <t xml:space="preserve">Accounting Related Clerks </t>
  </si>
  <si>
    <t>회계 및 경리 사무원</t>
  </si>
  <si>
    <t>General Affairs Clerks</t>
  </si>
  <si>
    <t>총무 사무원</t>
  </si>
  <si>
    <t>Air Transport Clerks</t>
  </si>
  <si>
    <t>항공운송 사무원</t>
  </si>
  <si>
    <t>Water Transport Clerks</t>
  </si>
  <si>
    <t>수상운송 사무원</t>
  </si>
  <si>
    <t>Railway Transport Clerks</t>
  </si>
  <si>
    <t>철도운송 사무원</t>
  </si>
  <si>
    <t xml:space="preserve">Road Transport Clerks </t>
  </si>
  <si>
    <t>도로운송 사무원</t>
  </si>
  <si>
    <t>Transport Clerks</t>
  </si>
  <si>
    <t>운송 사무원</t>
  </si>
  <si>
    <t>Trading Clerks</t>
  </si>
  <si>
    <t>무역 사무원</t>
  </si>
  <si>
    <t>Quality Management Clerks</t>
  </si>
  <si>
    <t>품질관리 사무원</t>
  </si>
  <si>
    <t>Production Management Clerks</t>
  </si>
  <si>
    <t>생산관리 사무원</t>
  </si>
  <si>
    <t>Production and Quality Management Clerks</t>
  </si>
  <si>
    <t>생산 및 품질 관리 사무원</t>
  </si>
  <si>
    <t>Stock Management Clerks</t>
  </si>
  <si>
    <t>자재관리 사무원</t>
  </si>
  <si>
    <t>Education and Training Clerks</t>
  </si>
  <si>
    <t>교육 및 훈련 사무원</t>
  </si>
  <si>
    <t>Personne and Human Affaiors Clerks</t>
  </si>
  <si>
    <t>인사 및 노무 사무원</t>
  </si>
  <si>
    <t>Personnel , Education and Training Clerks</t>
  </si>
  <si>
    <t>인사 및 교육훈련 사무원</t>
  </si>
  <si>
    <t>Planning and Marketing Clerks n.e.c.</t>
  </si>
  <si>
    <t>그 외 기획 및 마케팅 사무원</t>
  </si>
  <si>
    <t>Sales Clerks</t>
  </si>
  <si>
    <t>판매 사무원</t>
  </si>
  <si>
    <t>Lots and Lease Clerks</t>
  </si>
  <si>
    <t>분양 및 임대 사무원</t>
  </si>
  <si>
    <t>Public Relations and Advertising Clerks</t>
  </si>
  <si>
    <t>광고 및 홍보 사무원</t>
  </si>
  <si>
    <t>Sales Management Clerks</t>
  </si>
  <si>
    <t>영업관리 사무원</t>
  </si>
  <si>
    <t>Business Planning Clerks</t>
  </si>
  <si>
    <t>경영기획 사무원</t>
  </si>
  <si>
    <t>Planning and Marketing Clerks</t>
  </si>
  <si>
    <t>기획 및 마케팅 사무원</t>
  </si>
  <si>
    <t>Administration Related Clerks</t>
  </si>
  <si>
    <t>경영관련 사무원</t>
  </si>
  <si>
    <t>Public Organization Administration Clerks</t>
  </si>
  <si>
    <t>공공행정 사무원</t>
  </si>
  <si>
    <t>Local Government Administration Clerks</t>
  </si>
  <si>
    <t>지방행정 사무원</t>
  </si>
  <si>
    <t>State Administration Clerks</t>
  </si>
  <si>
    <t>국가행정 사무원</t>
  </si>
  <si>
    <t>State, Local and Public Organization Administration Clerks</t>
  </si>
  <si>
    <t>국가지방 및 공공행정 사무원</t>
  </si>
  <si>
    <t>Military Manpower Administration Clerks</t>
  </si>
  <si>
    <t>병무행정 사무원</t>
  </si>
  <si>
    <t>Customs Administration Clerks</t>
  </si>
  <si>
    <t>관세행정 사무원</t>
  </si>
  <si>
    <t>Tax Administration Clerks</t>
  </si>
  <si>
    <t>조세행정 사무원</t>
  </si>
  <si>
    <t>Administration Clerks</t>
  </si>
  <si>
    <t>행정 사무원</t>
  </si>
  <si>
    <t>Administration and Accounting Related Occupations</t>
  </si>
  <si>
    <t>경영 및 회계 관련 사무직</t>
  </si>
  <si>
    <t>Clerks</t>
  </si>
  <si>
    <t>사무 종사자</t>
  </si>
  <si>
    <t xml:space="preserve">Culture and Art Related Workers n.e.c. </t>
  </si>
  <si>
    <t>그 외 문화예술 관련 종사원</t>
  </si>
  <si>
    <t>Magicians</t>
  </si>
  <si>
    <t>Magicians and Culture, Art Related Workers n.e.c.</t>
  </si>
  <si>
    <t>마술사 및 기타 문화예술 관련 종사자</t>
  </si>
  <si>
    <t>Sports Managers</t>
  </si>
  <si>
    <t>스포츠 매니저</t>
  </si>
  <si>
    <t>Entertainer Managers</t>
  </si>
  <si>
    <t>연예인 매니저</t>
  </si>
  <si>
    <t>Entertainer and Sports Managers</t>
  </si>
  <si>
    <t>연예인 및 스포츠 매니저</t>
  </si>
  <si>
    <t>Managers and Other Culture, Art Related Workers</t>
  </si>
  <si>
    <t>매니저 및 기타 문화예술 관련 종사자</t>
  </si>
  <si>
    <t>Sports and Recreation Related Professionals n.e.c.</t>
  </si>
  <si>
    <t>그 외 스포츠 및 레크레이션 관련 전문가</t>
  </si>
  <si>
    <t>Programers</t>
  </si>
  <si>
    <t>프로게이머</t>
  </si>
  <si>
    <t>Professional Badug Gamer</t>
  </si>
  <si>
    <t>바둑기사</t>
  </si>
  <si>
    <t>Other Sports and Recreation Related Professionals</t>
  </si>
  <si>
    <t>기타 스포츠 및 레크레이션 관련 전문가</t>
  </si>
  <si>
    <t>Sports and Recreation Instructors n.e.c.</t>
  </si>
  <si>
    <t>그 외 스포츠 및 레크레이션 강사</t>
  </si>
  <si>
    <t>Recreation Planners and Instructors</t>
  </si>
  <si>
    <t>레크레이션 기획가 및 강사</t>
  </si>
  <si>
    <t>Sports Instructors and Trainers</t>
  </si>
  <si>
    <t>스포츠 강사 및 트레이너</t>
  </si>
  <si>
    <t>Sports Instructors and Recreation Instructors</t>
  </si>
  <si>
    <t>스포츠 및 레크레이션 강사</t>
  </si>
  <si>
    <t>Score Keepers</t>
  </si>
  <si>
    <t>Referees</t>
  </si>
  <si>
    <t>Referees and Score Keeper</t>
  </si>
  <si>
    <t>경기심판 및 경기기록원</t>
  </si>
  <si>
    <t>Professional Athletes</t>
  </si>
  <si>
    <t>직업 운동선수</t>
  </si>
  <si>
    <t>Coaches</t>
  </si>
  <si>
    <t>Head Coaches</t>
  </si>
  <si>
    <t>Head Coaches and Coaches</t>
  </si>
  <si>
    <t>경기감독 및 코치</t>
  </si>
  <si>
    <t>Sports and Recreation Related Professionals</t>
  </si>
  <si>
    <t>스포츠 및 레크레이션 관련 전문가</t>
  </si>
  <si>
    <t>Game Graphic Designers</t>
  </si>
  <si>
    <t>게임그래픽 디자이너</t>
  </si>
  <si>
    <t>Multimedia Designers</t>
  </si>
  <si>
    <t>멀티미디어 디자이너</t>
  </si>
  <si>
    <t>Web Designers</t>
  </si>
  <si>
    <t>웹 디자이너</t>
  </si>
  <si>
    <t>Web and Multimedia Designers</t>
  </si>
  <si>
    <t>웹 및 멀티미디어 디자이너</t>
  </si>
  <si>
    <t xml:space="preserve">Graphic Designers n.e.c. </t>
  </si>
  <si>
    <t>그 외 시각 디자이너</t>
  </si>
  <si>
    <t>Font Designers</t>
  </si>
  <si>
    <t>활자 디자이너</t>
  </si>
  <si>
    <t>Colorists</t>
  </si>
  <si>
    <t>색채 전문가</t>
  </si>
  <si>
    <t>lllustrators</t>
  </si>
  <si>
    <t>삽화가</t>
  </si>
  <si>
    <t>Book Designers</t>
  </si>
  <si>
    <t>북 디자이너</t>
  </si>
  <si>
    <t>Packing Designers</t>
  </si>
  <si>
    <t>포장 디자이너</t>
  </si>
  <si>
    <t>Advertisement Designers</t>
  </si>
  <si>
    <t>광고 디자이너</t>
  </si>
  <si>
    <t>시각 디자이너</t>
  </si>
  <si>
    <t>Stage and Set Designers</t>
  </si>
  <si>
    <t>무대 및 세트 디자이너</t>
  </si>
  <si>
    <t>Displayers</t>
  </si>
  <si>
    <t>디스플레이어</t>
  </si>
  <si>
    <t>인테리어 디자이너</t>
  </si>
  <si>
    <t>실내장식 디자이너</t>
  </si>
  <si>
    <t>Bag and Shoes Designers</t>
  </si>
  <si>
    <t>가방 및 신발 디자이너</t>
  </si>
  <si>
    <t>Accessory Designers</t>
  </si>
  <si>
    <t>액세서리 디자이너</t>
  </si>
  <si>
    <t>Clothes Designers</t>
  </si>
  <si>
    <t>의상 디자이너</t>
  </si>
  <si>
    <t>Textile Designers</t>
  </si>
  <si>
    <t>직물 디자이너</t>
  </si>
  <si>
    <t>패션 디자이너</t>
  </si>
  <si>
    <t>Product Designers n.e.c.</t>
  </si>
  <si>
    <t>그 외 제품 디자이너</t>
  </si>
  <si>
    <t>Furniture Designers</t>
  </si>
  <si>
    <t>가구 디자이너</t>
  </si>
  <si>
    <t>Motor Vehicles Designers</t>
  </si>
  <si>
    <t>자동차 디자이너</t>
  </si>
  <si>
    <t>Product Designers</t>
  </si>
  <si>
    <t>제품 디자이너</t>
  </si>
  <si>
    <t>Designers</t>
  </si>
  <si>
    <t>Dancers and Choreographers</t>
  </si>
  <si>
    <t>무용가 및 안무가</t>
  </si>
  <si>
    <t>Vocalists</t>
  </si>
  <si>
    <t>Singers</t>
  </si>
  <si>
    <t>Singers and Vocalists</t>
  </si>
  <si>
    <t>가수 및 성악가</t>
  </si>
  <si>
    <t>Players</t>
  </si>
  <si>
    <t>Composers and Arrangers</t>
  </si>
  <si>
    <t>작곡가 및 편곡가</t>
  </si>
  <si>
    <t>Conductors</t>
  </si>
  <si>
    <t>지휘자</t>
  </si>
  <si>
    <t>Conductors, Composers and Players</t>
  </si>
  <si>
    <t>지휘자작곡가 및 연주가</t>
  </si>
  <si>
    <t>Traditional Artists</t>
  </si>
  <si>
    <t>전통 예능인</t>
  </si>
  <si>
    <t xml:space="preserve">Korean Classical Music Composers and Arrangers </t>
  </si>
  <si>
    <t>국악작곡 및 편곡가</t>
  </si>
  <si>
    <t xml:space="preserve">Korean Classical Musicians </t>
  </si>
  <si>
    <t>국악 연주가</t>
  </si>
  <si>
    <t xml:space="preserve">Korean Classical Music Vocalist </t>
  </si>
  <si>
    <t>국악인</t>
  </si>
  <si>
    <t>Korean Classical Musicians and Traditional Artists</t>
  </si>
  <si>
    <t>국악 및 전통예능인</t>
  </si>
  <si>
    <t>Animators</t>
  </si>
  <si>
    <t>만화영화 작가</t>
  </si>
  <si>
    <t>Cartoonists</t>
  </si>
  <si>
    <t>Cartoonists and Animators</t>
  </si>
  <si>
    <t>만화가 및 만화영화 작가</t>
  </si>
  <si>
    <t>Photograph Journalists</t>
  </si>
  <si>
    <t>Photograph Artists</t>
  </si>
  <si>
    <t>사진작가</t>
  </si>
  <si>
    <t>Photograph Journalists and Photographers</t>
  </si>
  <si>
    <t>사진기자 및 사진가</t>
  </si>
  <si>
    <t xml:space="preserve">Calligraphers </t>
  </si>
  <si>
    <t>서예가</t>
  </si>
  <si>
    <t>Sculptors</t>
  </si>
  <si>
    <t>Painters</t>
  </si>
  <si>
    <t>Painters and Sculptors</t>
  </si>
  <si>
    <t>화가 및 조각가</t>
  </si>
  <si>
    <t>Painters, Photographers and Performing Artists</t>
  </si>
  <si>
    <t>화가사진가 및 공연예술가</t>
  </si>
  <si>
    <t>Drama, Film and Moving Image Related Workers n.e.c.</t>
  </si>
  <si>
    <t>그 외 연극영화 및 영상 관련 종사자</t>
  </si>
  <si>
    <t>Extras</t>
  </si>
  <si>
    <t>보조 연기자</t>
  </si>
  <si>
    <t>Broadcasting and Film Producer Assistants</t>
  </si>
  <si>
    <t>방송영화연출 보조원</t>
  </si>
  <si>
    <t>Property Masters</t>
  </si>
  <si>
    <t>소품 관리원</t>
  </si>
  <si>
    <t>Stage Costume Related Workers</t>
  </si>
  <si>
    <t>무대의상 관리원</t>
  </si>
  <si>
    <t>Other Drama, Film and Moving Image Related Workers</t>
  </si>
  <si>
    <t>기타 연극영화 및 영상 관련 종사자</t>
  </si>
  <si>
    <t>Cinema Projection Operators</t>
  </si>
  <si>
    <t>Lights Operators</t>
  </si>
  <si>
    <t>Lights Operators and Cinema Projection Operators</t>
  </si>
  <si>
    <t>조명기사 및 영사기사</t>
  </si>
  <si>
    <t>Moving Image Recording and Editing Engineers</t>
  </si>
  <si>
    <t>영상녹화 및 편집 기사</t>
  </si>
  <si>
    <t>Sound Equipment Engineers</t>
  </si>
  <si>
    <t>음향 및 녹음 기사</t>
  </si>
  <si>
    <t>Cinematographer</t>
  </si>
  <si>
    <t>Announcers and Reporters n.e.c.</t>
  </si>
  <si>
    <t>그 외 아나운서 및 리포터</t>
  </si>
  <si>
    <t>Disc Jockeies</t>
  </si>
  <si>
    <t>디스크자키</t>
  </si>
  <si>
    <t>Video Jockeies</t>
  </si>
  <si>
    <t>비디오자키</t>
  </si>
  <si>
    <t>Shopping Hosts</t>
  </si>
  <si>
    <t>쇼핑호스트</t>
  </si>
  <si>
    <t>Reporters</t>
  </si>
  <si>
    <t>Announcers</t>
  </si>
  <si>
    <t>Announcers and Reporters</t>
  </si>
  <si>
    <t>아나운서 및 리포터</t>
  </si>
  <si>
    <t>Actors and Models n.e.c.</t>
  </si>
  <si>
    <t>그 외 배우 및 모델</t>
  </si>
  <si>
    <t>Radio Actors</t>
  </si>
  <si>
    <t>성우</t>
  </si>
  <si>
    <t>Comedians</t>
  </si>
  <si>
    <t>개그맨 및 코미디언</t>
  </si>
  <si>
    <t>Actors and Models</t>
  </si>
  <si>
    <t>배우 및 모델</t>
  </si>
  <si>
    <t>Directors and Producers n.e.c.</t>
  </si>
  <si>
    <t>그 외 감독 및 연출가</t>
  </si>
  <si>
    <t>Technical Directors</t>
  </si>
  <si>
    <t>기술 감독</t>
  </si>
  <si>
    <t>Directors and Producers</t>
  </si>
  <si>
    <t>감독 및 연출가</t>
  </si>
  <si>
    <t>Directors and Technical Directors</t>
  </si>
  <si>
    <t>감독 및 기술감독</t>
  </si>
  <si>
    <t>Drama, Film and Moving Image Professionals</t>
  </si>
  <si>
    <t>연극영화 및 영상 전문가</t>
  </si>
  <si>
    <t>Librarians and Archivists</t>
  </si>
  <si>
    <t>사서 및 기록물관리사</t>
  </si>
  <si>
    <t>Cultural Assets Preservation Workers</t>
  </si>
  <si>
    <t>문화재 보존원</t>
  </si>
  <si>
    <t>Curators and Cultural Assets Preservation Workers</t>
  </si>
  <si>
    <t>큐레이터 및 문화재 보존원</t>
  </si>
  <si>
    <t>Curators, Librarians and Archivists</t>
  </si>
  <si>
    <t>큐레이터사서 및 기록물관리사</t>
  </si>
  <si>
    <t>Publishing Editors</t>
  </si>
  <si>
    <t>출판물 편집자</t>
  </si>
  <si>
    <t>Publishing Planners</t>
  </si>
  <si>
    <t>출판물 기획자</t>
  </si>
  <si>
    <t>Publishing Professionals</t>
  </si>
  <si>
    <t>출판물 전문가</t>
  </si>
  <si>
    <t>Columnists</t>
  </si>
  <si>
    <t>칼럼니스트</t>
  </si>
  <si>
    <t>Editorial Writers</t>
  </si>
  <si>
    <t>Journalists and Editorial Writers</t>
  </si>
  <si>
    <t>기자 및 논설위원</t>
  </si>
  <si>
    <t>Interpreters</t>
  </si>
  <si>
    <t xml:space="preserve">Translators </t>
  </si>
  <si>
    <t>Writers and Related Professionals n.e.c.</t>
  </si>
  <si>
    <t>그 외  작가 및 관련 전문가</t>
  </si>
  <si>
    <t>Scripters</t>
  </si>
  <si>
    <t>스크립터</t>
  </si>
  <si>
    <t>Advertising Copywriters</t>
  </si>
  <si>
    <t>광고문 작성가</t>
  </si>
  <si>
    <t>Writers and Critics</t>
  </si>
  <si>
    <t>작가 및 평론가</t>
  </si>
  <si>
    <t xml:space="preserve">TV Drama Writers </t>
  </si>
  <si>
    <t>방송작가</t>
  </si>
  <si>
    <t>Writers and Related Professionals</t>
  </si>
  <si>
    <t>작가 및 관련 전문가</t>
  </si>
  <si>
    <t>Writers, Journalists and Publishing Professionals</t>
  </si>
  <si>
    <t>작가기자 및 출판 전문가</t>
  </si>
  <si>
    <t>Culture, Arts and Sports Professionals and Related Occupations</t>
  </si>
  <si>
    <t>문화예술스포츠 전문가 및 관련직</t>
  </si>
  <si>
    <t>Technical Sales Representatives and Brokers Related Workers n.e.c.</t>
  </si>
  <si>
    <t>그 외 기술영업 및 중개 관련 종사자</t>
  </si>
  <si>
    <t>Other Technical Sales Representatives and Brokers Related Workers</t>
  </si>
  <si>
    <t>기타 기술영업 및 중개 관련 종사자</t>
  </si>
  <si>
    <t>Estate Agents</t>
  </si>
  <si>
    <t>부동산 중개인</t>
  </si>
  <si>
    <t>Real Estate Consultants</t>
  </si>
  <si>
    <t>부동산 컨설턴트</t>
  </si>
  <si>
    <t>Real Estate Consultants and Estate Agents</t>
  </si>
  <si>
    <t>부동산 컨설턴트 및 중개인</t>
  </si>
  <si>
    <t>Trader Brokers and Auctioneers n.e.c.</t>
  </si>
  <si>
    <t>그 외 상품 중개인 및 경매사</t>
  </si>
  <si>
    <t>Art Works Brokers and Auctioneers</t>
  </si>
  <si>
    <t>예술품 중개인 및 경매사</t>
  </si>
  <si>
    <t>Agricultural and Marine Products Brokers and Auctioneers</t>
  </si>
  <si>
    <t>농수산물 중개인 및 경매사</t>
  </si>
  <si>
    <t>Trader Brokers and Auctioneers</t>
  </si>
  <si>
    <t>상품 중개인 및 경매사</t>
  </si>
  <si>
    <t>Technical Sales Representatives n.e.c</t>
  </si>
  <si>
    <t>그 외 기술 영업원</t>
  </si>
  <si>
    <t>Medicine Sales Representatives</t>
  </si>
  <si>
    <t>의약품 영업원</t>
  </si>
  <si>
    <t>Industrial Machinery and Equipment Technical Sales Representatives</t>
  </si>
  <si>
    <t>산업용 기계장비 기술 영업원</t>
  </si>
  <si>
    <t>Agricultural Machinery Equipment Technical Sales Representatives</t>
  </si>
  <si>
    <t>농업용 기계장비 기술 영업원</t>
  </si>
  <si>
    <t>Medical and Dental Equipment Technical Sales Representatives</t>
  </si>
  <si>
    <t>의료장비 기술 영업원</t>
  </si>
  <si>
    <t>Electronics and Telecommunication Equipment Technical Sales Representatives</t>
  </si>
  <si>
    <t>전자통신 장비 기술 영업원</t>
  </si>
  <si>
    <t>Automobile Parts Related Technical Sales Representatives</t>
  </si>
  <si>
    <t>자동차 부품 기술 영업원</t>
  </si>
  <si>
    <t>Technical Sales Representatives</t>
  </si>
  <si>
    <t>기술 영업원</t>
  </si>
  <si>
    <t>Overseas Sales Representatives</t>
  </si>
  <si>
    <t>해외 영업원</t>
  </si>
  <si>
    <t>Appraisers</t>
  </si>
  <si>
    <t>감정사</t>
  </si>
  <si>
    <t>감정평가사</t>
  </si>
  <si>
    <t>Appraisal Professionals</t>
  </si>
  <si>
    <t>감정평가 전문가</t>
  </si>
  <si>
    <t>Technical Sales Representatives and Brokerage Related Workers</t>
  </si>
  <si>
    <t>기술영업 및 중개 관련 종사자</t>
  </si>
  <si>
    <t>Domestic and International Conference Planners</t>
  </si>
  <si>
    <t>국내 및 국제 회의 기획자</t>
  </si>
  <si>
    <t>Display Planners</t>
  </si>
  <si>
    <t>행사 전시 기획자</t>
  </si>
  <si>
    <t>Event Specialists</t>
  </si>
  <si>
    <t>이벤트 전문가</t>
  </si>
  <si>
    <t>Event and Convention Organizers</t>
  </si>
  <si>
    <t>행사 기획자</t>
  </si>
  <si>
    <t>Survey Specialists</t>
  </si>
  <si>
    <t>조사 전문가</t>
  </si>
  <si>
    <t>Public Relations Professionals</t>
  </si>
  <si>
    <t>홍보 전문가</t>
  </si>
  <si>
    <t>Advertising Professionals</t>
  </si>
  <si>
    <t>광고 전문가</t>
  </si>
  <si>
    <t>Advertising and Public Relations Professionals</t>
  </si>
  <si>
    <t>광고 및 홍보 전문가</t>
  </si>
  <si>
    <t>Travel Service Developer</t>
  </si>
  <si>
    <t>여행상품 개발자</t>
  </si>
  <si>
    <t>Marketing Specialists</t>
  </si>
  <si>
    <t>마케팅 전문가</t>
  </si>
  <si>
    <t>Product Planners</t>
  </si>
  <si>
    <t>상품 기획자</t>
  </si>
  <si>
    <t xml:space="preserve">Product Planning Specialists </t>
  </si>
  <si>
    <t>상품기획 전문가</t>
  </si>
  <si>
    <t>Product Planning, Public Relations and Survey Professionals</t>
  </si>
  <si>
    <t>상품기획홍보 및 조사 전문가</t>
  </si>
  <si>
    <t>Finance and Insurance Related Professionals n.e.c.</t>
  </si>
  <si>
    <t>그 외 금융 및 보험 관련 전문가</t>
  </si>
  <si>
    <t>Investment Trust Managers</t>
  </si>
  <si>
    <t>투자신탁 관리인</t>
  </si>
  <si>
    <t>Insurance Acceptance Examiner</t>
  </si>
  <si>
    <t>보험인수 심사원</t>
  </si>
  <si>
    <t>Investment Acceptance Examiner</t>
  </si>
  <si>
    <t>투자인수 심사원</t>
  </si>
  <si>
    <t>Other Finance and Insurance professionals</t>
  </si>
  <si>
    <t>기타 금융 및 보험 관련 전문가</t>
  </si>
  <si>
    <t>Insurance Assessors</t>
  </si>
  <si>
    <t>Foreign Exchange Dealers</t>
  </si>
  <si>
    <t>외환 딜러</t>
  </si>
  <si>
    <t>Futures Trading Brokers</t>
  </si>
  <si>
    <t>선물거래 중개인</t>
  </si>
  <si>
    <t>Stockbrokers</t>
  </si>
  <si>
    <t>증권 중개인</t>
  </si>
  <si>
    <t>Stock and Foreign Exchange Dealers</t>
  </si>
  <si>
    <t>증권 및 외환 딜러</t>
  </si>
  <si>
    <t>Financial Products Developers</t>
  </si>
  <si>
    <t>금융상품 개발자</t>
  </si>
  <si>
    <t>Insurance Products Developers</t>
  </si>
  <si>
    <t>보험상품 개발자</t>
  </si>
  <si>
    <t>Insurance and FinancialInstruments Developers</t>
  </si>
  <si>
    <t>보험 및 금융 상품 개발자</t>
  </si>
  <si>
    <t>Fund Managers n.e.c.</t>
  </si>
  <si>
    <t>그 외 자산 운용가</t>
  </si>
  <si>
    <t>Fund Managers</t>
  </si>
  <si>
    <t>금융 자산 운용가</t>
  </si>
  <si>
    <t>자산 운용가</t>
  </si>
  <si>
    <t>신용 분석가</t>
  </si>
  <si>
    <t>Financial Investment and Stock Analysts</t>
  </si>
  <si>
    <t>투자 및 증권 분석가</t>
  </si>
  <si>
    <t>Financial Investment and Credit Analysts</t>
  </si>
  <si>
    <t>투자 및 신용분석가</t>
  </si>
  <si>
    <t>Finance and Insurance Professionals</t>
  </si>
  <si>
    <t>금융 및 보험 전문가</t>
  </si>
  <si>
    <t>Business Consultants and Specialists n.e.c.</t>
  </si>
  <si>
    <t>그 외 경영 및 진단 전문가</t>
  </si>
  <si>
    <t>Quality Certification Inspectors</t>
  </si>
  <si>
    <t>품질인증 심사 전문가</t>
  </si>
  <si>
    <t>Merger &amp; Acquisition Specialists</t>
  </si>
  <si>
    <t>기업 인수합병 전문가</t>
  </si>
  <si>
    <t>Business Consultants</t>
  </si>
  <si>
    <t>경영 컨설턴트</t>
  </si>
  <si>
    <t>Business Consultants and Specialists</t>
  </si>
  <si>
    <t>경영 및 진단 전문가</t>
  </si>
  <si>
    <t>Customs Attorneys</t>
  </si>
  <si>
    <t xml:space="preserve">Taxation Accountants </t>
  </si>
  <si>
    <t>Personnel and Labor Relations Professionals n.e.c.</t>
  </si>
  <si>
    <t>그 외 인사 및 노사관련 전문가</t>
  </si>
  <si>
    <t>Personnel Consultants</t>
  </si>
  <si>
    <t>인사 컨설턴트</t>
  </si>
  <si>
    <t>Labor Relations Professionals</t>
  </si>
  <si>
    <t>노무사</t>
  </si>
  <si>
    <t>Personnel and Labor Relations Professionals</t>
  </si>
  <si>
    <t>인사 및 노사 관련 전문가</t>
  </si>
  <si>
    <t>Personnel and Business Professionals</t>
  </si>
  <si>
    <t>인사 및 경영 전문가</t>
  </si>
  <si>
    <t>Business and Finance Professionals and Related Occupations</t>
  </si>
  <si>
    <t>경영금융 전문가 및 관련직</t>
  </si>
  <si>
    <t>Public Administration Professionals</t>
  </si>
  <si>
    <t>공공행정 전문가</t>
  </si>
  <si>
    <t>Government Policy Administration Professionals</t>
  </si>
  <si>
    <t>정부정책 행정 전문가</t>
  </si>
  <si>
    <t>Government and Public Administration Professionals</t>
  </si>
  <si>
    <t>정부 및 공공 행정 전문가</t>
  </si>
  <si>
    <t>Administration Professionals</t>
  </si>
  <si>
    <t>행정 전문가</t>
  </si>
  <si>
    <t>Patents Attorney</t>
  </si>
  <si>
    <t>Jurists</t>
  </si>
  <si>
    <t xml:space="preserve">Jurists and Bailiffs </t>
  </si>
  <si>
    <t>법무사 및 집행관</t>
  </si>
  <si>
    <t>Attorney</t>
  </si>
  <si>
    <t>Public Prosecutors</t>
  </si>
  <si>
    <t>Judges and Public Prosecutors</t>
  </si>
  <si>
    <t>판사 및 검사</t>
  </si>
  <si>
    <t>Legal Professionals</t>
  </si>
  <si>
    <t>법률 전문가</t>
  </si>
  <si>
    <t>Legal and Administration Professional Occupations</t>
  </si>
  <si>
    <t>법률 및 행정 전문직</t>
  </si>
  <si>
    <t>Teachers n.e.c.</t>
  </si>
  <si>
    <t>그외 교사</t>
  </si>
  <si>
    <t>Assistant Teachers</t>
  </si>
  <si>
    <t>보조 교사</t>
  </si>
  <si>
    <t>Assistant Teachers and Other Teachers</t>
  </si>
  <si>
    <t>보조 교사 및 기타 교사</t>
  </si>
  <si>
    <t>University Teaching Assistants</t>
  </si>
  <si>
    <t>대학 교육조교</t>
  </si>
  <si>
    <t>Teaching Professionals n.e.c.</t>
  </si>
  <si>
    <t>그 외 교육 전문가</t>
  </si>
  <si>
    <t>Educational Research Officials and Educational Researchers</t>
  </si>
  <si>
    <t>교육 연구관 및 교육 연구사</t>
  </si>
  <si>
    <t>School Supervisors and Inspectors</t>
  </si>
  <si>
    <t>장학관 및 장학사</t>
  </si>
  <si>
    <t>School Supervisor, Educational Research Officials and Teaching Related Professionals</t>
  </si>
  <si>
    <t>장학관ㆍ연구관 및 교육 관련 전문가</t>
  </si>
  <si>
    <t>Other Teaching Professionals</t>
  </si>
  <si>
    <t>기타 교육 전문가</t>
  </si>
  <si>
    <t>Liberal Arts, Technical and Arts Instructors n.e.c.</t>
  </si>
  <si>
    <t>그 외 문리기술 및 예능 강사</t>
  </si>
  <si>
    <t>Corporations Job Training Instructors</t>
  </si>
  <si>
    <t>기업체 직무훈련 강사</t>
  </si>
  <si>
    <t>Education and Training Organization Instructors</t>
  </si>
  <si>
    <t>교육연수기관 강사</t>
  </si>
  <si>
    <t>Other Liberal Arts, Technical and Arts Instructors</t>
  </si>
  <si>
    <t>기타 문리기술 및 예능 강사</t>
  </si>
  <si>
    <t>Visiting Teachers n.e.c.</t>
  </si>
  <si>
    <t>그 외 방문교사</t>
  </si>
  <si>
    <t>Visiting Teachers</t>
  </si>
  <si>
    <t>학습지 교사</t>
  </si>
  <si>
    <t xml:space="preserve">Visiting Teachers </t>
  </si>
  <si>
    <t>학습지 및 방문 교사</t>
  </si>
  <si>
    <t>Arts Instructors n.e.c.</t>
  </si>
  <si>
    <t>그 외 예능 강사</t>
  </si>
  <si>
    <t>Dance Instructors</t>
  </si>
  <si>
    <t>무용 강사</t>
  </si>
  <si>
    <t>Art Instructors</t>
  </si>
  <si>
    <t>미술 강사</t>
  </si>
  <si>
    <t>Music Instructors</t>
  </si>
  <si>
    <t>음악 강사</t>
  </si>
  <si>
    <t>Arts Instructors</t>
  </si>
  <si>
    <t>예능 강사</t>
  </si>
  <si>
    <t xml:space="preserve">Skill and Technology Instructors n.e.c. </t>
  </si>
  <si>
    <t>그 외 기술 및 기능계 강사</t>
  </si>
  <si>
    <t>Cooking Instructors</t>
  </si>
  <si>
    <t>요리 강사</t>
  </si>
  <si>
    <t>Driving Instructors</t>
  </si>
  <si>
    <t>자동차운전 강사</t>
  </si>
  <si>
    <t>Hairdressing Instructor</t>
  </si>
  <si>
    <t>이미용 강사</t>
  </si>
  <si>
    <t>Design Instructors</t>
  </si>
  <si>
    <t>디자인 강사</t>
  </si>
  <si>
    <t>Skill and Technology Instructors</t>
  </si>
  <si>
    <t>기술 및 기능계 강사</t>
  </si>
  <si>
    <t>Computer Instructors</t>
  </si>
  <si>
    <t>컴퓨터 강사</t>
  </si>
  <si>
    <t>Liberal Arts and Language Instructors n.e.c.</t>
  </si>
  <si>
    <t>그 외 문리 및 어학 강사</t>
  </si>
  <si>
    <t>Foreign Language Instructors</t>
  </si>
  <si>
    <t>외국어 강사</t>
  </si>
  <si>
    <t>Science Instructors</t>
  </si>
  <si>
    <t>과학 강사</t>
  </si>
  <si>
    <t>Sociology Instructors</t>
  </si>
  <si>
    <t>사회 강사</t>
  </si>
  <si>
    <t>Mathematics Instructors</t>
  </si>
  <si>
    <t>수학 강사</t>
  </si>
  <si>
    <t>Korean Language Instructors</t>
  </si>
  <si>
    <t>국어 강사</t>
  </si>
  <si>
    <t>Liberal Arts and LanguageInstructors</t>
  </si>
  <si>
    <t>문리 및 어학 강사</t>
  </si>
  <si>
    <t>Liberal Arts, Technical and Arts Instructors</t>
  </si>
  <si>
    <t>문리기술 및 예능 강사</t>
  </si>
  <si>
    <t>Kindergarten Teachers</t>
  </si>
  <si>
    <t>유치원 교사</t>
  </si>
  <si>
    <t>Special Education Teachers n.e.c.</t>
  </si>
  <si>
    <t>그 외 특수교육 교사</t>
  </si>
  <si>
    <t>Teachers of the Hearing Handicapped</t>
  </si>
  <si>
    <t>청각장애 교사</t>
  </si>
  <si>
    <t>Teachers of the Visually Handicapped</t>
  </si>
  <si>
    <t>시각장애 교사</t>
  </si>
  <si>
    <t>Special Education Teachers</t>
  </si>
  <si>
    <t>특수교육 교사</t>
  </si>
  <si>
    <t>Elementary School Teachers</t>
  </si>
  <si>
    <t>초등학교 교사</t>
  </si>
  <si>
    <t>Junior High and High School Teachers n.e.c.</t>
  </si>
  <si>
    <t>그 외 중고등학교 교사</t>
  </si>
  <si>
    <t>Foreign Language Teachers</t>
  </si>
  <si>
    <t>외국어 교사</t>
  </si>
  <si>
    <t>Commercial and Technical Teachers</t>
  </si>
  <si>
    <t>실업 교사</t>
  </si>
  <si>
    <t>Arts and Physical Education Teachers</t>
  </si>
  <si>
    <t>예체능 교사</t>
  </si>
  <si>
    <t>Science Teachers</t>
  </si>
  <si>
    <t>과학 교사</t>
  </si>
  <si>
    <t>Sociology Teachers</t>
  </si>
  <si>
    <t>사회 교사</t>
  </si>
  <si>
    <t xml:space="preserve">Mathematics Teachers </t>
  </si>
  <si>
    <t>수학 교사</t>
  </si>
  <si>
    <t>Korean Language Teachers</t>
  </si>
  <si>
    <t>국어 교사</t>
  </si>
  <si>
    <t>High and Middle School Teachers</t>
  </si>
  <si>
    <t>중고등학교 교사</t>
  </si>
  <si>
    <t>Teachers</t>
  </si>
  <si>
    <t>학교 교사</t>
  </si>
  <si>
    <t>College Instructors in Arts and Physical Education</t>
  </si>
  <si>
    <t>예체능계열 시간강사</t>
  </si>
  <si>
    <t xml:space="preserve">College Instructors in Education </t>
  </si>
  <si>
    <t>교육계열 시간강사</t>
  </si>
  <si>
    <t>College Instructors in Medical and Pharmaceutical Science</t>
  </si>
  <si>
    <t>의약계열 시간강사</t>
  </si>
  <si>
    <t>College Instructors in Engineering</t>
  </si>
  <si>
    <t>공학계열 시간강사</t>
  </si>
  <si>
    <t>College Instructors in Natural Science</t>
  </si>
  <si>
    <t>자연계열 시간강사</t>
  </si>
  <si>
    <t>College Instructors in Sociology</t>
  </si>
  <si>
    <t>사회계열 시간강사</t>
  </si>
  <si>
    <t>College Instructors in Liberal Arts</t>
  </si>
  <si>
    <t>인문계열 시간강사</t>
  </si>
  <si>
    <t>College Instructors</t>
  </si>
  <si>
    <t>대학 시간강사</t>
  </si>
  <si>
    <t>Arts and Physical Education Professors</t>
  </si>
  <si>
    <t>예체능계열 교수</t>
  </si>
  <si>
    <t>Professors in Education</t>
  </si>
  <si>
    <t>교육계열 교수</t>
  </si>
  <si>
    <t>Medical and Pharmaceutical Science Professors</t>
  </si>
  <si>
    <t>의약계열 교수</t>
  </si>
  <si>
    <t>Engineering Professors</t>
  </si>
  <si>
    <t>공학계열 교수</t>
  </si>
  <si>
    <t>Natural Science Professors</t>
  </si>
  <si>
    <t>자연계열 교수</t>
  </si>
  <si>
    <t>Sociology Professors</t>
  </si>
  <si>
    <t>사회계열 교수</t>
  </si>
  <si>
    <t>Liberal Arts Professors</t>
  </si>
  <si>
    <t>인문계열 교수</t>
  </si>
  <si>
    <t>College Professors</t>
  </si>
  <si>
    <t>대학 교수</t>
  </si>
  <si>
    <t>College Professors and Instructors</t>
  </si>
  <si>
    <t>대학 교수 및 강사</t>
  </si>
  <si>
    <t>Education Professionals and Related Occupations</t>
  </si>
  <si>
    <t>교육 전문가 및 관련직</t>
  </si>
  <si>
    <t>Religion Related Workers n.e.c</t>
  </si>
  <si>
    <t>그 외 종교관련 종사자</t>
  </si>
  <si>
    <t>Preachers</t>
  </si>
  <si>
    <t>전도사</t>
  </si>
  <si>
    <t>Nuns and Monks</t>
  </si>
  <si>
    <t>수녀 및 수사</t>
  </si>
  <si>
    <t>Other Religion Related Workers</t>
  </si>
  <si>
    <t>기타 종교관련 종사자</t>
  </si>
  <si>
    <t>Clergymen n.e.c.</t>
  </si>
  <si>
    <t>그 외 성직자</t>
  </si>
  <si>
    <t>Religious Workers</t>
  </si>
  <si>
    <t>교무</t>
  </si>
  <si>
    <t>Buddhist Priests</t>
  </si>
  <si>
    <t>승려</t>
  </si>
  <si>
    <t>Priests</t>
  </si>
  <si>
    <t>신부</t>
  </si>
  <si>
    <t>Ministers</t>
  </si>
  <si>
    <t>목사</t>
  </si>
  <si>
    <t>Clergymen</t>
  </si>
  <si>
    <t>Religion Related Workers</t>
  </si>
  <si>
    <t>종교관련 종사자</t>
  </si>
  <si>
    <t>Social Welfare Service Workers n.e.c</t>
  </si>
  <si>
    <t>그 외 사회복지관련 종사원</t>
  </si>
  <si>
    <t>Livelihood Instructors</t>
  </si>
  <si>
    <t>복지시설 생활지도원</t>
  </si>
  <si>
    <t>Other Social Welfare Related Workers</t>
  </si>
  <si>
    <t>기타 사회복지관련 종사원</t>
  </si>
  <si>
    <t>Non Governmental Organization Workers</t>
  </si>
  <si>
    <t>시민 단체 활동가</t>
  </si>
  <si>
    <t>Juveniles Instructor</t>
  </si>
  <si>
    <t>청소년 지도사</t>
  </si>
  <si>
    <t>Consultants</t>
  </si>
  <si>
    <t>상담 전문가</t>
  </si>
  <si>
    <t>Consultants and Juveniles Instructor</t>
  </si>
  <si>
    <t>상담 전문가 및 청소년 지도사</t>
  </si>
  <si>
    <t>Job Placement Workers</t>
  </si>
  <si>
    <t>취업알선원</t>
  </si>
  <si>
    <t>Vocational Counselors</t>
  </si>
  <si>
    <t>Executive Search Consultants</t>
  </si>
  <si>
    <t>헤드헌터</t>
  </si>
  <si>
    <t>Vocational Counselors and Job Placement Workers</t>
  </si>
  <si>
    <t>직업상담사 및 취업 알선원</t>
  </si>
  <si>
    <t>Child Care Teachers</t>
  </si>
  <si>
    <t>보육 교사</t>
  </si>
  <si>
    <t>Social Welfare Specialists</t>
  </si>
  <si>
    <t>Social Welfare Service Related Workers</t>
  </si>
  <si>
    <t>사회복지관련 종사자</t>
  </si>
  <si>
    <t>Masseurs</t>
  </si>
  <si>
    <t>Medical Record Officials</t>
  </si>
  <si>
    <t xml:space="preserve">Medical Record Officials </t>
  </si>
  <si>
    <t>Opticians</t>
  </si>
  <si>
    <t>Sanitarians</t>
  </si>
  <si>
    <t>Emergency Rescuers</t>
  </si>
  <si>
    <t>구급요원</t>
  </si>
  <si>
    <t>119 Rescue Member</t>
    <phoneticPr fontId="6" type="noConversion"/>
  </si>
  <si>
    <t>119구조 대원</t>
  </si>
  <si>
    <t>Emergency Medical Technician</t>
  </si>
  <si>
    <t>Health and Medical Related Workers</t>
  </si>
  <si>
    <t>보건의료관련 종사자</t>
  </si>
  <si>
    <t>Medical Therapists n.e.c.</t>
  </si>
  <si>
    <t>그 외 치료사</t>
  </si>
  <si>
    <t>Music and Art Therapists</t>
  </si>
  <si>
    <t>음악 및 미술 치료사</t>
  </si>
  <si>
    <t>Speech Pathologists</t>
  </si>
  <si>
    <t>언어치료사</t>
  </si>
  <si>
    <t>Traditional Medicine Practitioners</t>
  </si>
  <si>
    <t>전통의료 치료사</t>
  </si>
  <si>
    <t>Clinical Psychologists</t>
  </si>
  <si>
    <t>정신보건 임상심리사</t>
  </si>
  <si>
    <t xml:space="preserve">Clinical Psychologists and Other Medical Therapists </t>
  </si>
  <si>
    <t>임상심리사 및 기타 치료사</t>
  </si>
  <si>
    <t>작업치료사</t>
  </si>
  <si>
    <t>물리치료사</t>
  </si>
  <si>
    <t>Physical and Occupational Therapists</t>
  </si>
  <si>
    <t>물리 및 작업 치료사</t>
  </si>
  <si>
    <t>Prosthesis and Brace Technologists</t>
  </si>
  <si>
    <t xml:space="preserve">Dental Hygienists         </t>
  </si>
  <si>
    <t>Dental Technicians</t>
  </si>
  <si>
    <t>Radiologic Technologists</t>
  </si>
  <si>
    <t xml:space="preserve">Clinical Laboratory Technologists </t>
  </si>
  <si>
    <t>Physical Therapists and Medical Technologists</t>
  </si>
  <si>
    <t>치료사 및 의료기사</t>
  </si>
  <si>
    <t>School Nutritionist  Teachers</t>
    <phoneticPr fontId="6" type="noConversion"/>
  </si>
  <si>
    <t>영양 교사</t>
  </si>
  <si>
    <t>Dietitians</t>
    <phoneticPr fontId="6" type="noConversion"/>
  </si>
  <si>
    <t>Midwives</t>
  </si>
  <si>
    <t>조산사</t>
  </si>
  <si>
    <t>School Nurses</t>
  </si>
  <si>
    <t>보건 교사</t>
  </si>
  <si>
    <t>General Nurses</t>
  </si>
  <si>
    <t>일반 간호사</t>
  </si>
  <si>
    <t>Nurse Specialists</t>
  </si>
  <si>
    <t>전문 간호사</t>
  </si>
  <si>
    <t>Nurses</t>
  </si>
  <si>
    <t>Oriental Pharmacists</t>
  </si>
  <si>
    <t>Pharmacists and Oriental Pharmacists</t>
  </si>
  <si>
    <t>약사 및 한약사</t>
  </si>
  <si>
    <t>치과 일반 의사</t>
  </si>
  <si>
    <t>치과 전문 의사</t>
  </si>
  <si>
    <t>치과 의사</t>
  </si>
  <si>
    <t>Oriental Medical Practitioners</t>
  </si>
  <si>
    <t>General Practitioners</t>
  </si>
  <si>
    <t>일반 의사</t>
  </si>
  <si>
    <t>Medical Specialists n.e.c.</t>
  </si>
  <si>
    <t>그 외 전문 의사</t>
  </si>
  <si>
    <t>Radiology, Anaesthesia and Pathology Specialists</t>
  </si>
  <si>
    <t>방사선과 및 병리과 전문 의사</t>
  </si>
  <si>
    <t>Dermatology and Urology Specialists</t>
  </si>
  <si>
    <t>피부과 및 비뇨기과 전문 의사</t>
  </si>
  <si>
    <t>Ophthalmology and E.N.T. Specialists</t>
  </si>
  <si>
    <t>안과 및 이비인후과 전문 의사</t>
  </si>
  <si>
    <t>Psychiatry and Neurology Specialists</t>
  </si>
  <si>
    <t>정신과 및 신경과 전문 의사</t>
  </si>
  <si>
    <t>Obstetrics and Gynecology Specialists</t>
  </si>
  <si>
    <t>산부인과 전문 의사</t>
  </si>
  <si>
    <t>Pediatric Specialists</t>
  </si>
  <si>
    <t>소아과 전문 의사</t>
  </si>
  <si>
    <t>Specialist Surgeons</t>
  </si>
  <si>
    <t>외과 전문 의사</t>
  </si>
  <si>
    <t>Specialist Physicians</t>
  </si>
  <si>
    <t>내과 전문 의사</t>
  </si>
  <si>
    <t xml:space="preserve">Medical Specialists </t>
  </si>
  <si>
    <t>전문 의사</t>
  </si>
  <si>
    <t>Medical Specialists</t>
  </si>
  <si>
    <t>의료진료 전문가</t>
  </si>
  <si>
    <t>Health, Social Welfare and Religion Related Occupations</t>
  </si>
  <si>
    <t>보건사회복지 및 종교관련직</t>
  </si>
  <si>
    <t>Fire Fighting Related Engineers and Technicians n.e.c.</t>
  </si>
  <si>
    <t>그 외 공학관련 기술자 및 시험원</t>
  </si>
  <si>
    <t>Fire Fighting Engineering Technicians</t>
  </si>
  <si>
    <t>소방공학 시험원</t>
  </si>
  <si>
    <t>Other Engineering Related Engineers and Technicians</t>
  </si>
  <si>
    <t>기타 공학관련 기술자 및 시험원</t>
  </si>
  <si>
    <t>Computer-Aided Designers n.e.c.</t>
  </si>
  <si>
    <t>그 외 캐드원</t>
  </si>
  <si>
    <t>Electrical and Electronic Equipment Computer-Aided Designers</t>
  </si>
  <si>
    <t>전기전자장비 캐드원</t>
  </si>
  <si>
    <t>Machine Computer-Aided Designers</t>
  </si>
  <si>
    <t>기계 캐드원</t>
  </si>
  <si>
    <t>Civil Engineering Computer-Aided Designers</t>
  </si>
  <si>
    <t>토목 캐드원</t>
  </si>
  <si>
    <t>Construction Computer-Aided Designers</t>
  </si>
  <si>
    <t>건축 캐드원</t>
  </si>
  <si>
    <t>Computer-Aided Designers</t>
  </si>
  <si>
    <t xml:space="preserve">Gas and Energy Technicians </t>
  </si>
  <si>
    <t>가스 및 에너지 시험원</t>
  </si>
  <si>
    <t>Textile Engineering Technicians</t>
  </si>
  <si>
    <t>섬유공학 시험원</t>
  </si>
  <si>
    <t>Food Engineering Technicians</t>
  </si>
  <si>
    <t>식품공학 시험원</t>
  </si>
  <si>
    <t xml:space="preserve">Food, Textile Engineering and Energy Technicians </t>
  </si>
  <si>
    <t>식품섬유 공학 및 에너지 시험원</t>
  </si>
  <si>
    <t>Fire Fighting Engineers and Researchers n.e.c.</t>
  </si>
  <si>
    <t>그 외 소방공학 기술자 및 연구원</t>
  </si>
  <si>
    <t>Fire Fighting Installation Supervisors and Researchers</t>
  </si>
  <si>
    <t>소방공사 감리 기술자 및 연구원</t>
  </si>
  <si>
    <t>Fire Fighting Installation Engineers and Researchers</t>
  </si>
  <si>
    <t>소방시설 공사 기술자 및 연구원</t>
  </si>
  <si>
    <t>Fire Fighting Designers and Researchers</t>
  </si>
  <si>
    <t>소방설계 기술자 및 연구원</t>
  </si>
  <si>
    <t>Fire Fighting Engineers and Researchers</t>
  </si>
  <si>
    <t>소방공학 기술자 및 연구원</t>
  </si>
  <si>
    <t>Gas and Energy Engineers and Researchers</t>
  </si>
  <si>
    <t>가스에너지 기술자 및 연구원</t>
  </si>
  <si>
    <t>Dyeing Development Engineers and Researchers</t>
  </si>
  <si>
    <t>염색개발공학 기술자 및 연구원</t>
  </si>
  <si>
    <t>Textile Process Developers and Researchers</t>
  </si>
  <si>
    <t>섬유공정개발 기술자 및 연구원</t>
  </si>
  <si>
    <t>Textile Material Developers and Researchers</t>
  </si>
  <si>
    <t>섬유소재개발 기술자 및 연구원</t>
  </si>
  <si>
    <t>Fiber and Textile Engineers and Researchers</t>
  </si>
  <si>
    <t>섬유공학 기술자 및 연구원</t>
  </si>
  <si>
    <t>Food Engineers and Researchers</t>
  </si>
  <si>
    <t>식품공학 기술자 및 연구원</t>
  </si>
  <si>
    <t>Engineering Professionals and Related Workers n.e.c.</t>
  </si>
  <si>
    <t>기타 공학 전문가 및 관련 종사자</t>
  </si>
  <si>
    <t>Railroad Traffic Controllers</t>
  </si>
  <si>
    <t>철도교통 관제사</t>
  </si>
  <si>
    <t>Ship Traffic Controllers</t>
  </si>
  <si>
    <t>선박교통 관제사</t>
  </si>
  <si>
    <t>항공교통 관제사</t>
  </si>
  <si>
    <t>Traffic Controllers</t>
  </si>
  <si>
    <t>Ship Pilots</t>
  </si>
  <si>
    <t>선박 기관사</t>
  </si>
  <si>
    <t>Navigation Officers</t>
  </si>
  <si>
    <t>항해사</t>
  </si>
  <si>
    <t>Ship Captains</t>
  </si>
  <si>
    <t>선장</t>
  </si>
  <si>
    <t>Ship Captains, Navigation Officers, and Ship Pilots</t>
  </si>
  <si>
    <t>선장항해사 및 도선사</t>
  </si>
  <si>
    <t>Helicopter Pilots</t>
  </si>
  <si>
    <t>헬리콥터 조종사</t>
  </si>
  <si>
    <t>Aircraft Pilots</t>
  </si>
  <si>
    <t>비행기 조종사</t>
  </si>
  <si>
    <t>항공기 조종사</t>
  </si>
  <si>
    <t>Aircraft Pilots, Ship Engineers, Controllers</t>
  </si>
  <si>
    <t>항공기선박 기관사 및 관제사</t>
  </si>
  <si>
    <t>Non-Destruction Inspectors</t>
  </si>
  <si>
    <t>비파괴 검사원</t>
  </si>
  <si>
    <t xml:space="preserve">Non-Destruction Inspectors </t>
  </si>
  <si>
    <t>Environment Inspectors</t>
  </si>
  <si>
    <t>환경 검사원</t>
  </si>
  <si>
    <t>Health Sanitation Inspectors</t>
  </si>
  <si>
    <t>보건위생 검사원</t>
  </si>
  <si>
    <t>Environment and Health Sanitation Inspectors</t>
  </si>
  <si>
    <t>보건위생 및 환경 검사원</t>
  </si>
  <si>
    <t>Industrial Safety and Risk Managers n.e.c.</t>
  </si>
  <si>
    <t>그 외 산업안전 및 위험 관리원</t>
  </si>
  <si>
    <t>Risk Managers</t>
  </si>
  <si>
    <t>위험 관리원</t>
  </si>
  <si>
    <t>Industrial Safety Engineers</t>
  </si>
  <si>
    <t>산업 안전원</t>
  </si>
  <si>
    <t>Industrial Safety and Risk Managers</t>
  </si>
  <si>
    <t>산업안전 및 위험 관리원</t>
  </si>
  <si>
    <t>Safety Managers and Inspectors</t>
  </si>
  <si>
    <t>안전관리 및 검사원</t>
  </si>
  <si>
    <t>기계공학 시험원</t>
  </si>
  <si>
    <t>Electronic Engineering Technicians</t>
  </si>
  <si>
    <t>전자공학 시험원</t>
  </si>
  <si>
    <t>Electrical Engineering Technicians</t>
  </si>
  <si>
    <t>전기공학 시험원</t>
  </si>
  <si>
    <t>Electrical, Electronic and Mechanical Technicians</t>
  </si>
  <si>
    <t>전기전자 및 기계 공학 시험원</t>
  </si>
  <si>
    <t>Robot and Machine Engineers and Researchers n.e.c.</t>
  </si>
  <si>
    <t>로봇 및 그 외 기계공학 기술자 및 연구원</t>
  </si>
  <si>
    <t>Aircraft and Railroad Vehicle Engineers and Researchers</t>
  </si>
  <si>
    <t>비행기철도차량 공학 기술자 및 연구원</t>
  </si>
  <si>
    <t>Ship Engineers and Researchers</t>
  </si>
  <si>
    <t>조선공학 기술자 및 연구원</t>
  </si>
  <si>
    <t>Automobile Engineers and Researchers</t>
  </si>
  <si>
    <t>자동차공학 기술자 및 연구원</t>
  </si>
  <si>
    <t>Industrial Machine Engineers and Researchers</t>
  </si>
  <si>
    <t>산업기계공학 기술자 및 연구원</t>
  </si>
  <si>
    <t>Construction Machine Engineers and Researchers</t>
  </si>
  <si>
    <t>건설기계공학 기술자 및 연구원</t>
  </si>
  <si>
    <t>Cooling, Heating and Air-Conditioning Engineers and Researchers</t>
  </si>
  <si>
    <t>냉난방 및 공조 공학 기술자 및 연구원</t>
  </si>
  <si>
    <t>Plant Engineers and Researchers</t>
  </si>
  <si>
    <t>플랜트공학 기술자 및 연구원</t>
  </si>
  <si>
    <t xml:space="preserve">Mold Engineersand Researchers </t>
  </si>
  <si>
    <t>금형공학 기술자 및 연구원</t>
  </si>
  <si>
    <t>Mechanical Engineers and Researchers</t>
  </si>
  <si>
    <t>기계공학 기술자 및 연구원</t>
  </si>
  <si>
    <t>Electronic Engineers and Researchers n.e.c.</t>
  </si>
  <si>
    <t>그 외 전자공학 기술자 및 연구원</t>
  </si>
  <si>
    <t>Electronic Medical Equipment Developers and Researchers</t>
  </si>
  <si>
    <t>전자의료기기개발 기술자 및 연구원</t>
  </si>
  <si>
    <t>Electronic Control and Measurement Engineers and Researchers</t>
  </si>
  <si>
    <t>전자계측제어 기술자 및 연구원</t>
  </si>
  <si>
    <t>Semi-Conductor Engineers and Researchers</t>
  </si>
  <si>
    <t>반도체공학 기술자 및 연구원</t>
  </si>
  <si>
    <t>Electronics Product Developers and Engineers</t>
  </si>
  <si>
    <t>전자제품개발 기술자 및 연구원</t>
  </si>
  <si>
    <t>Electronic Engineers and Researchers</t>
  </si>
  <si>
    <t>전자공학 기술자 및 연구원</t>
  </si>
  <si>
    <t>Electrical Engineers and Researchers n.e.c.</t>
  </si>
  <si>
    <t>그 외 전기공학 기술자 및 연구원</t>
  </si>
  <si>
    <t>Electrical Safety Engineers and Researchers</t>
  </si>
  <si>
    <t>전기안전 기술자 및 연구원</t>
  </si>
  <si>
    <t>Electrical Supervisors and Researchers</t>
  </si>
  <si>
    <t>전기감리 기술자 및 연구원</t>
  </si>
  <si>
    <t>Electrical Control and Measurement Engineers and Researchers</t>
  </si>
  <si>
    <t>전기계측제어 기술자 및 연구원</t>
  </si>
  <si>
    <t>Electrical Power Distribution and Transmission Engineers and Researchers</t>
  </si>
  <si>
    <t>송배전설비 기술자 및 연구원</t>
  </si>
  <si>
    <t>Electrical Power Plant Engineers and Researchers</t>
  </si>
  <si>
    <t>발전설비 기술자 및 연구원</t>
  </si>
  <si>
    <t>Electrical Products Developers and Researchers</t>
  </si>
  <si>
    <t>전기제품개발 기술자 및 연구원</t>
  </si>
  <si>
    <t>Electrical Engineers and Researchers</t>
  </si>
  <si>
    <t>전기공학 기술자 및 연구원</t>
  </si>
  <si>
    <t>Electrical, Electronic and Mechanical Engineers and Technicians</t>
  </si>
  <si>
    <t>전기전자 및 기계 공학 기술자 및 시험원</t>
  </si>
  <si>
    <t>Environment Engineering Technicians n.e.c.</t>
  </si>
  <si>
    <t>그 외 환경공학관련 시험원</t>
  </si>
  <si>
    <t>Environmental Effects Technicians</t>
  </si>
  <si>
    <t>환경영향 시험원</t>
  </si>
  <si>
    <t>Waste Handling Technicians</t>
  </si>
  <si>
    <t>폐기물처리 시험원</t>
  </si>
  <si>
    <t>Noise and Vibration Technicians</t>
  </si>
  <si>
    <t>소음진동 시험원</t>
  </si>
  <si>
    <t>Soil Environment Technicians</t>
  </si>
  <si>
    <t>토양환경 시험원</t>
  </si>
  <si>
    <t>Water Environment Technicians</t>
  </si>
  <si>
    <t>수질환경 시험원</t>
  </si>
  <si>
    <t>Atmospheric Environment Technicians</t>
  </si>
  <si>
    <t>대기환경 시험원</t>
  </si>
  <si>
    <t>Environment Engineering Technicians</t>
  </si>
  <si>
    <t>환경공학 시험원</t>
  </si>
  <si>
    <t>Environment Engineers and Researchers n.e.c.</t>
  </si>
  <si>
    <t>그 외 환경공학 기술자 및 연구원</t>
  </si>
  <si>
    <t>Environmental Effects Inspectors</t>
  </si>
  <si>
    <t>환경영향 평가원</t>
  </si>
  <si>
    <t>Waste Handling Engineers and Researchers</t>
  </si>
  <si>
    <t>폐기물처리 기술자 및 연구원</t>
  </si>
  <si>
    <t>Noise and Vibration Engineers and Researchers</t>
  </si>
  <si>
    <t>소음진동 기술자 및 연구원</t>
  </si>
  <si>
    <t>Soil Environment Engineers and Researchers</t>
  </si>
  <si>
    <t>토양환경 기술자 및 연구원</t>
  </si>
  <si>
    <t>Water Environment Engineers and Researchers</t>
  </si>
  <si>
    <t>수질환경 기술자 및 연구원</t>
  </si>
  <si>
    <t>Atmospheric Environment Engineers and Researchers</t>
  </si>
  <si>
    <t>대기환경 기술자 및 연구원</t>
  </si>
  <si>
    <t>Environment Engineers and Researchers</t>
  </si>
  <si>
    <t>환경공학 기술자 및 연구원</t>
  </si>
  <si>
    <t>Environment Engineers and Technicians</t>
  </si>
  <si>
    <t>환경공학 기술자 및 시험원</t>
  </si>
  <si>
    <t>Metal and Material Engineering Technicians n.e.c.</t>
  </si>
  <si>
    <t>그 외 금속재료 공학 시험원</t>
  </si>
  <si>
    <t>Cement Engineering Technicians</t>
  </si>
  <si>
    <t>시멘트공학 시험원</t>
  </si>
  <si>
    <t>Ceramic Engineering Technicians</t>
  </si>
  <si>
    <t>요업세라믹 공학 시험원</t>
  </si>
  <si>
    <t>Metal Engineering Technicians</t>
  </si>
  <si>
    <t>금속공학 시험원</t>
  </si>
  <si>
    <t>Metal and Material Engineering Technicians</t>
  </si>
  <si>
    <t>금속재료 공학 시험원</t>
  </si>
  <si>
    <t>Metal and Material Engineers and Researchers n.e.c.</t>
  </si>
  <si>
    <t>그 외 금속재료 공학 기술자 및 연구원</t>
  </si>
  <si>
    <t>Cement Engineers and Researchers</t>
  </si>
  <si>
    <t>시멘트공학 기술자 및 연구원</t>
  </si>
  <si>
    <t>Ceramic Engineers and Researchers</t>
  </si>
  <si>
    <t>요업세라믹 공학 기술자 및 연구원</t>
  </si>
  <si>
    <t>Metal Engineers and Researchers</t>
  </si>
  <si>
    <t>금속공학 기술자 및 연구원</t>
  </si>
  <si>
    <t>Metal and Material and Engineers and Researchers</t>
  </si>
  <si>
    <t>금속재료 공학 연구원 및 기술자</t>
  </si>
  <si>
    <t>Metal and Material Engineers and Technicians</t>
  </si>
  <si>
    <t>금속재료 공학 기술자 및 시험원</t>
  </si>
  <si>
    <t>Chemical Engineering Technicians n.e.c.</t>
  </si>
  <si>
    <t>그 외 화학공학 시험원</t>
  </si>
  <si>
    <t>Cosmetics and Soap Technicians</t>
  </si>
  <si>
    <t>화장품 및 비누제품 시험원</t>
  </si>
  <si>
    <t>Paint Products Technicians</t>
  </si>
  <si>
    <t>도료제품 시험원</t>
  </si>
  <si>
    <t>Pesticide and Fertilizer Technicians</t>
  </si>
  <si>
    <t>농약 및 비료 시험원</t>
  </si>
  <si>
    <t>Rubber and Plastic Technicians</t>
  </si>
  <si>
    <t>고무 및 플라스틱 시험원</t>
  </si>
  <si>
    <t>Petroleum and Chemical Technicians</t>
  </si>
  <si>
    <t>석유화학 시험원</t>
  </si>
  <si>
    <t>Chemical Engineering Technicians</t>
  </si>
  <si>
    <t>화학공학 시험원</t>
  </si>
  <si>
    <t>Chemical Engineers and Researchers n.e.c.</t>
  </si>
  <si>
    <t>그 외 화학공학 기술자 및 연구원</t>
  </si>
  <si>
    <t>Cosmetics and Soap Engineers and Researchers</t>
  </si>
  <si>
    <t>화장품 및 비누제품 기술자 및 연구원</t>
  </si>
  <si>
    <t>Paint Products Engineers and Researchers</t>
  </si>
  <si>
    <t>도료제품 기술자 및 연구원</t>
  </si>
  <si>
    <t>Pesticide and Fertilizer Engineers and Researchers</t>
  </si>
  <si>
    <t>농약 및 비료 기술자 및 연구원</t>
  </si>
  <si>
    <t>Rubber and Plastic Engineers and Researchers</t>
  </si>
  <si>
    <t>고무 및 플라스틱 기술자 및 연구원</t>
  </si>
  <si>
    <t>Petroleum and Chemical Engineers and Researchers</t>
  </si>
  <si>
    <t>석유화학 기술자 및 연구원</t>
  </si>
  <si>
    <t>Chemical Engineers and Researchers</t>
  </si>
  <si>
    <t>화학공학 기술자 및 연구원</t>
  </si>
  <si>
    <t>Chemical Engineers and Technicians</t>
  </si>
  <si>
    <t>화학공학 기술자 및 시험원</t>
  </si>
  <si>
    <t>Construction Materials Testers</t>
  </si>
  <si>
    <t>건설자재 시험원</t>
  </si>
  <si>
    <t>Geographical Information System Professionals</t>
  </si>
  <si>
    <t>지리정보시스템 전문가</t>
  </si>
  <si>
    <t>Cartographers</t>
  </si>
  <si>
    <t>지도제작 기술자</t>
  </si>
  <si>
    <t>Photographic Surveyors and Photogrammetrists</t>
  </si>
  <si>
    <t>사진측량 및 분석가</t>
  </si>
  <si>
    <t>Land Surveying and Geographical Information Engineers</t>
  </si>
  <si>
    <t>측량 및 지리정보 기술자</t>
  </si>
  <si>
    <t>Land Surveying and Geographical Information Professionals</t>
  </si>
  <si>
    <t>측량 및 지리정보 전문가</t>
  </si>
  <si>
    <t>Traffic Effect Inspectors</t>
  </si>
  <si>
    <t>교통영향 평가원</t>
  </si>
  <si>
    <t>Traffic Safety Researchers</t>
  </si>
  <si>
    <t>교통안전 연구원</t>
  </si>
  <si>
    <t>Traffic Planners and Designers</t>
  </si>
  <si>
    <t>교통계획 및 설계가</t>
  </si>
  <si>
    <t>Town Planners and Designers</t>
  </si>
  <si>
    <t>도시계획 및 설계가</t>
  </si>
  <si>
    <t>Town and Traffic Planners</t>
  </si>
  <si>
    <t>도시 및 교통 설계 전문가</t>
  </si>
  <si>
    <t>조경 기술자</t>
  </si>
  <si>
    <t>Civil Engineers n.e.c.</t>
  </si>
  <si>
    <t>그 외 토목관련기술자</t>
  </si>
  <si>
    <t>Civil Supervision Engineers</t>
  </si>
  <si>
    <t>토목감리 기술자</t>
  </si>
  <si>
    <t>Civil Safety Environment Engineers</t>
  </si>
  <si>
    <t>토목안전환경 기술자</t>
  </si>
  <si>
    <t>Civil Construction Engineers</t>
  </si>
  <si>
    <t>토목시공 기술자</t>
  </si>
  <si>
    <t>Civil Structural Design Engineers</t>
  </si>
  <si>
    <t>토목구조설계 기술자</t>
  </si>
  <si>
    <t>토목공학 기술자</t>
  </si>
  <si>
    <t>Construction Related Engineers n.e.c.</t>
  </si>
  <si>
    <t>그 외 건축관련 기술자</t>
  </si>
  <si>
    <t>Construction Safety Environment Engineers</t>
  </si>
  <si>
    <t>건축안전환경 기술자</t>
  </si>
  <si>
    <t>Building Equipment Engineers</t>
  </si>
  <si>
    <t>건축설비 기술자</t>
  </si>
  <si>
    <t>Construction Work Engineers</t>
  </si>
  <si>
    <t>건축시공 기술자</t>
  </si>
  <si>
    <t>Architectural Structure Designers</t>
  </si>
  <si>
    <t>건축구조설계 기술자</t>
  </si>
  <si>
    <t>Construction Supervisors</t>
  </si>
  <si>
    <t>건축감리 기술자</t>
  </si>
  <si>
    <t xml:space="preserve">Architects </t>
  </si>
  <si>
    <t>Architects and Construction Engineers</t>
  </si>
  <si>
    <t>건축가 및 건축공학 기술자</t>
  </si>
  <si>
    <t>Construction and Civil Engineering Engineers and Technicians</t>
  </si>
  <si>
    <t>건축 및 토목 공학 기술자 및 시험원</t>
  </si>
  <si>
    <t>Engineering Professionals and Technical Occupations</t>
  </si>
  <si>
    <t>공학 전문가 및 기술직</t>
  </si>
  <si>
    <t>Broadcast Transmission Equipment Technicians</t>
  </si>
  <si>
    <t>방송송출장비 기사</t>
  </si>
  <si>
    <t xml:space="preserve">Telecommunications Equipment Technicians </t>
  </si>
  <si>
    <t>통신장비 기사</t>
  </si>
  <si>
    <t>Telecommunications and Broadcast Transmission Equipment Technicians</t>
  </si>
  <si>
    <t>통신 및 방송송출 장비 기사</t>
  </si>
  <si>
    <t>Information System Administrators</t>
  </si>
  <si>
    <t>정보 시스템 운영자</t>
  </si>
  <si>
    <t>Web Engineers and Programmers</t>
  </si>
  <si>
    <t>웹엔지니어 및 웹프로그래머</t>
  </si>
  <si>
    <t>Web Masters</t>
  </si>
  <si>
    <t>웹마스터</t>
  </si>
  <si>
    <t>웹 개발자</t>
  </si>
  <si>
    <t xml:space="preserve">Multimedia Directors </t>
  </si>
  <si>
    <t>멀티미디어 기획자</t>
  </si>
  <si>
    <t xml:space="preserve">Web Directors </t>
  </si>
  <si>
    <t>웹 기획자</t>
  </si>
  <si>
    <t xml:space="preserve">Web and Multimedia Directors </t>
  </si>
  <si>
    <t>웹 및 멀티미디어 기획자</t>
  </si>
  <si>
    <t>Computer Security Professionals</t>
  </si>
  <si>
    <t>컴퓨터 보안 전문가</t>
  </si>
  <si>
    <t>Network System Developers</t>
  </si>
  <si>
    <t>네트워크시스템 개발자</t>
  </si>
  <si>
    <t>Database Managers</t>
  </si>
  <si>
    <t>데이터베이스 관리자</t>
  </si>
  <si>
    <t>Database Programmers</t>
  </si>
  <si>
    <t>데이터베이스 프로그래머</t>
  </si>
  <si>
    <t>Database Designers and Analysts</t>
  </si>
  <si>
    <t>데이터베이스 설계분석가</t>
  </si>
  <si>
    <t>데이터베이스 개발자</t>
  </si>
  <si>
    <t>Application Software Programmers n.e.c.</t>
  </si>
  <si>
    <t>그 외 응용 소프트웨어 프로그래머</t>
  </si>
  <si>
    <t>Network Programmers</t>
  </si>
  <si>
    <t>네트워크 프로그래머</t>
  </si>
  <si>
    <t>Computer Game Programmers</t>
  </si>
  <si>
    <t>게임 프로그래머</t>
  </si>
  <si>
    <t xml:space="preserve">Application Software Designers and Analysts </t>
  </si>
  <si>
    <t>응용 소프트웨어 설계분석가</t>
  </si>
  <si>
    <t>Application Software Developers</t>
  </si>
  <si>
    <t>응용 소프트웨어 개발자</t>
  </si>
  <si>
    <t>System Software Programmers</t>
  </si>
  <si>
    <t>시스템 소프트웨어 프로그래머</t>
  </si>
  <si>
    <t>System Software Designers and Analysts</t>
  </si>
  <si>
    <t>시스템 소프트웨어 설계분석가</t>
  </si>
  <si>
    <t>System Software Developers</t>
  </si>
  <si>
    <t>시스템 소프트웨어 개발자</t>
  </si>
  <si>
    <t>Computer System Designers and Analysts</t>
  </si>
  <si>
    <t>컴퓨터시스템 설계분석가</t>
  </si>
  <si>
    <t>Computer System Supervision Professionals</t>
  </si>
  <si>
    <t>컴퓨터시스템 감리 전문가</t>
  </si>
  <si>
    <t>IT Consultants</t>
  </si>
  <si>
    <t>정보통신 컨설턴트</t>
  </si>
  <si>
    <t>컴퓨터시스템 설계 및 분석가</t>
  </si>
  <si>
    <t>Information System Development Professionals</t>
  </si>
  <si>
    <t>정보시스템 개발 전문가</t>
  </si>
  <si>
    <t>Telecommunication Engineering Researchers and Engineers n.e.c.</t>
  </si>
  <si>
    <t>그 외 통신공학 기술자 및 연구원</t>
  </si>
  <si>
    <t>Telecommunication Network Operation Researchers and Engineers</t>
  </si>
  <si>
    <t>통신망운영 기술자 및 연구원</t>
  </si>
  <si>
    <t>Telecommunication Technology Researchers and Engineers</t>
  </si>
  <si>
    <t>통신기술 기술자 및 연구원</t>
  </si>
  <si>
    <t>Telecommunication Equipment Researchers and Engineers</t>
  </si>
  <si>
    <t>통신장비 기술자 및 연구원</t>
  </si>
  <si>
    <t>Telecommunication Machinery Researchers and Engineers</t>
  </si>
  <si>
    <t>통신기기 기술자 및 연구원</t>
  </si>
  <si>
    <t>Telecommunication Engineering Researchers and Engineers</t>
  </si>
  <si>
    <t>통신공학 기술자 및 연구원</t>
  </si>
  <si>
    <t>Computer Hardware Researchers and Engineers</t>
  </si>
  <si>
    <t>컴퓨터 하드웨어 기술자 및 연구원</t>
  </si>
  <si>
    <t>Computer Hardware and Telecommunication Engineering Researchers</t>
  </si>
  <si>
    <t>컴퓨터 하드웨어 및 통신공학 전문가</t>
  </si>
  <si>
    <t>Information and Communication Professionals and Technical Occupations</t>
  </si>
  <si>
    <t>정보통신 전문가 및 기술직</t>
  </si>
  <si>
    <t>Natural Science Technician n.e.c.</t>
  </si>
  <si>
    <t>그 외 자연과학 시험원</t>
  </si>
  <si>
    <t>Environment and Marine Science Technician</t>
  </si>
  <si>
    <t>환경 및 해양과학 시험원</t>
  </si>
  <si>
    <t>Astronomy and Meteorology Technician</t>
  </si>
  <si>
    <t>천문 및 기상학 시험원</t>
  </si>
  <si>
    <t>Chemistry Technician</t>
  </si>
  <si>
    <t>화학 시험원</t>
  </si>
  <si>
    <t>Physics Technician</t>
  </si>
  <si>
    <t>물리학 시험원</t>
  </si>
  <si>
    <t>Natural Science Technicians</t>
  </si>
  <si>
    <t>자연과학 시험원</t>
  </si>
  <si>
    <t>Fishery Technicians</t>
  </si>
  <si>
    <t>어업 시험원</t>
  </si>
  <si>
    <t>Forest Technicians</t>
  </si>
  <si>
    <t>임업 시험원</t>
  </si>
  <si>
    <t>Agriculture Technicians</t>
  </si>
  <si>
    <t>농업 시험원</t>
  </si>
  <si>
    <t>Agriculture, Forestry and Fishery Related Technicians</t>
  </si>
  <si>
    <t>농림어업관련 시험원</t>
  </si>
  <si>
    <t>Biological Science Technician n.e.c.</t>
  </si>
  <si>
    <t>그 외 생명과학 시험원</t>
  </si>
  <si>
    <t>Medical Science Technicians</t>
  </si>
  <si>
    <t>의료과학 시험원</t>
  </si>
  <si>
    <t>Biology Technician</t>
  </si>
  <si>
    <t>생물학 시험원</t>
  </si>
  <si>
    <t>Biological Science Technicians</t>
  </si>
  <si>
    <t>생명과학 시험원</t>
  </si>
  <si>
    <t>Biological and Natural Science Related Technicians</t>
  </si>
  <si>
    <t>생명 및 자연 과학 관련 시험원</t>
  </si>
  <si>
    <t>Social Science Researchers n.e.c.</t>
  </si>
  <si>
    <t>그 외 사회과학 연구원</t>
  </si>
  <si>
    <t>Media Researchers</t>
  </si>
  <si>
    <t>언론학 연구원</t>
  </si>
  <si>
    <t>Social Welfare Researchers</t>
  </si>
  <si>
    <t>사회복지학 연구원</t>
  </si>
  <si>
    <t>Sociology Researchers</t>
  </si>
  <si>
    <t>사회학 연구원</t>
  </si>
  <si>
    <t>Business Administration Researchers</t>
  </si>
  <si>
    <t>경영학 연구원</t>
  </si>
  <si>
    <t>Economics Researchers</t>
  </si>
  <si>
    <t>경제학 연구원</t>
  </si>
  <si>
    <t>Politics Researchers</t>
  </si>
  <si>
    <t>정치학 연구원</t>
  </si>
  <si>
    <t>Social Science Researchers</t>
  </si>
  <si>
    <t>사회과학 연구원</t>
  </si>
  <si>
    <t>Cultural Sciences Researchers n.e.c.</t>
  </si>
  <si>
    <t>그 외 인문과학 연구원</t>
  </si>
  <si>
    <t>Psychology Researchers</t>
  </si>
  <si>
    <t>심리학 연구원</t>
  </si>
  <si>
    <t>Education Researchers</t>
  </si>
  <si>
    <t>교육학 연구원</t>
  </si>
  <si>
    <t>Anthropology Researchers</t>
  </si>
  <si>
    <t>인류학 연구원</t>
  </si>
  <si>
    <t>Linguistics and Literature Researchers</t>
  </si>
  <si>
    <t>언어학 및 문학 연구원</t>
  </si>
  <si>
    <t>History Researchers</t>
  </si>
  <si>
    <t>역사학 연구원</t>
  </si>
  <si>
    <t>Philosophy Researchers</t>
  </si>
  <si>
    <t>철학 연구원</t>
  </si>
  <si>
    <t>Liberal Arts Researchers</t>
  </si>
  <si>
    <t>인문과학 연구원</t>
  </si>
  <si>
    <t xml:space="preserve">Liberal Arts and Social Science Professionals </t>
  </si>
  <si>
    <t>인문 및 사회과학 전문가</t>
  </si>
  <si>
    <t>Natural Science Researchers n.e.c.</t>
  </si>
  <si>
    <t>그 외 자연과학 연구원</t>
  </si>
  <si>
    <t xml:space="preserve">Environment and Marine Science Researchers </t>
  </si>
  <si>
    <t>환경 및 해양과학 연구원</t>
  </si>
  <si>
    <t>Mathematics and Statistics Researchers</t>
  </si>
  <si>
    <t>수학 및 통계학 연구원</t>
  </si>
  <si>
    <t>Astronomy and Meteorology Researchers</t>
  </si>
  <si>
    <t>천문 및 기상학 연구원</t>
  </si>
  <si>
    <t>Chemistry Researchers</t>
  </si>
  <si>
    <t>화학 연구원</t>
  </si>
  <si>
    <t>Physics Researchers</t>
  </si>
  <si>
    <t>물리학 연구원</t>
  </si>
  <si>
    <t>Natural Science Researchers</t>
  </si>
  <si>
    <t>자연과학 연구원</t>
  </si>
  <si>
    <t>Life Science Researchers n.e.c.</t>
  </si>
  <si>
    <t>그 외 생명과학 연구원</t>
  </si>
  <si>
    <t>Livestock and Veterinary Science Researchers</t>
  </si>
  <si>
    <t>축산 및 수의학 연구원</t>
  </si>
  <si>
    <t>Food Science Researchers</t>
  </si>
  <si>
    <t>식품학 연구원</t>
  </si>
  <si>
    <t>Fishery Researchers</t>
  </si>
  <si>
    <t>수산학 연구원</t>
  </si>
  <si>
    <t>Forestry Researchers</t>
  </si>
  <si>
    <t>임학 연구원</t>
  </si>
  <si>
    <t>Agriculture Researchers</t>
  </si>
  <si>
    <t>농학 연구원</t>
  </si>
  <si>
    <t>Pharmacy Researchers</t>
  </si>
  <si>
    <t>약학 연구원</t>
  </si>
  <si>
    <t>Medical Science Researchers</t>
  </si>
  <si>
    <t>의학 연구원</t>
  </si>
  <si>
    <t>Biology Researchers</t>
  </si>
  <si>
    <t>생물학 연구원</t>
  </si>
  <si>
    <t>Biological Science Researchers</t>
  </si>
  <si>
    <t>생명과학 연구원</t>
  </si>
  <si>
    <t>Biological and Natural Science Related Professionals</t>
  </si>
  <si>
    <t>생명 및 자연 과학 관련 전문가</t>
  </si>
  <si>
    <t>Science Professionals and Related Occupations</t>
  </si>
  <si>
    <t>과학 전문가 및 관련직</t>
  </si>
  <si>
    <t xml:space="preserve">Professionals and Related Workers </t>
  </si>
  <si>
    <t>전문가 및 관련 종사자</t>
  </si>
  <si>
    <t>Sales and Customer Service Managers n.e.c</t>
  </si>
  <si>
    <t>그 외 판매 및 고객 서비스 관리자</t>
  </si>
  <si>
    <t xml:space="preserve">Membership Organizations Related Managers </t>
  </si>
  <si>
    <t>회원단체관련 관리자</t>
  </si>
  <si>
    <t>Other Sales and Customer Service Managers</t>
  </si>
  <si>
    <t>기타 판매 및 고객 서비스 관리자</t>
  </si>
  <si>
    <t xml:space="preserve">Protective Service Related Managers </t>
  </si>
  <si>
    <t>경비관련 관리자</t>
  </si>
  <si>
    <t xml:space="preserve">Cleaning Related Managers </t>
  </si>
  <si>
    <t>청소관련 관리자</t>
  </si>
  <si>
    <t xml:space="preserve">Environment Related Managers </t>
  </si>
  <si>
    <t>환경관련 관리자</t>
  </si>
  <si>
    <t>Environment and Cleaning, and Protective Service Related Managers</t>
  </si>
  <si>
    <t>환경청소 및 경비 관련 관리자</t>
  </si>
  <si>
    <t>Catering Service Related Managers</t>
  </si>
  <si>
    <t>음식서비스관련 관리자</t>
  </si>
  <si>
    <t xml:space="preserve">Catering Service Related Managers </t>
  </si>
  <si>
    <t>Managers in Lodging, Tourism, Entertainment and Sports n.e.c.</t>
  </si>
  <si>
    <t>그 외 숙박여행오락 및 스포츠 관련 관리자</t>
  </si>
  <si>
    <t>Managers in Entertainment and Sports</t>
  </si>
  <si>
    <t>오락 및 스포츠 관련 관리자</t>
  </si>
  <si>
    <t>Tourism Related Managers</t>
  </si>
  <si>
    <t>여행관련 관리자</t>
  </si>
  <si>
    <t>Lodging Related Managers</t>
  </si>
  <si>
    <t>숙박관련 관리자</t>
  </si>
  <si>
    <t>Managers in Lodging, Tourism, Entertainment and Sports</t>
  </si>
  <si>
    <t>숙박여행오락 및 스포츠 관련 관리자</t>
  </si>
  <si>
    <t>Customer Service Managers</t>
  </si>
  <si>
    <t>고객서비스 관리자</t>
  </si>
  <si>
    <t>Air Transport Related Mangers</t>
  </si>
  <si>
    <t>항공운송관련 관리자</t>
  </si>
  <si>
    <t>Water Transport Managers</t>
  </si>
  <si>
    <t>해상운송 관리자</t>
  </si>
  <si>
    <t>Land Transport Managers</t>
  </si>
  <si>
    <t>육상운송 관리자</t>
  </si>
  <si>
    <t>Transport Related Managers</t>
  </si>
  <si>
    <t>운송관련 관리자</t>
  </si>
  <si>
    <t>Trade Related Managers</t>
  </si>
  <si>
    <t>무역관련 관리자</t>
  </si>
  <si>
    <t xml:space="preserve">Sales Related Managers </t>
  </si>
  <si>
    <t>판매관련 관리자</t>
  </si>
  <si>
    <t>Business Sales Related Managers</t>
  </si>
  <si>
    <t>영업관련 관리자</t>
  </si>
  <si>
    <t>Business and Sales Related Managers</t>
  </si>
  <si>
    <t>영업 및 판매 관련 관리자</t>
  </si>
  <si>
    <t>Sales and Transport Managers</t>
  </si>
  <si>
    <t>판매 및 운송 관리자</t>
  </si>
  <si>
    <t>Sales and Customer Service Managers</t>
  </si>
  <si>
    <t>판매 및 고객서비스 관리직</t>
  </si>
  <si>
    <t>Construction, Electricity and Production Related Managers n.e.c.</t>
  </si>
  <si>
    <t>그 외 건설전기 및 생산 관련 관리자</t>
  </si>
  <si>
    <t>Repairing Related Managers</t>
  </si>
  <si>
    <t>수리 및 정비 관련 관리자</t>
  </si>
  <si>
    <t>Agricultue, Forest, Fishery Related Managers</t>
  </si>
  <si>
    <t>농림어업관련 관리자</t>
  </si>
  <si>
    <t>Other Construction, Electricity and Production Related Managers</t>
  </si>
  <si>
    <t>기타 건설전기 및 생산 관련 관리자</t>
  </si>
  <si>
    <t>Products Production Managers n.e.c.</t>
  </si>
  <si>
    <t>그 외 제품생산관련 관리자</t>
  </si>
  <si>
    <t xml:space="preserve">Electrical and Electronic Products Production Managers </t>
  </si>
  <si>
    <t>전기전자 제품생산 관리자</t>
  </si>
  <si>
    <t xml:space="preserve">Machinery Products Production Managers </t>
  </si>
  <si>
    <t>기계제품생산 관리자</t>
  </si>
  <si>
    <t>Metal Products Production Managers</t>
  </si>
  <si>
    <t>금속제품생산 관리자</t>
  </si>
  <si>
    <t>Chemical Products Production Managers</t>
  </si>
  <si>
    <t>화학제품생산 관리자</t>
  </si>
  <si>
    <t>Textile, Garment Production Managers</t>
  </si>
  <si>
    <t>섬유 및 의복 제품생산 관리자</t>
  </si>
  <si>
    <t>Food Production Managers</t>
  </si>
  <si>
    <t>식품생산 관리자</t>
  </si>
  <si>
    <t>Production Related Managers</t>
  </si>
  <si>
    <t>제품 생산관련 관리자</t>
  </si>
  <si>
    <t>Steam and Hot Water Related Managers</t>
  </si>
  <si>
    <t>증기 및 온수 관련 관리자</t>
  </si>
  <si>
    <t>Water Supply Related Managers</t>
  </si>
  <si>
    <t>수도관련 관리자</t>
  </si>
  <si>
    <t>Gas Related Managers</t>
  </si>
  <si>
    <t>가스관련 관리자</t>
  </si>
  <si>
    <t>Electricity Related Managers</t>
  </si>
  <si>
    <t>전기관련 관리자</t>
  </si>
  <si>
    <t>Electricity, Gas and Water Supply Related Managers</t>
  </si>
  <si>
    <t>전기가스 및 수도 관련 관리자</t>
  </si>
  <si>
    <t xml:space="preserve">Mining Managers </t>
  </si>
  <si>
    <t>광업관련 관리자</t>
  </si>
  <si>
    <t>건설관련 관리자</t>
  </si>
  <si>
    <t>Construction and Mining Related Managers</t>
  </si>
  <si>
    <t>건설 및 광업 관련 관리자</t>
  </si>
  <si>
    <t>Construction, Electricity and Production Related Managers</t>
  </si>
  <si>
    <t>건설전기 및 생산 관련 관리자</t>
  </si>
  <si>
    <t>건설전기 및 생산 관련 관리직</t>
  </si>
  <si>
    <t>Professional Services Managers n.e.c.</t>
  </si>
  <si>
    <t>그 외 전문서비스 관리자</t>
  </si>
  <si>
    <t>Labor Supply and Mediation Service Managers</t>
  </si>
  <si>
    <t>인력공급 및 알선 서비스 관리자</t>
  </si>
  <si>
    <t>Real Estate, Rental and Leasing Managers</t>
  </si>
  <si>
    <t>부동산 및 임대업 관리자</t>
  </si>
  <si>
    <t>Market and Public Opinion Survey Managers</t>
  </si>
  <si>
    <t>시장 및 여론 조사 관리자</t>
  </si>
  <si>
    <t>Other Professional Services Managers</t>
  </si>
  <si>
    <t>기타 전문서비스 관리자</t>
  </si>
  <si>
    <t>Information and Communications Related Managers n.e.c.</t>
  </si>
  <si>
    <t>그 외 정보통신관련 관리자</t>
  </si>
  <si>
    <t>Telecommunications Managers</t>
  </si>
  <si>
    <t>통신 관리자</t>
  </si>
  <si>
    <t>Computer Operate Administrators</t>
  </si>
  <si>
    <t>컴퓨터 운영 관리자</t>
  </si>
  <si>
    <t>Computer Software Development Managers</t>
  </si>
  <si>
    <t>컴퓨터 소프트웨어개발 관리자</t>
  </si>
  <si>
    <t>Computer Hardware Development Managers</t>
  </si>
  <si>
    <t>컴퓨터 하드웨어개발 관리자</t>
  </si>
  <si>
    <t>Information and Communications Related Managers</t>
  </si>
  <si>
    <t>정보통신관련 관리자</t>
  </si>
  <si>
    <t>Moving Image Related Managers</t>
  </si>
  <si>
    <t>영상관련 관리자</t>
  </si>
  <si>
    <t>Design Related Managers</t>
  </si>
  <si>
    <t>디자인관련 관리자</t>
  </si>
  <si>
    <t>Culture, Arts Related Managers</t>
  </si>
  <si>
    <t>문화 및 예술 관련 관리자</t>
  </si>
  <si>
    <t>Culture, Art, Design and Moving Image Related Managers</t>
  </si>
  <si>
    <t>문화예술디자인 및 영상 관련 관리자</t>
  </si>
  <si>
    <t>Social Welfare Service Managers</t>
  </si>
  <si>
    <t>사회복지관련 관리자</t>
  </si>
  <si>
    <t xml:space="preserve">Health and Medical Services Managers </t>
  </si>
  <si>
    <t>보건의료관련 관리자</t>
  </si>
  <si>
    <t>Health and Social Service Related Managers</t>
  </si>
  <si>
    <t>보건 및 사회복지 관련 관리자</t>
  </si>
  <si>
    <t>Finance Managers</t>
  </si>
  <si>
    <t>금융 관리자</t>
  </si>
  <si>
    <t>Insurance Managers</t>
  </si>
  <si>
    <t>보험 관리자</t>
  </si>
  <si>
    <t>Insurance and Finance Managers</t>
  </si>
  <si>
    <t>보험 및 금융 관리자</t>
  </si>
  <si>
    <t>교도 관리자</t>
  </si>
  <si>
    <t>Fire Managers</t>
  </si>
  <si>
    <t>소방 관리자</t>
  </si>
  <si>
    <t>Police Managers</t>
  </si>
  <si>
    <t>경찰 관리자</t>
  </si>
  <si>
    <t>Legal Managers</t>
  </si>
  <si>
    <t>법률 관리자</t>
  </si>
  <si>
    <t>Legal, Police, Fire fighting, and Prison Guarding Service Managers</t>
  </si>
  <si>
    <t>법률경찰소방 및 교도 관리자</t>
  </si>
  <si>
    <t>Education Related Managers n.e.c.</t>
  </si>
  <si>
    <t>그 외 교육관련 관리자</t>
  </si>
  <si>
    <t>Kindergarten Principals</t>
  </si>
  <si>
    <t>유치원 원장</t>
  </si>
  <si>
    <t>Elementary School Principals and Assistant Principals</t>
  </si>
  <si>
    <t>초등학교 교장 및 교감</t>
  </si>
  <si>
    <t>Middle School and High School Principals and Assistant Principals</t>
  </si>
  <si>
    <t>중고등학교 교장 및 교감</t>
  </si>
  <si>
    <t>University Presidents and Deans</t>
  </si>
  <si>
    <t>대학교 총장 및 대학 학장</t>
  </si>
  <si>
    <t>Education Managers</t>
  </si>
  <si>
    <t>교육 관리자</t>
  </si>
  <si>
    <t>Research Managers n.e.c.</t>
  </si>
  <si>
    <t>그 외 연구 관리자</t>
  </si>
  <si>
    <t>Engineering Research Managers</t>
  </si>
  <si>
    <t>공학연구 관리자</t>
  </si>
  <si>
    <t>Life and Natural Science Research Managers</t>
  </si>
  <si>
    <t>생명 및 자연과학 연구 관리자</t>
  </si>
  <si>
    <t>Social Science Research Managers</t>
  </si>
  <si>
    <t>사회과학 연구 관리자</t>
  </si>
  <si>
    <t>Liberal Arts Research Managers</t>
  </si>
  <si>
    <t>인문과학 연구 관리자</t>
  </si>
  <si>
    <t xml:space="preserve">Research Manager </t>
  </si>
  <si>
    <t>연구 관리자</t>
  </si>
  <si>
    <t>Research, Education and Legal Related Managers</t>
  </si>
  <si>
    <t>연구교육 및 법률 관련관리자</t>
  </si>
  <si>
    <t>Professional Services Management Occupations</t>
  </si>
  <si>
    <t>전문서비스 관리직</t>
  </si>
  <si>
    <t>Administration and Business Support Managers n.e.c.</t>
  </si>
  <si>
    <t>그 외 행정 및 경영지원 관리자</t>
  </si>
  <si>
    <t>Other Administration and Business Support Managers</t>
  </si>
  <si>
    <t>기타 행정 및 경영지원 관리자</t>
  </si>
  <si>
    <t>Business Support Managers n.e.c.</t>
  </si>
  <si>
    <t>그 외 경영지원 관리자</t>
  </si>
  <si>
    <t>Stock, Supply and Distribution Managers</t>
  </si>
  <si>
    <t>자재 및 구매 관리자</t>
  </si>
  <si>
    <t>재무 관리자</t>
  </si>
  <si>
    <t>Planning, Public Relations and Advertising Managers</t>
  </si>
  <si>
    <t>기획홍보 및 광고 관리자</t>
  </si>
  <si>
    <t>General and Human Resources Managers</t>
  </si>
  <si>
    <t>총무 및 인사 관리자</t>
  </si>
  <si>
    <t>Business Support Managers</t>
  </si>
  <si>
    <t>경영지원 관리자</t>
  </si>
  <si>
    <t>Managers in Government Agencies</t>
  </si>
  <si>
    <t>정부행정 관리자</t>
  </si>
  <si>
    <t>Managers of Government Administration</t>
  </si>
  <si>
    <t>Administrative and Business Support Managers</t>
  </si>
  <si>
    <t>행정 및 경영지원 관리자</t>
  </si>
  <si>
    <t>Administrative and Business Support Management Occupations</t>
  </si>
  <si>
    <t>행정 및 경영지원 관리직</t>
  </si>
  <si>
    <t>Senior Corporate Officials</t>
  </si>
  <si>
    <t>기업 고위임원</t>
  </si>
  <si>
    <t>Chief Executive Officer</t>
  </si>
  <si>
    <t>기업 대표이사</t>
  </si>
  <si>
    <t>Political-Party and Special Organizations Officials</t>
  </si>
  <si>
    <t>정당 및 특수단체 임원</t>
  </si>
  <si>
    <t>Public Institution Officials</t>
  </si>
  <si>
    <t>공공기관 임원</t>
  </si>
  <si>
    <t>Senior Government Officials in Local Government Affairs</t>
  </si>
  <si>
    <t>지방정부 고위공무원</t>
  </si>
  <si>
    <t>Senior Government Officials in Central Government Affairs</t>
  </si>
  <si>
    <t>중앙정부 고위공무원</t>
  </si>
  <si>
    <t>Local Government Legislators and Members of Board of Education</t>
  </si>
  <si>
    <t>지방의회의원 및 교육위원</t>
  </si>
  <si>
    <t>Central Government Legislators</t>
  </si>
  <si>
    <t>국회의원</t>
  </si>
  <si>
    <t>Legislators, Senior Government Officials and Senior Officials of Public Organization</t>
  </si>
  <si>
    <t>의회의원고위공무원 및 공공단체임원</t>
  </si>
  <si>
    <t>Public and Enterprise Senior Officials</t>
  </si>
  <si>
    <t>공공 및 기업 고위직</t>
  </si>
  <si>
    <t>Managers</t>
  </si>
  <si>
    <r>
      <rPr>
        <b/>
        <sz val="10"/>
        <color indexed="64"/>
        <rFont val="돋움"/>
        <family val="3"/>
        <charset val="129"/>
      </rPr>
      <t>분류</t>
    </r>
    <r>
      <rPr>
        <b/>
        <sz val="10"/>
        <color indexed="64"/>
        <rFont val="Microsoft Sans Serif"/>
        <family val="2"/>
      </rPr>
      <t xml:space="preserve"> </t>
    </r>
    <r>
      <rPr>
        <b/>
        <sz val="10"/>
        <color indexed="64"/>
        <rFont val="돋움"/>
        <family val="3"/>
        <charset val="129"/>
      </rPr>
      <t>항목영문</t>
    </r>
    <r>
      <rPr>
        <b/>
        <sz val="10"/>
        <color indexed="64"/>
        <rFont val="돋움"/>
        <family val="3"/>
        <charset val="129"/>
      </rPr>
      <t>명</t>
    </r>
    <phoneticPr fontId="6" type="noConversion"/>
  </si>
  <si>
    <t>분류 항목명</t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</si>
  <si>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</si>
  <si>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직업명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소분류</t>
    </r>
    <r>
      <rPr>
        <sz val="10"/>
        <rFont val="Arial"/>
        <family val="2"/>
      </rPr>
      <t>)</t>
    </r>
    <phoneticPr fontId="6" type="noConversion"/>
  </si>
  <si>
    <t>직업명(소분류)</t>
  </si>
  <si>
    <t>직업명</t>
    <phoneticPr fontId="6" type="noConversion"/>
  </si>
  <si>
    <t>한국소분류</t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</si>
  <si>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중분류</t>
    </r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</si>
  <si>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대분류</t>
    </r>
    <phoneticPr fontId="6" type="noConversion"/>
  </si>
  <si>
    <t>직업분류코드</t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</si>
  <si>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낮은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</si>
  <si>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</si>
  <si>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</si>
  <si>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평균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</t>
    </r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</si>
  <si>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6" type="noConversion"/>
  </si>
  <si>
    <t>개수 : 확률</t>
  </si>
  <si>
    <t>소분류</t>
    <phoneticPr fontId="6" type="noConversion"/>
  </si>
  <si>
    <t>세분류</t>
    <phoneticPr fontId="6" type="noConversion"/>
  </si>
  <si>
    <t>평균 : 평균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</si>
</sst>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0.000"/>
    <numFmt numFmtId="177" formatCode="0.0"/>
    <numFmt numFmtId="178" formatCode="0_);[Red]\(0\)"/>
    <numFmt numFmtId="179" formatCode="0.0%"/>
    <numFmt numFmtId="180" formatCode="_-* #,##0.00_-;\-* #,##0.00_-;_-* &quot;-&quot;_-;_-@_-"/>
    <numFmt numFmtId="181" formatCode="_-* #,##0.000_-;\-* #,##0.000_-;_-* &quot;-&quot;_-;_-@_-"/>
    <numFmt numFmtId="187" formatCode="0.00_ ;[Red]\-0.00\ "/>
  </numFmts>
  <fonts count="4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b/>
      <sz val="10"/>
      <color indexed="64"/>
      <name val="돋움"/>
      <family val="3"/>
      <charset val="129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7">
    <xf numFmtId="0" fontId="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4" fillId="0" borderId="0"/>
  </cellStyleXfs>
  <cellXfs count="110">
    <xf numFmtId="0" fontId="0" fillId="0" borderId="0" xfId="0"/>
    <xf numFmtId="0" fontId="5" fillId="0" borderId="0" xfId="0" applyNumberFormat="1" applyFont="1"/>
    <xf numFmtId="176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77" fontId="5" fillId="0" borderId="0" xfId="0" applyNumberFormat="1" applyFont="1"/>
    <xf numFmtId="0" fontId="8" fillId="0" borderId="0" xfId="1" applyFont="1" applyBorder="1" applyAlignment="1">
      <alignment wrapText="1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/>
    <xf numFmtId="49" fontId="9" fillId="0" borderId="0" xfId="2" applyNumberFormat="1" applyFont="1" applyFill="1" applyBorder="1" applyAlignment="1">
      <alignment horizontal="left"/>
    </xf>
    <xf numFmtId="0" fontId="9" fillId="0" borderId="0" xfId="2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center"/>
    </xf>
    <xf numFmtId="0" fontId="10" fillId="0" borderId="0" xfId="1" applyFont="1" applyBorder="1" applyAlignment="1"/>
    <xf numFmtId="0" fontId="9" fillId="0" borderId="0" xfId="2" applyFont="1" applyFill="1" applyBorder="1" applyAlignment="1">
      <alignment wrapText="1"/>
    </xf>
    <xf numFmtId="1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0" fontId="8" fillId="0" borderId="0" xfId="1" applyFont="1" applyFill="1" applyBorder="1" applyAlignment="1"/>
    <xf numFmtId="1" fontId="9" fillId="0" borderId="0" xfId="2" applyNumberFormat="1" applyFont="1" applyFill="1" applyBorder="1" applyAlignment="1">
      <alignment horizontal="left" wrapText="1"/>
    </xf>
    <xf numFmtId="49" fontId="9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/>
    </xf>
    <xf numFmtId="0" fontId="9" fillId="0" borderId="0" xfId="2" quotePrefix="1" applyNumberFormat="1" applyFont="1" applyFill="1" applyBorder="1" applyAlignment="1">
      <alignment horizontal="left"/>
    </xf>
    <xf numFmtId="0" fontId="13" fillId="0" borderId="0" xfId="0" applyNumberFormat="1" applyFont="1"/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6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6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3" fillId="0" borderId="0" xfId="23">
      <alignment vertical="center"/>
    </xf>
    <xf numFmtId="0" fontId="3" fillId="0" borderId="0" xfId="23" applyAlignment="1">
      <alignment horizontal="right" vertical="center"/>
    </xf>
    <xf numFmtId="0" fontId="0" fillId="5" borderId="0" xfId="0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25" applyNumberFormat="1" applyFont="1" applyAlignment="1"/>
    <xf numFmtId="41" fontId="8" fillId="0" borderId="0" xfId="24" applyFont="1" applyBorder="1" applyAlignment="1"/>
    <xf numFmtId="180" fontId="0" fillId="0" borderId="0" xfId="24" applyNumberFormat="1" applyFont="1" applyAlignment="1"/>
    <xf numFmtId="181" fontId="0" fillId="0" borderId="0" xfId="24" applyNumberFormat="1" applyFont="1" applyAlignment="1"/>
    <xf numFmtId="181" fontId="28" fillId="0" borderId="0" xfId="24" applyNumberFormat="1" applyFont="1" applyAlignment="1"/>
    <xf numFmtId="181" fontId="0" fillId="0" borderId="0" xfId="0" applyNumberFormat="1"/>
    <xf numFmtId="41" fontId="0" fillId="0" borderId="0" xfId="0" applyNumberFormat="1"/>
    <xf numFmtId="0" fontId="2" fillId="0" borderId="0" xfId="23" applyFont="1">
      <alignment vertical="center"/>
    </xf>
    <xf numFmtId="181" fontId="28" fillId="5" borderId="0" xfId="24" applyNumberFormat="1" applyFont="1" applyFill="1" applyAlignment="1"/>
    <xf numFmtId="181" fontId="0" fillId="5" borderId="0" xfId="24" applyNumberFormat="1" applyFont="1" applyFill="1" applyAlignment="1"/>
    <xf numFmtId="180" fontId="0" fillId="0" borderId="0" xfId="0" applyNumberFormat="1"/>
    <xf numFmtId="176" fontId="8" fillId="0" borderId="0" xfId="1" applyNumberFormat="1" applyFont="1" applyBorder="1" applyAlignment="1"/>
    <xf numFmtId="176" fontId="0" fillId="0" borderId="0" xfId="0" applyNumberFormat="1"/>
    <xf numFmtId="176" fontId="8" fillId="0" borderId="0" xfId="1" applyNumberFormat="1" applyFont="1" applyFill="1" applyBorder="1" applyAlignment="1"/>
    <xf numFmtId="181" fontId="8" fillId="0" borderId="0" xfId="24" applyNumberFormat="1" applyFont="1" applyBorder="1" applyAlignment="1"/>
    <xf numFmtId="181" fontId="8" fillId="0" borderId="0" xfId="24" applyNumberFormat="1" applyFont="1" applyFill="1" applyBorder="1" applyAlignment="1"/>
    <xf numFmtId="0" fontId="34" fillId="0" borderId="0" xfId="26"/>
    <xf numFmtId="0" fontId="34" fillId="0" borderId="0" xfId="26" applyNumberFormat="1"/>
    <xf numFmtId="49" fontId="35" fillId="0" borderId="2" xfId="26" applyNumberFormat="1" applyFont="1" applyBorder="1" applyAlignment="1">
      <alignment horizontal="center"/>
    </xf>
    <xf numFmtId="49" fontId="35" fillId="0" borderId="2" xfId="26" applyNumberFormat="1" applyFont="1" applyBorder="1" applyAlignment="1">
      <alignment horizontal="right"/>
    </xf>
    <xf numFmtId="0" fontId="35" fillId="0" borderId="2" xfId="26" applyNumberFormat="1" applyFont="1" applyBorder="1" applyAlignment="1">
      <alignment horizontal="right"/>
    </xf>
    <xf numFmtId="0" fontId="36" fillId="6" borderId="2" xfId="26" applyNumberFormat="1" applyFont="1" applyFill="1" applyBorder="1" applyAlignment="1">
      <alignment horizontal="center"/>
    </xf>
    <xf numFmtId="0" fontId="37" fillId="6" borderId="2" xfId="26" applyNumberFormat="1" applyFont="1" applyFill="1" applyBorder="1" applyAlignment="1">
      <alignment horizontal="center"/>
    </xf>
    <xf numFmtId="41" fontId="0" fillId="0" borderId="0" xfId="24" applyFont="1" applyAlignment="1"/>
    <xf numFmtId="0" fontId="0" fillId="7" borderId="0" xfId="0" applyFill="1"/>
    <xf numFmtId="0" fontId="28" fillId="7" borderId="2" xfId="0" applyFont="1" applyFill="1" applyBorder="1" applyAlignment="1">
      <alignment horizontal="center"/>
    </xf>
    <xf numFmtId="181" fontId="0" fillId="7" borderId="2" xfId="24" applyNumberFormat="1" applyFont="1" applyFill="1" applyBorder="1" applyAlignment="1">
      <alignment horizontal="center"/>
    </xf>
    <xf numFmtId="0" fontId="0" fillId="7" borderId="2" xfId="0" applyFill="1" applyBorder="1"/>
    <xf numFmtId="181" fontId="0" fillId="7" borderId="2" xfId="24" applyNumberFormat="1" applyFont="1" applyFill="1" applyBorder="1" applyAlignment="1"/>
    <xf numFmtId="0" fontId="38" fillId="9" borderId="7" xfId="0" applyFont="1" applyFill="1" applyBorder="1" applyAlignment="1">
      <alignment horizontal="right" vertical="center"/>
    </xf>
    <xf numFmtId="0" fontId="39" fillId="8" borderId="7" xfId="0" applyFont="1" applyFill="1" applyBorder="1" applyAlignment="1">
      <alignment horizontal="right" vertical="center"/>
    </xf>
    <xf numFmtId="180" fontId="39" fillId="8" borderId="7" xfId="24" applyNumberFormat="1" applyFont="1" applyFill="1" applyBorder="1" applyAlignment="1">
      <alignment horizontal="right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  <xf numFmtId="187" fontId="0" fillId="0" borderId="0" xfId="24" applyNumberFormat="1" applyFont="1" applyAlignment="1"/>
  </cellXfs>
  <cellStyles count="27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백분율" xfId="25" builtinId="5"/>
    <cellStyle name="쉼표 [0]" xfId="24" builtinId="6"/>
    <cellStyle name="표준" xfId="0" builtinId="0"/>
    <cellStyle name="표준 2" xfId="1"/>
    <cellStyle name="표준 3" xfId="22"/>
    <cellStyle name="표준 4" xfId="23"/>
    <cellStyle name="표준 5" xf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81" formatCode="_-* #,##0.000_-;\-* #,##0.000_-;_-* &quot;-&quot;_-;_-@_-"/>
    </dxf>
    <dxf>
      <numFmt numFmtId="33" formatCode="_-* #,##0_-;\-* #,##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80" formatCode="_-* #,##0.00_-;\-* #,##0.0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76" formatCode="0.000"/>
    </dxf>
    <dxf>
      <numFmt numFmtId="176" formatCode="0.000"/>
    </dxf>
    <dxf>
      <numFmt numFmtId="181" formatCode="_-* #,##0.000_-;\-* #,##0.00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98282154459051E-2"/>
          <c:y val="0.18230290278765257"/>
          <c:w val="0.77051312558765472"/>
          <c:h val="0.7207386077066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확률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dLbls>
            <c:dLbl>
              <c:idx val="124"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관세사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6"/>
              <c:layout>
                <c:manualLayout>
                  <c:x val="-2.4974577668453582E-2"/>
                  <c:y val="3.443629979371370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자동차 영업원</a:t>
                    </a:r>
                    <a:endParaRPr lang="en-US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4"/>
              <c:tx>
                <c:rich>
                  <a:bodyPr/>
                  <a:lstStyle/>
                  <a:p>
                    <a:r>
                      <a:rPr lang="ko-KR" altLang="en-US"/>
                      <a:t>통신서비스 판매원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1"/>
              <c:tx>
                <c:rich>
                  <a:bodyPr/>
                  <a:lstStyle/>
                  <a:p>
                    <a:r>
                      <a:rPr lang="ko-KR" altLang="en-US"/>
                      <a:t>육아 도우미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0"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구두 미화원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Sheet2!$H$2:$H$424</c:f>
              <c:numCache>
                <c:formatCode>General</c:formatCode>
                <c:ptCount val="423"/>
                <c:pt idx="0">
                  <c:v>1110</c:v>
                </c:pt>
                <c:pt idx="1">
                  <c:v>1120</c:v>
                </c:pt>
                <c:pt idx="2">
                  <c:v>1201</c:v>
                </c:pt>
                <c:pt idx="3">
                  <c:v>1202</c:v>
                </c:pt>
                <c:pt idx="4">
                  <c:v>1209</c:v>
                </c:pt>
                <c:pt idx="5">
                  <c:v>1311</c:v>
                </c:pt>
                <c:pt idx="6">
                  <c:v>1312</c:v>
                </c:pt>
                <c:pt idx="7">
                  <c:v>1313</c:v>
                </c:pt>
                <c:pt idx="8">
                  <c:v>1320</c:v>
                </c:pt>
                <c:pt idx="9">
                  <c:v>1331</c:v>
                </c:pt>
                <c:pt idx="10">
                  <c:v>1332</c:v>
                </c:pt>
                <c:pt idx="11">
                  <c:v>1340</c:v>
                </c:pt>
                <c:pt idx="12">
                  <c:v>1350</c:v>
                </c:pt>
                <c:pt idx="13">
                  <c:v>1390</c:v>
                </c:pt>
                <c:pt idx="14">
                  <c:v>1411</c:v>
                </c:pt>
                <c:pt idx="15">
                  <c:v>1412</c:v>
                </c:pt>
                <c:pt idx="16">
                  <c:v>1413</c:v>
                </c:pt>
                <c:pt idx="17">
                  <c:v>1490</c:v>
                </c:pt>
                <c:pt idx="18">
                  <c:v>1511</c:v>
                </c:pt>
                <c:pt idx="19">
                  <c:v>1512</c:v>
                </c:pt>
                <c:pt idx="20">
                  <c:v>1521</c:v>
                </c:pt>
                <c:pt idx="21">
                  <c:v>1522</c:v>
                </c:pt>
                <c:pt idx="22">
                  <c:v>1530</c:v>
                </c:pt>
                <c:pt idx="23">
                  <c:v>1590</c:v>
                </c:pt>
                <c:pt idx="24">
                  <c:v>2111</c:v>
                </c:pt>
                <c:pt idx="25">
                  <c:v>2112</c:v>
                </c:pt>
                <c:pt idx="26">
                  <c:v>2121</c:v>
                </c:pt>
                <c:pt idx="27">
                  <c:v>2122</c:v>
                </c:pt>
                <c:pt idx="28">
                  <c:v>2131</c:v>
                </c:pt>
                <c:pt idx="29">
                  <c:v>2132</c:v>
                </c:pt>
                <c:pt idx="30">
                  <c:v>2133</c:v>
                </c:pt>
                <c:pt idx="31">
                  <c:v>2211</c:v>
                </c:pt>
                <c:pt idx="32">
                  <c:v>2212</c:v>
                </c:pt>
                <c:pt idx="33">
                  <c:v>2221</c:v>
                </c:pt>
                <c:pt idx="34">
                  <c:v>2222</c:v>
                </c:pt>
                <c:pt idx="35">
                  <c:v>2223</c:v>
                </c:pt>
                <c:pt idx="36">
                  <c:v>2224</c:v>
                </c:pt>
                <c:pt idx="37">
                  <c:v>2225</c:v>
                </c:pt>
                <c:pt idx="38">
                  <c:v>2226</c:v>
                </c:pt>
                <c:pt idx="39">
                  <c:v>2227</c:v>
                </c:pt>
                <c:pt idx="40">
                  <c:v>2228</c:v>
                </c:pt>
                <c:pt idx="41">
                  <c:v>2230</c:v>
                </c:pt>
                <c:pt idx="42">
                  <c:v>2240</c:v>
                </c:pt>
                <c:pt idx="43">
                  <c:v>2311</c:v>
                </c:pt>
                <c:pt idx="44">
                  <c:v>2312</c:v>
                </c:pt>
                <c:pt idx="45">
                  <c:v>2313</c:v>
                </c:pt>
                <c:pt idx="46">
                  <c:v>2314</c:v>
                </c:pt>
                <c:pt idx="47">
                  <c:v>2315</c:v>
                </c:pt>
                <c:pt idx="48">
                  <c:v>2316</c:v>
                </c:pt>
                <c:pt idx="49">
                  <c:v>2321</c:v>
                </c:pt>
                <c:pt idx="50">
                  <c:v>2322</c:v>
                </c:pt>
                <c:pt idx="51">
                  <c:v>2331</c:v>
                </c:pt>
                <c:pt idx="52">
                  <c:v>2332</c:v>
                </c:pt>
                <c:pt idx="53">
                  <c:v>2341</c:v>
                </c:pt>
                <c:pt idx="54">
                  <c:v>2342</c:v>
                </c:pt>
                <c:pt idx="55">
                  <c:v>2351</c:v>
                </c:pt>
                <c:pt idx="56">
                  <c:v>2352</c:v>
                </c:pt>
                <c:pt idx="57">
                  <c:v>2353</c:v>
                </c:pt>
                <c:pt idx="58">
                  <c:v>2354</c:v>
                </c:pt>
                <c:pt idx="59">
                  <c:v>2361</c:v>
                </c:pt>
                <c:pt idx="60">
                  <c:v>2362</c:v>
                </c:pt>
                <c:pt idx="61">
                  <c:v>2363</c:v>
                </c:pt>
                <c:pt idx="62">
                  <c:v>2371</c:v>
                </c:pt>
                <c:pt idx="63">
                  <c:v>2372</c:v>
                </c:pt>
                <c:pt idx="64">
                  <c:v>2373</c:v>
                </c:pt>
                <c:pt idx="65">
                  <c:v>2391</c:v>
                </c:pt>
                <c:pt idx="66">
                  <c:v>2392</c:v>
                </c:pt>
                <c:pt idx="67">
                  <c:v>2393</c:v>
                </c:pt>
                <c:pt idx="68">
                  <c:v>2394</c:v>
                </c:pt>
                <c:pt idx="69">
                  <c:v>2395</c:v>
                </c:pt>
                <c:pt idx="70">
                  <c:v>2396</c:v>
                </c:pt>
                <c:pt idx="71">
                  <c:v>2399</c:v>
                </c:pt>
                <c:pt idx="72">
                  <c:v>2411</c:v>
                </c:pt>
                <c:pt idx="73">
                  <c:v>2412</c:v>
                </c:pt>
                <c:pt idx="74">
                  <c:v>2413</c:v>
                </c:pt>
                <c:pt idx="75">
                  <c:v>2414</c:v>
                </c:pt>
                <c:pt idx="76">
                  <c:v>2415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2451</c:v>
                </c:pt>
                <c:pt idx="81">
                  <c:v>2452</c:v>
                </c:pt>
                <c:pt idx="82">
                  <c:v>2453</c:v>
                </c:pt>
                <c:pt idx="83">
                  <c:v>2454</c:v>
                </c:pt>
                <c:pt idx="84">
                  <c:v>2455</c:v>
                </c:pt>
                <c:pt idx="85">
                  <c:v>2456</c:v>
                </c:pt>
                <c:pt idx="86">
                  <c:v>2459</c:v>
                </c:pt>
                <c:pt idx="87">
                  <c:v>2461</c:v>
                </c:pt>
                <c:pt idx="88">
                  <c:v>2462</c:v>
                </c:pt>
                <c:pt idx="89">
                  <c:v>2463</c:v>
                </c:pt>
                <c:pt idx="90">
                  <c:v>2464</c:v>
                </c:pt>
                <c:pt idx="91">
                  <c:v>2465</c:v>
                </c:pt>
                <c:pt idx="92">
                  <c:v>2466</c:v>
                </c:pt>
                <c:pt idx="93">
                  <c:v>2471</c:v>
                </c:pt>
                <c:pt idx="94">
                  <c:v>2472</c:v>
                </c:pt>
                <c:pt idx="95">
                  <c:v>2473</c:v>
                </c:pt>
                <c:pt idx="96">
                  <c:v>2474</c:v>
                </c:pt>
                <c:pt idx="97">
                  <c:v>2475</c:v>
                </c:pt>
                <c:pt idx="98">
                  <c:v>2479</c:v>
                </c:pt>
                <c:pt idx="99">
                  <c:v>2481</c:v>
                </c:pt>
                <c:pt idx="100">
                  <c:v>2489</c:v>
                </c:pt>
                <c:pt idx="101">
                  <c:v>2511</c:v>
                </c:pt>
                <c:pt idx="102">
                  <c:v>2512</c:v>
                </c:pt>
                <c:pt idx="103">
                  <c:v>2521</c:v>
                </c:pt>
                <c:pt idx="104">
                  <c:v>2522</c:v>
                </c:pt>
                <c:pt idx="105">
                  <c:v>2523</c:v>
                </c:pt>
                <c:pt idx="106">
                  <c:v>2530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2549</c:v>
                </c:pt>
                <c:pt idx="113">
                  <c:v>2591</c:v>
                </c:pt>
                <c:pt idx="114">
                  <c:v>2592</c:v>
                </c:pt>
                <c:pt idx="115">
                  <c:v>2599</c:v>
                </c:pt>
                <c:pt idx="116">
                  <c:v>2611</c:v>
                </c:pt>
                <c:pt idx="117">
                  <c:v>2612</c:v>
                </c:pt>
                <c:pt idx="118">
                  <c:v>2613</c:v>
                </c:pt>
                <c:pt idx="119">
                  <c:v>2614</c:v>
                </c:pt>
                <c:pt idx="120">
                  <c:v>2620</c:v>
                </c:pt>
                <c:pt idx="121">
                  <c:v>2711</c:v>
                </c:pt>
                <c:pt idx="122">
                  <c:v>2712</c:v>
                </c:pt>
                <c:pt idx="123">
                  <c:v>2713</c:v>
                </c:pt>
                <c:pt idx="124">
                  <c:v>2714</c:v>
                </c:pt>
                <c:pt idx="125">
                  <c:v>2715</c:v>
                </c:pt>
                <c:pt idx="126">
                  <c:v>2721</c:v>
                </c:pt>
                <c:pt idx="127">
                  <c:v>2722</c:v>
                </c:pt>
                <c:pt idx="128">
                  <c:v>2723</c:v>
                </c:pt>
                <c:pt idx="129">
                  <c:v>2724</c:v>
                </c:pt>
                <c:pt idx="130">
                  <c:v>2725</c:v>
                </c:pt>
                <c:pt idx="131">
                  <c:v>2729</c:v>
                </c:pt>
                <c:pt idx="132">
                  <c:v>2731</c:v>
                </c:pt>
                <c:pt idx="133">
                  <c:v>2732</c:v>
                </c:pt>
                <c:pt idx="134">
                  <c:v>2733</c:v>
                </c:pt>
                <c:pt idx="135">
                  <c:v>2734</c:v>
                </c:pt>
                <c:pt idx="136">
                  <c:v>2735</c:v>
                </c:pt>
                <c:pt idx="137">
                  <c:v>2741</c:v>
                </c:pt>
                <c:pt idx="138">
                  <c:v>2742</c:v>
                </c:pt>
                <c:pt idx="139">
                  <c:v>2743</c:v>
                </c:pt>
                <c:pt idx="140">
                  <c:v>2744</c:v>
                </c:pt>
                <c:pt idx="141">
                  <c:v>2745</c:v>
                </c:pt>
                <c:pt idx="142">
                  <c:v>2749</c:v>
                </c:pt>
                <c:pt idx="143">
                  <c:v>2811</c:v>
                </c:pt>
                <c:pt idx="144">
                  <c:v>2812</c:v>
                </c:pt>
                <c:pt idx="145">
                  <c:v>2813</c:v>
                </c:pt>
                <c:pt idx="146">
                  <c:v>2814</c:v>
                </c:pt>
                <c:pt idx="147">
                  <c:v>2815</c:v>
                </c:pt>
                <c:pt idx="148">
                  <c:v>2821</c:v>
                </c:pt>
                <c:pt idx="149">
                  <c:v>2822</c:v>
                </c:pt>
                <c:pt idx="150">
                  <c:v>2831</c:v>
                </c:pt>
                <c:pt idx="151">
                  <c:v>2832</c:v>
                </c:pt>
                <c:pt idx="152">
                  <c:v>2833</c:v>
                </c:pt>
                <c:pt idx="153">
                  <c:v>2834</c:v>
                </c:pt>
                <c:pt idx="154">
                  <c:v>2835</c:v>
                </c:pt>
                <c:pt idx="155">
                  <c:v>2836</c:v>
                </c:pt>
                <c:pt idx="156">
                  <c:v>2837</c:v>
                </c:pt>
                <c:pt idx="157">
                  <c:v>2839</c:v>
                </c:pt>
                <c:pt idx="158">
                  <c:v>2841</c:v>
                </c:pt>
                <c:pt idx="159">
                  <c:v>2842</c:v>
                </c:pt>
                <c:pt idx="160">
                  <c:v>2843</c:v>
                </c:pt>
                <c:pt idx="161">
                  <c:v>2844</c:v>
                </c:pt>
                <c:pt idx="162">
                  <c:v>2845</c:v>
                </c:pt>
                <c:pt idx="163">
                  <c:v>2846</c:v>
                </c:pt>
                <c:pt idx="164">
                  <c:v>2847</c:v>
                </c:pt>
                <c:pt idx="165">
                  <c:v>2851</c:v>
                </c:pt>
                <c:pt idx="166">
                  <c:v>2852</c:v>
                </c:pt>
                <c:pt idx="167">
                  <c:v>2853</c:v>
                </c:pt>
                <c:pt idx="168">
                  <c:v>2854</c:v>
                </c:pt>
                <c:pt idx="169">
                  <c:v>2855</c:v>
                </c:pt>
                <c:pt idx="170">
                  <c:v>2861</c:v>
                </c:pt>
                <c:pt idx="171">
                  <c:v>2862</c:v>
                </c:pt>
                <c:pt idx="172">
                  <c:v>2863</c:v>
                </c:pt>
                <c:pt idx="173">
                  <c:v>2864</c:v>
                </c:pt>
                <c:pt idx="174">
                  <c:v>2869</c:v>
                </c:pt>
                <c:pt idx="175">
                  <c:v>2891</c:v>
                </c:pt>
                <c:pt idx="176">
                  <c:v>2899</c:v>
                </c:pt>
                <c:pt idx="177">
                  <c:v>3111</c:v>
                </c:pt>
                <c:pt idx="178">
                  <c:v>3112</c:v>
                </c:pt>
                <c:pt idx="179">
                  <c:v>3113</c:v>
                </c:pt>
                <c:pt idx="180">
                  <c:v>3114</c:v>
                </c:pt>
                <c:pt idx="181">
                  <c:v>3121</c:v>
                </c:pt>
                <c:pt idx="182">
                  <c:v>3122</c:v>
                </c:pt>
                <c:pt idx="183">
                  <c:v>3123</c:v>
                </c:pt>
                <c:pt idx="184">
                  <c:v>3124</c:v>
                </c:pt>
                <c:pt idx="185">
                  <c:v>3125</c:v>
                </c:pt>
                <c:pt idx="186">
                  <c:v>3126</c:v>
                </c:pt>
                <c:pt idx="187">
                  <c:v>3127</c:v>
                </c:pt>
                <c:pt idx="188">
                  <c:v>3131</c:v>
                </c:pt>
                <c:pt idx="189">
                  <c:v>3132</c:v>
                </c:pt>
                <c:pt idx="190">
                  <c:v>3141</c:v>
                </c:pt>
                <c:pt idx="191">
                  <c:v>3142</c:v>
                </c:pt>
                <c:pt idx="192">
                  <c:v>3201</c:v>
                </c:pt>
                <c:pt idx="193">
                  <c:v>3202</c:v>
                </c:pt>
                <c:pt idx="194">
                  <c:v>3203</c:v>
                </c:pt>
                <c:pt idx="195">
                  <c:v>3204</c:v>
                </c:pt>
                <c:pt idx="196">
                  <c:v>3301</c:v>
                </c:pt>
                <c:pt idx="197">
                  <c:v>3302</c:v>
                </c:pt>
                <c:pt idx="198">
                  <c:v>3910</c:v>
                </c:pt>
                <c:pt idx="199">
                  <c:v>3921</c:v>
                </c:pt>
                <c:pt idx="200">
                  <c:v>3922</c:v>
                </c:pt>
                <c:pt idx="201">
                  <c:v>3991</c:v>
                </c:pt>
                <c:pt idx="202">
                  <c:v>3999</c:v>
                </c:pt>
                <c:pt idx="203">
                  <c:v>4111</c:v>
                </c:pt>
                <c:pt idx="204">
                  <c:v>4112</c:v>
                </c:pt>
                <c:pt idx="205">
                  <c:v>4113</c:v>
                </c:pt>
                <c:pt idx="206">
                  <c:v>4121</c:v>
                </c:pt>
                <c:pt idx="207">
                  <c:v>4122</c:v>
                </c:pt>
                <c:pt idx="208">
                  <c:v>4123</c:v>
                </c:pt>
                <c:pt idx="209">
                  <c:v>4129</c:v>
                </c:pt>
                <c:pt idx="210">
                  <c:v>4211</c:v>
                </c:pt>
                <c:pt idx="211">
                  <c:v>4219</c:v>
                </c:pt>
                <c:pt idx="212">
                  <c:v>4221</c:v>
                </c:pt>
                <c:pt idx="213">
                  <c:v>4222</c:v>
                </c:pt>
                <c:pt idx="214">
                  <c:v>4223</c:v>
                </c:pt>
                <c:pt idx="215">
                  <c:v>4224</c:v>
                </c:pt>
                <c:pt idx="216">
                  <c:v>4225</c:v>
                </c:pt>
                <c:pt idx="217">
                  <c:v>4229</c:v>
                </c:pt>
                <c:pt idx="218">
                  <c:v>4231</c:v>
                </c:pt>
                <c:pt idx="219">
                  <c:v>4232</c:v>
                </c:pt>
                <c:pt idx="220">
                  <c:v>4233</c:v>
                </c:pt>
                <c:pt idx="221">
                  <c:v>4290</c:v>
                </c:pt>
                <c:pt idx="222">
                  <c:v>4311</c:v>
                </c:pt>
                <c:pt idx="223">
                  <c:v>4312</c:v>
                </c:pt>
                <c:pt idx="224">
                  <c:v>4321</c:v>
                </c:pt>
                <c:pt idx="225">
                  <c:v>4322</c:v>
                </c:pt>
                <c:pt idx="226">
                  <c:v>4323</c:v>
                </c:pt>
                <c:pt idx="227">
                  <c:v>4329</c:v>
                </c:pt>
                <c:pt idx="228">
                  <c:v>4411</c:v>
                </c:pt>
                <c:pt idx="229">
                  <c:v>4412</c:v>
                </c:pt>
                <c:pt idx="230">
                  <c:v>4413</c:v>
                </c:pt>
                <c:pt idx="231">
                  <c:v>4414</c:v>
                </c:pt>
                <c:pt idx="232">
                  <c:v>4419</c:v>
                </c:pt>
                <c:pt idx="233">
                  <c:v>4421</c:v>
                </c:pt>
                <c:pt idx="234">
                  <c:v>4422</c:v>
                </c:pt>
                <c:pt idx="235">
                  <c:v>4429</c:v>
                </c:pt>
                <c:pt idx="236">
                  <c:v>5101</c:v>
                </c:pt>
                <c:pt idx="237">
                  <c:v>5102</c:v>
                </c:pt>
                <c:pt idx="238">
                  <c:v>5103</c:v>
                </c:pt>
                <c:pt idx="239">
                  <c:v>5211</c:v>
                </c:pt>
                <c:pt idx="240">
                  <c:v>5212</c:v>
                </c:pt>
                <c:pt idx="241">
                  <c:v>5213</c:v>
                </c:pt>
                <c:pt idx="242">
                  <c:v>5220</c:v>
                </c:pt>
                <c:pt idx="243">
                  <c:v>5301</c:v>
                </c:pt>
                <c:pt idx="244">
                  <c:v>5302</c:v>
                </c:pt>
                <c:pt idx="245">
                  <c:v>5303</c:v>
                </c:pt>
                <c:pt idx="246">
                  <c:v>5304</c:v>
                </c:pt>
                <c:pt idx="247">
                  <c:v>5305</c:v>
                </c:pt>
                <c:pt idx="248">
                  <c:v>5306</c:v>
                </c:pt>
                <c:pt idx="249">
                  <c:v>6111</c:v>
                </c:pt>
                <c:pt idx="250">
                  <c:v>6112</c:v>
                </c:pt>
                <c:pt idx="251">
                  <c:v>6113</c:v>
                </c:pt>
                <c:pt idx="252">
                  <c:v>6121</c:v>
                </c:pt>
                <c:pt idx="253">
                  <c:v>6122</c:v>
                </c:pt>
                <c:pt idx="254">
                  <c:v>6131</c:v>
                </c:pt>
                <c:pt idx="255">
                  <c:v>6132</c:v>
                </c:pt>
                <c:pt idx="256">
                  <c:v>6139</c:v>
                </c:pt>
                <c:pt idx="257">
                  <c:v>6201</c:v>
                </c:pt>
                <c:pt idx="258">
                  <c:v>6209</c:v>
                </c:pt>
                <c:pt idx="259">
                  <c:v>6301</c:v>
                </c:pt>
                <c:pt idx="260">
                  <c:v>6302</c:v>
                </c:pt>
                <c:pt idx="261">
                  <c:v>7101</c:v>
                </c:pt>
                <c:pt idx="262">
                  <c:v>7102</c:v>
                </c:pt>
                <c:pt idx="263">
                  <c:v>7103</c:v>
                </c:pt>
                <c:pt idx="264">
                  <c:v>7104</c:v>
                </c:pt>
                <c:pt idx="265">
                  <c:v>7105</c:v>
                </c:pt>
                <c:pt idx="266">
                  <c:v>7109</c:v>
                </c:pt>
                <c:pt idx="267">
                  <c:v>7211</c:v>
                </c:pt>
                <c:pt idx="268">
                  <c:v>7212</c:v>
                </c:pt>
                <c:pt idx="269">
                  <c:v>7213</c:v>
                </c:pt>
                <c:pt idx="270">
                  <c:v>7214</c:v>
                </c:pt>
                <c:pt idx="271">
                  <c:v>7219</c:v>
                </c:pt>
                <c:pt idx="272">
                  <c:v>7221</c:v>
                </c:pt>
                <c:pt idx="273">
                  <c:v>7222</c:v>
                </c:pt>
                <c:pt idx="274">
                  <c:v>7223</c:v>
                </c:pt>
                <c:pt idx="275">
                  <c:v>7224</c:v>
                </c:pt>
                <c:pt idx="276">
                  <c:v>7229</c:v>
                </c:pt>
                <c:pt idx="277">
                  <c:v>7301</c:v>
                </c:pt>
                <c:pt idx="278">
                  <c:v>7302</c:v>
                </c:pt>
                <c:pt idx="279">
                  <c:v>7303</c:v>
                </c:pt>
                <c:pt idx="280">
                  <c:v>7304</c:v>
                </c:pt>
                <c:pt idx="281">
                  <c:v>7411</c:v>
                </c:pt>
                <c:pt idx="282">
                  <c:v>7412</c:v>
                </c:pt>
                <c:pt idx="283">
                  <c:v>7413</c:v>
                </c:pt>
                <c:pt idx="284">
                  <c:v>7421</c:v>
                </c:pt>
                <c:pt idx="285">
                  <c:v>7422</c:v>
                </c:pt>
                <c:pt idx="286">
                  <c:v>7430</c:v>
                </c:pt>
                <c:pt idx="287">
                  <c:v>7510</c:v>
                </c:pt>
                <c:pt idx="288">
                  <c:v>7521</c:v>
                </c:pt>
                <c:pt idx="289">
                  <c:v>7522</c:v>
                </c:pt>
                <c:pt idx="290">
                  <c:v>7523</c:v>
                </c:pt>
                <c:pt idx="291">
                  <c:v>7529</c:v>
                </c:pt>
                <c:pt idx="292">
                  <c:v>7531</c:v>
                </c:pt>
                <c:pt idx="293">
                  <c:v>7532</c:v>
                </c:pt>
                <c:pt idx="294">
                  <c:v>7533</c:v>
                </c:pt>
                <c:pt idx="295">
                  <c:v>7534</c:v>
                </c:pt>
                <c:pt idx="296">
                  <c:v>7535</c:v>
                </c:pt>
                <c:pt idx="297">
                  <c:v>7536</c:v>
                </c:pt>
                <c:pt idx="298">
                  <c:v>7539</c:v>
                </c:pt>
                <c:pt idx="299">
                  <c:v>7611</c:v>
                </c:pt>
                <c:pt idx="300">
                  <c:v>7612</c:v>
                </c:pt>
                <c:pt idx="301">
                  <c:v>7619</c:v>
                </c:pt>
                <c:pt idx="302">
                  <c:v>7621</c:v>
                </c:pt>
                <c:pt idx="303">
                  <c:v>7622</c:v>
                </c:pt>
                <c:pt idx="304">
                  <c:v>7623</c:v>
                </c:pt>
                <c:pt idx="305">
                  <c:v>7711</c:v>
                </c:pt>
                <c:pt idx="306">
                  <c:v>7712</c:v>
                </c:pt>
                <c:pt idx="307">
                  <c:v>7721</c:v>
                </c:pt>
                <c:pt idx="308">
                  <c:v>7722</c:v>
                </c:pt>
                <c:pt idx="309">
                  <c:v>7723</c:v>
                </c:pt>
                <c:pt idx="310">
                  <c:v>7724</c:v>
                </c:pt>
                <c:pt idx="311">
                  <c:v>7725</c:v>
                </c:pt>
                <c:pt idx="312">
                  <c:v>7729</c:v>
                </c:pt>
                <c:pt idx="313">
                  <c:v>7731</c:v>
                </c:pt>
                <c:pt idx="314">
                  <c:v>7732</c:v>
                </c:pt>
                <c:pt idx="315">
                  <c:v>7733</c:v>
                </c:pt>
                <c:pt idx="316">
                  <c:v>7734</c:v>
                </c:pt>
                <c:pt idx="317">
                  <c:v>7735</c:v>
                </c:pt>
                <c:pt idx="318">
                  <c:v>7736</c:v>
                </c:pt>
                <c:pt idx="319">
                  <c:v>7737</c:v>
                </c:pt>
                <c:pt idx="320">
                  <c:v>7739</c:v>
                </c:pt>
                <c:pt idx="321">
                  <c:v>7741</c:v>
                </c:pt>
                <c:pt idx="322">
                  <c:v>7742</c:v>
                </c:pt>
                <c:pt idx="323">
                  <c:v>7749</c:v>
                </c:pt>
                <c:pt idx="324">
                  <c:v>7801</c:v>
                </c:pt>
                <c:pt idx="325">
                  <c:v>7802</c:v>
                </c:pt>
                <c:pt idx="326">
                  <c:v>7803</c:v>
                </c:pt>
                <c:pt idx="327">
                  <c:v>7911</c:v>
                </c:pt>
                <c:pt idx="328">
                  <c:v>7912</c:v>
                </c:pt>
                <c:pt idx="329">
                  <c:v>7921</c:v>
                </c:pt>
                <c:pt idx="330">
                  <c:v>7922</c:v>
                </c:pt>
                <c:pt idx="331">
                  <c:v>7929</c:v>
                </c:pt>
                <c:pt idx="332">
                  <c:v>7991</c:v>
                </c:pt>
                <c:pt idx="333">
                  <c:v>7999</c:v>
                </c:pt>
                <c:pt idx="334">
                  <c:v>8111</c:v>
                </c:pt>
                <c:pt idx="335">
                  <c:v>8112</c:v>
                </c:pt>
                <c:pt idx="336">
                  <c:v>8113</c:v>
                </c:pt>
                <c:pt idx="337">
                  <c:v>8114</c:v>
                </c:pt>
                <c:pt idx="338">
                  <c:v>8120</c:v>
                </c:pt>
                <c:pt idx="339">
                  <c:v>8190</c:v>
                </c:pt>
                <c:pt idx="340">
                  <c:v>8211</c:v>
                </c:pt>
                <c:pt idx="341">
                  <c:v>8212</c:v>
                </c:pt>
                <c:pt idx="342">
                  <c:v>8221</c:v>
                </c:pt>
                <c:pt idx="343">
                  <c:v>8222</c:v>
                </c:pt>
                <c:pt idx="344">
                  <c:v>8229</c:v>
                </c:pt>
                <c:pt idx="345">
                  <c:v>8230</c:v>
                </c:pt>
                <c:pt idx="346">
                  <c:v>8311</c:v>
                </c:pt>
                <c:pt idx="347">
                  <c:v>8312</c:v>
                </c:pt>
                <c:pt idx="348">
                  <c:v>8319</c:v>
                </c:pt>
                <c:pt idx="349">
                  <c:v>8321</c:v>
                </c:pt>
                <c:pt idx="350">
                  <c:v>8322</c:v>
                </c:pt>
                <c:pt idx="351">
                  <c:v>8323</c:v>
                </c:pt>
                <c:pt idx="352">
                  <c:v>8324</c:v>
                </c:pt>
                <c:pt idx="353">
                  <c:v>8411</c:v>
                </c:pt>
                <c:pt idx="354">
                  <c:v>8412</c:v>
                </c:pt>
                <c:pt idx="355">
                  <c:v>8413</c:v>
                </c:pt>
                <c:pt idx="356">
                  <c:v>8414</c:v>
                </c:pt>
                <c:pt idx="357">
                  <c:v>8415</c:v>
                </c:pt>
                <c:pt idx="358">
                  <c:v>8416</c:v>
                </c:pt>
                <c:pt idx="359">
                  <c:v>8417</c:v>
                </c:pt>
                <c:pt idx="360">
                  <c:v>8421</c:v>
                </c:pt>
                <c:pt idx="361">
                  <c:v>8422</c:v>
                </c:pt>
                <c:pt idx="362">
                  <c:v>8431</c:v>
                </c:pt>
                <c:pt idx="363">
                  <c:v>8432</c:v>
                </c:pt>
                <c:pt idx="364">
                  <c:v>8433</c:v>
                </c:pt>
                <c:pt idx="365">
                  <c:v>8434</c:v>
                </c:pt>
                <c:pt idx="366">
                  <c:v>8439</c:v>
                </c:pt>
                <c:pt idx="367">
                  <c:v>8510</c:v>
                </c:pt>
                <c:pt idx="368">
                  <c:v>8520</c:v>
                </c:pt>
                <c:pt idx="369">
                  <c:v>8530</c:v>
                </c:pt>
                <c:pt idx="370">
                  <c:v>8541</c:v>
                </c:pt>
                <c:pt idx="371">
                  <c:v>8542</c:v>
                </c:pt>
                <c:pt idx="372">
                  <c:v>8543</c:v>
                </c:pt>
                <c:pt idx="373">
                  <c:v>8544</c:v>
                </c:pt>
                <c:pt idx="374">
                  <c:v>8550</c:v>
                </c:pt>
                <c:pt idx="375">
                  <c:v>8610</c:v>
                </c:pt>
                <c:pt idx="376">
                  <c:v>8620</c:v>
                </c:pt>
                <c:pt idx="377">
                  <c:v>8631</c:v>
                </c:pt>
                <c:pt idx="378">
                  <c:v>8632</c:v>
                </c:pt>
                <c:pt idx="379">
                  <c:v>8640</c:v>
                </c:pt>
                <c:pt idx="380">
                  <c:v>8710</c:v>
                </c:pt>
                <c:pt idx="381">
                  <c:v>8720</c:v>
                </c:pt>
                <c:pt idx="382">
                  <c:v>8731</c:v>
                </c:pt>
                <c:pt idx="383">
                  <c:v>8732</c:v>
                </c:pt>
                <c:pt idx="384">
                  <c:v>8733</c:v>
                </c:pt>
                <c:pt idx="385">
                  <c:v>8739</c:v>
                </c:pt>
                <c:pt idx="386">
                  <c:v>8740</c:v>
                </c:pt>
                <c:pt idx="387">
                  <c:v>8750</c:v>
                </c:pt>
                <c:pt idx="388">
                  <c:v>8760</c:v>
                </c:pt>
                <c:pt idx="389">
                  <c:v>8810</c:v>
                </c:pt>
                <c:pt idx="390">
                  <c:v>8820</c:v>
                </c:pt>
                <c:pt idx="391">
                  <c:v>8911</c:v>
                </c:pt>
                <c:pt idx="392">
                  <c:v>8912</c:v>
                </c:pt>
                <c:pt idx="393">
                  <c:v>8913</c:v>
                </c:pt>
                <c:pt idx="394">
                  <c:v>8914</c:v>
                </c:pt>
                <c:pt idx="395">
                  <c:v>8919</c:v>
                </c:pt>
                <c:pt idx="396">
                  <c:v>8921</c:v>
                </c:pt>
                <c:pt idx="397">
                  <c:v>8922</c:v>
                </c:pt>
                <c:pt idx="398">
                  <c:v>8990</c:v>
                </c:pt>
                <c:pt idx="399">
                  <c:v>9100</c:v>
                </c:pt>
                <c:pt idx="400">
                  <c:v>9210</c:v>
                </c:pt>
                <c:pt idx="401">
                  <c:v>9221</c:v>
                </c:pt>
                <c:pt idx="402">
                  <c:v>9222</c:v>
                </c:pt>
                <c:pt idx="403">
                  <c:v>9223</c:v>
                </c:pt>
                <c:pt idx="404">
                  <c:v>9229</c:v>
                </c:pt>
                <c:pt idx="405">
                  <c:v>9300</c:v>
                </c:pt>
                <c:pt idx="406">
                  <c:v>9411</c:v>
                </c:pt>
                <c:pt idx="407">
                  <c:v>9412</c:v>
                </c:pt>
                <c:pt idx="408">
                  <c:v>9421</c:v>
                </c:pt>
                <c:pt idx="409">
                  <c:v>9422</c:v>
                </c:pt>
                <c:pt idx="410">
                  <c:v>9511</c:v>
                </c:pt>
                <c:pt idx="411">
                  <c:v>9512</c:v>
                </c:pt>
                <c:pt idx="412">
                  <c:v>9521</c:v>
                </c:pt>
                <c:pt idx="413">
                  <c:v>9522</c:v>
                </c:pt>
                <c:pt idx="414">
                  <c:v>9531</c:v>
                </c:pt>
                <c:pt idx="415">
                  <c:v>9539</c:v>
                </c:pt>
                <c:pt idx="416">
                  <c:v>9910</c:v>
                </c:pt>
                <c:pt idx="417">
                  <c:v>9921</c:v>
                </c:pt>
                <c:pt idx="418">
                  <c:v>9922</c:v>
                </c:pt>
                <c:pt idx="419">
                  <c:v>9923</c:v>
                </c:pt>
                <c:pt idx="420">
                  <c:v>9991</c:v>
                </c:pt>
                <c:pt idx="421">
                  <c:v>9992</c:v>
                </c:pt>
                <c:pt idx="422">
                  <c:v>9999</c:v>
                </c:pt>
              </c:numCache>
            </c:numRef>
          </c:xVal>
          <c:yVal>
            <c:numRef>
              <c:f>Sheet2!$I$2:$I$424</c:f>
              <c:numCache>
                <c:formatCode>_-* #,##0.000_-;\-* #,##0.000_-;_-* "-"_-;_-@_-</c:formatCode>
                <c:ptCount val="423"/>
                <c:pt idx="0">
                  <c:v>0.10050000000000001</c:v>
                </c:pt>
                <c:pt idx="1">
                  <c:v>8.7499999999999994E-2</c:v>
                </c:pt>
                <c:pt idx="2">
                  <c:v>0.25</c:v>
                </c:pt>
                <c:pt idx="3">
                  <c:v>0.19373333333333334</c:v>
                </c:pt>
                <c:pt idx="4">
                  <c:v>0.35499999999999998</c:v>
                </c:pt>
                <c:pt idx="5">
                  <c:v>1.7500000000000002E-2</c:v>
                </c:pt>
                <c:pt idx="6">
                  <c:v>7.3000000000000001E-3</c:v>
                </c:pt>
                <c:pt idx="7">
                  <c:v>0.25</c:v>
                </c:pt>
                <c:pt idx="8">
                  <c:v>0.1145</c:v>
                </c:pt>
                <c:pt idx="9">
                  <c:v>7.3000000000000001E-3</c:v>
                </c:pt>
                <c:pt idx="10">
                  <c:v>3.5116666666666664E-2</c:v>
                </c:pt>
                <c:pt idx="11">
                  <c:v>0.25</c:v>
                </c:pt>
                <c:pt idx="12">
                  <c:v>3.5000000000000003E-2</c:v>
                </c:pt>
                <c:pt idx="13">
                  <c:v>1.35E-2</c:v>
                </c:pt>
                <c:pt idx="14">
                  <c:v>0.1605</c:v>
                </c:pt>
                <c:pt idx="15">
                  <c:v>0.59</c:v>
                </c:pt>
                <c:pt idx="16">
                  <c:v>0.03</c:v>
                </c:pt>
                <c:pt idx="17">
                  <c:v>4.7E-2</c:v>
                </c:pt>
                <c:pt idx="18">
                  <c:v>0.20500000000000002</c:v>
                </c:pt>
                <c:pt idx="19">
                  <c:v>0.59</c:v>
                </c:pt>
                <c:pt idx="20">
                  <c:v>0.14146666666666666</c:v>
                </c:pt>
                <c:pt idx="21">
                  <c:v>8.3000000000000004E-2</c:v>
                </c:pt>
                <c:pt idx="22">
                  <c:v>0.35499999999999998</c:v>
                </c:pt>
                <c:pt idx="23">
                  <c:v>0.14166666666666666</c:v>
                </c:pt>
                <c:pt idx="24">
                  <c:v>4.5961111111111112E-2</c:v>
                </c:pt>
                <c:pt idx="25">
                  <c:v>0.21598333333333333</c:v>
                </c:pt>
                <c:pt idx="26">
                  <c:v>9.5188888888888892E-2</c:v>
                </c:pt>
                <c:pt idx="27">
                  <c:v>0.23618888888888889</c:v>
                </c:pt>
                <c:pt idx="28">
                  <c:v>0.72750000000000004</c:v>
                </c:pt>
                <c:pt idx="29">
                  <c:v>0.69499999999999995</c:v>
                </c:pt>
                <c:pt idx="30">
                  <c:v>0.51938833333333334</c:v>
                </c:pt>
                <c:pt idx="31">
                  <c:v>0.1225</c:v>
                </c:pt>
                <c:pt idx="32">
                  <c:v>2.5000000000000001E-2</c:v>
                </c:pt>
                <c:pt idx="33">
                  <c:v>1.0749999999999999E-2</c:v>
                </c:pt>
                <c:pt idx="34">
                  <c:v>8.6000000000000007E-2</c:v>
                </c:pt>
                <c:pt idx="35">
                  <c:v>0.35</c:v>
                </c:pt>
                <c:pt idx="36">
                  <c:v>0.03</c:v>
                </c:pt>
                <c:pt idx="37">
                  <c:v>0.03</c:v>
                </c:pt>
                <c:pt idx="38">
                  <c:v>0.22</c:v>
                </c:pt>
                <c:pt idx="39">
                  <c:v>0.21</c:v>
                </c:pt>
                <c:pt idx="40">
                  <c:v>0.21</c:v>
                </c:pt>
                <c:pt idx="41">
                  <c:v>0.40500000000000003</c:v>
                </c:pt>
                <c:pt idx="42">
                  <c:v>0.72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4.4999999999999998E-2</c:v>
                </c:pt>
                <c:pt idx="46">
                  <c:v>0.13</c:v>
                </c:pt>
                <c:pt idx="47">
                  <c:v>0.63</c:v>
                </c:pt>
                <c:pt idx="48">
                  <c:v>0.45341500000000001</c:v>
                </c:pt>
                <c:pt idx="49">
                  <c:v>1.7000000000000001E-2</c:v>
                </c:pt>
                <c:pt idx="50">
                  <c:v>0.24</c:v>
                </c:pt>
                <c:pt idx="51">
                  <c:v>8.5500000000000007E-2</c:v>
                </c:pt>
                <c:pt idx="52">
                  <c:v>0.30449999999999999</c:v>
                </c:pt>
                <c:pt idx="53">
                  <c:v>1.7999999999999999E-2</c:v>
                </c:pt>
                <c:pt idx="54">
                  <c:v>0.59650000000000003</c:v>
                </c:pt>
                <c:pt idx="55">
                  <c:v>0.1</c:v>
                </c:pt>
                <c:pt idx="56">
                  <c:v>0.1225</c:v>
                </c:pt>
                <c:pt idx="57">
                  <c:v>8.0500000000000002E-2</c:v>
                </c:pt>
                <c:pt idx="58">
                  <c:v>0.71416666666666673</c:v>
                </c:pt>
                <c:pt idx="59">
                  <c:v>0.52974999999999994</c:v>
                </c:pt>
                <c:pt idx="60">
                  <c:v>0.10750000000000001</c:v>
                </c:pt>
                <c:pt idx="61">
                  <c:v>0.34211000000000003</c:v>
                </c:pt>
                <c:pt idx="62">
                  <c:v>0.253</c:v>
                </c:pt>
                <c:pt idx="63">
                  <c:v>9.2250000000000013E-2</c:v>
                </c:pt>
                <c:pt idx="64">
                  <c:v>0.45474999999999999</c:v>
                </c:pt>
                <c:pt idx="65">
                  <c:v>3.4000000000000009E-2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3.4000000000000009E-2</c:v>
                </c:pt>
                <c:pt idx="69">
                  <c:v>0.34211000000000003</c:v>
                </c:pt>
                <c:pt idx="70">
                  <c:v>0.51300000000000001</c:v>
                </c:pt>
                <c:pt idx="71">
                  <c:v>3.4000000000000009E-2</c:v>
                </c:pt>
                <c:pt idx="72">
                  <c:v>4.1999999999999997E-3</c:v>
                </c:pt>
                <c:pt idx="73">
                  <c:v>0.14000000000000001</c:v>
                </c:pt>
                <c:pt idx="74">
                  <c:v>0.02</c:v>
                </c:pt>
                <c:pt idx="75">
                  <c:v>2.1499999999999998E-2</c:v>
                </c:pt>
                <c:pt idx="76">
                  <c:v>3.7999999999999999E-2</c:v>
                </c:pt>
                <c:pt idx="77">
                  <c:v>1.2E-2</c:v>
                </c:pt>
                <c:pt idx="78">
                  <c:v>3.2000000000000001E-2</c:v>
                </c:pt>
                <c:pt idx="79">
                  <c:v>3.8999999999999998E-3</c:v>
                </c:pt>
                <c:pt idx="80">
                  <c:v>0.68500000000000005</c:v>
                </c:pt>
                <c:pt idx="81">
                  <c:v>0.27333333333333332</c:v>
                </c:pt>
                <c:pt idx="82">
                  <c:v>0.47449999999999998</c:v>
                </c:pt>
                <c:pt idx="83">
                  <c:v>0.53474999999999995</c:v>
                </c:pt>
                <c:pt idx="84">
                  <c:v>0.47449999999999998</c:v>
                </c:pt>
                <c:pt idx="85">
                  <c:v>7.5082222222222231E-2</c:v>
                </c:pt>
                <c:pt idx="86">
                  <c:v>5.2857500000000002E-2</c:v>
                </c:pt>
                <c:pt idx="87">
                  <c:v>4.9000000000000002E-2</c:v>
                </c:pt>
                <c:pt idx="88">
                  <c:v>0.52974999999999994</c:v>
                </c:pt>
                <c:pt idx="89">
                  <c:v>0.71</c:v>
                </c:pt>
                <c:pt idx="90">
                  <c:v>0.91</c:v>
                </c:pt>
                <c:pt idx="91">
                  <c:v>0.17899999999999999</c:v>
                </c:pt>
                <c:pt idx="92">
                  <c:v>0.20220000000000002</c:v>
                </c:pt>
                <c:pt idx="93">
                  <c:v>4.3225E-2</c:v>
                </c:pt>
                <c:pt idx="94">
                  <c:v>0.08</c:v>
                </c:pt>
                <c:pt idx="95">
                  <c:v>0.50661250000000002</c:v>
                </c:pt>
                <c:pt idx="96">
                  <c:v>4.3225E-2</c:v>
                </c:pt>
                <c:pt idx="97">
                  <c:v>0.13</c:v>
                </c:pt>
                <c:pt idx="98">
                  <c:v>0.13</c:v>
                </c:pt>
                <c:pt idx="99">
                  <c:v>1.6550000000000002E-2</c:v>
                </c:pt>
                <c:pt idx="100">
                  <c:v>1.6549999999999999E-2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7.7999999999999996E-3</c:v>
                </c:pt>
                <c:pt idx="104">
                  <c:v>8.72E-2</c:v>
                </c:pt>
                <c:pt idx="105">
                  <c:v>1.1849999999999999E-2</c:v>
                </c:pt>
                <c:pt idx="106">
                  <c:v>7.8699999999999992E-2</c:v>
                </c:pt>
                <c:pt idx="107">
                  <c:v>0.10983333333333334</c:v>
                </c:pt>
                <c:pt idx="108">
                  <c:v>1.4E-2</c:v>
                </c:pt>
                <c:pt idx="109">
                  <c:v>0.13219999999999998</c:v>
                </c:pt>
                <c:pt idx="110">
                  <c:v>9.9875000000000005E-2</c:v>
                </c:pt>
                <c:pt idx="111">
                  <c:v>9.0000000000000011E-3</c:v>
                </c:pt>
                <c:pt idx="112">
                  <c:v>0.13439999999999999</c:v>
                </c:pt>
                <c:pt idx="113">
                  <c:v>4.1999999999999997E-3</c:v>
                </c:pt>
                <c:pt idx="114">
                  <c:v>3.2000000000000001E-2</c:v>
                </c:pt>
                <c:pt idx="115">
                  <c:v>0.56000000000000005</c:v>
                </c:pt>
                <c:pt idx="116">
                  <c:v>0.27750000000000002</c:v>
                </c:pt>
                <c:pt idx="117">
                  <c:v>3.5000000000000003E-2</c:v>
                </c:pt>
                <c:pt idx="118">
                  <c:v>0.66</c:v>
                </c:pt>
                <c:pt idx="119">
                  <c:v>0.06</c:v>
                </c:pt>
                <c:pt idx="120">
                  <c:v>0.23</c:v>
                </c:pt>
                <c:pt idx="121">
                  <c:v>0.23924999999999999</c:v>
                </c:pt>
                <c:pt idx="122">
                  <c:v>0.95666666666666667</c:v>
                </c:pt>
                <c:pt idx="123">
                  <c:v>0.95666666666666667</c:v>
                </c:pt>
                <c:pt idx="124">
                  <c:v>0.98499999999999999</c:v>
                </c:pt>
                <c:pt idx="125">
                  <c:v>7.1000000000000008E-2</c:v>
                </c:pt>
                <c:pt idx="126">
                  <c:v>0.40499999999999997</c:v>
                </c:pt>
                <c:pt idx="127">
                  <c:v>0.541875</c:v>
                </c:pt>
                <c:pt idx="128">
                  <c:v>0.45999999999999996</c:v>
                </c:pt>
                <c:pt idx="129">
                  <c:v>4.5499999999999999E-2</c:v>
                </c:pt>
                <c:pt idx="130">
                  <c:v>0.95333333333333325</c:v>
                </c:pt>
                <c:pt idx="131">
                  <c:v>0.40499999999999997</c:v>
                </c:pt>
                <c:pt idx="132">
                  <c:v>0.32400000000000001</c:v>
                </c:pt>
                <c:pt idx="133">
                  <c:v>0.32400000000000001</c:v>
                </c:pt>
                <c:pt idx="134">
                  <c:v>0.252</c:v>
                </c:pt>
                <c:pt idx="135">
                  <c:v>0.1484</c:v>
                </c:pt>
                <c:pt idx="136">
                  <c:v>0.16735714285714284</c:v>
                </c:pt>
                <c:pt idx="137">
                  <c:v>0.95333333333333325</c:v>
                </c:pt>
                <c:pt idx="138">
                  <c:v>0.64333333333333331</c:v>
                </c:pt>
                <c:pt idx="139">
                  <c:v>0.1361</c:v>
                </c:pt>
                <c:pt idx="140">
                  <c:v>0.36033333333333334</c:v>
                </c:pt>
                <c:pt idx="141">
                  <c:v>0.67874999999999996</c:v>
                </c:pt>
                <c:pt idx="142">
                  <c:v>0.39166666666666666</c:v>
                </c:pt>
                <c:pt idx="143">
                  <c:v>0.32766666666666672</c:v>
                </c:pt>
                <c:pt idx="144">
                  <c:v>0.21</c:v>
                </c:pt>
                <c:pt idx="145">
                  <c:v>0.21</c:v>
                </c:pt>
                <c:pt idx="146">
                  <c:v>8.2500000000000004E-2</c:v>
                </c:pt>
                <c:pt idx="147">
                  <c:v>0.32766666666666672</c:v>
                </c:pt>
                <c:pt idx="148">
                  <c:v>0.38340000000000002</c:v>
                </c:pt>
                <c:pt idx="149">
                  <c:v>0.52</c:v>
                </c:pt>
                <c:pt idx="150">
                  <c:v>0.11833333333333333</c:v>
                </c:pt>
                <c:pt idx="151">
                  <c:v>0.67500000000000004</c:v>
                </c:pt>
                <c:pt idx="152">
                  <c:v>0.29566666666666669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0.61</c:v>
                </c:pt>
                <c:pt idx="157">
                  <c:v>0.61</c:v>
                </c:pt>
                <c:pt idx="158">
                  <c:v>3.8500000000000006E-2</c:v>
                </c:pt>
                <c:pt idx="159">
                  <c:v>2.1000000000000001E-2</c:v>
                </c:pt>
                <c:pt idx="160">
                  <c:v>3.8500000000000006E-2</c:v>
                </c:pt>
                <c:pt idx="161">
                  <c:v>4.4499999999999998E-2</c:v>
                </c:pt>
                <c:pt idx="162">
                  <c:v>4.4499999999999998E-2</c:v>
                </c:pt>
                <c:pt idx="163">
                  <c:v>4.4499999999999998E-2</c:v>
                </c:pt>
                <c:pt idx="164">
                  <c:v>6.7000000000000004E-2</c:v>
                </c:pt>
                <c:pt idx="165">
                  <c:v>2.8999999999999998E-2</c:v>
                </c:pt>
                <c:pt idx="166">
                  <c:v>2.8999999999999998E-2</c:v>
                </c:pt>
                <c:pt idx="167">
                  <c:v>0.16916666666666666</c:v>
                </c:pt>
                <c:pt idx="168">
                  <c:v>2.8999999999999998E-2</c:v>
                </c:pt>
                <c:pt idx="169">
                  <c:v>4.8500000000000001E-2</c:v>
                </c:pt>
                <c:pt idx="170">
                  <c:v>0.37433333333333335</c:v>
                </c:pt>
                <c:pt idx="171">
                  <c:v>0.28000000000000003</c:v>
                </c:pt>
                <c:pt idx="172">
                  <c:v>0.37433333333333335</c:v>
                </c:pt>
                <c:pt idx="173">
                  <c:v>7.4525000000000008E-2</c:v>
                </c:pt>
                <c:pt idx="174">
                  <c:v>0.28000000000000003</c:v>
                </c:pt>
                <c:pt idx="175">
                  <c:v>0.61</c:v>
                </c:pt>
                <c:pt idx="176">
                  <c:v>0.50116666666666665</c:v>
                </c:pt>
                <c:pt idx="177">
                  <c:v>0.94900000000000007</c:v>
                </c:pt>
                <c:pt idx="178">
                  <c:v>6.08E-2</c:v>
                </c:pt>
                <c:pt idx="179">
                  <c:v>0.94</c:v>
                </c:pt>
                <c:pt idx="180">
                  <c:v>0.61499999999999999</c:v>
                </c:pt>
                <c:pt idx="181">
                  <c:v>0.91999999999999993</c:v>
                </c:pt>
                <c:pt idx="182">
                  <c:v>0.9</c:v>
                </c:pt>
                <c:pt idx="183">
                  <c:v>0.8566666666666668</c:v>
                </c:pt>
                <c:pt idx="184">
                  <c:v>0.88</c:v>
                </c:pt>
                <c:pt idx="185">
                  <c:v>0.98499999999999999</c:v>
                </c:pt>
                <c:pt idx="186">
                  <c:v>0.96</c:v>
                </c:pt>
                <c:pt idx="187">
                  <c:v>0.69100000000000006</c:v>
                </c:pt>
                <c:pt idx="188">
                  <c:v>0.74</c:v>
                </c:pt>
                <c:pt idx="189">
                  <c:v>0.97</c:v>
                </c:pt>
                <c:pt idx="190">
                  <c:v>0.86749999999999994</c:v>
                </c:pt>
                <c:pt idx="191">
                  <c:v>0.98</c:v>
                </c:pt>
                <c:pt idx="192">
                  <c:v>0.96499999999999997</c:v>
                </c:pt>
                <c:pt idx="193">
                  <c:v>0.7</c:v>
                </c:pt>
                <c:pt idx="194">
                  <c:v>0.73899999999999999</c:v>
                </c:pt>
                <c:pt idx="195">
                  <c:v>0.95</c:v>
                </c:pt>
                <c:pt idx="196">
                  <c:v>0.66</c:v>
                </c:pt>
                <c:pt idx="197">
                  <c:v>0.94</c:v>
                </c:pt>
                <c:pt idx="198">
                  <c:v>0.8786666666666666</c:v>
                </c:pt>
                <c:pt idx="199">
                  <c:v>0.26133333333333336</c:v>
                </c:pt>
                <c:pt idx="200">
                  <c:v>0.81374999999999997</c:v>
                </c:pt>
                <c:pt idx="201">
                  <c:v>0.90999999999999992</c:v>
                </c:pt>
                <c:pt idx="202">
                  <c:v>0.68433333333333335</c:v>
                </c:pt>
                <c:pt idx="203">
                  <c:v>0.19816666666666666</c:v>
                </c:pt>
                <c:pt idx="204">
                  <c:v>8.6800000000000002E-2</c:v>
                </c:pt>
                <c:pt idx="205">
                  <c:v>0.3125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0.6791666666666667</c:v>
                </c:pt>
                <c:pt idx="210">
                  <c:v>0.43599999999999994</c:v>
                </c:pt>
                <c:pt idx="211">
                  <c:v>0.47343333333333326</c:v>
                </c:pt>
                <c:pt idx="212">
                  <c:v>0.32866666666666666</c:v>
                </c:pt>
                <c:pt idx="213">
                  <c:v>0.371</c:v>
                </c:pt>
                <c:pt idx="214">
                  <c:v>0.371</c:v>
                </c:pt>
                <c:pt idx="215">
                  <c:v>0.371</c:v>
                </c:pt>
                <c:pt idx="216">
                  <c:v>0.46399999999999997</c:v>
                </c:pt>
                <c:pt idx="217">
                  <c:v>0.371</c:v>
                </c:pt>
                <c:pt idx="218">
                  <c:v>4.3225E-2</c:v>
                </c:pt>
                <c:pt idx="219">
                  <c:v>0.27902500000000002</c:v>
                </c:pt>
                <c:pt idx="220">
                  <c:v>0.45500000000000002</c:v>
                </c:pt>
                <c:pt idx="221">
                  <c:v>0.40799999999999997</c:v>
                </c:pt>
                <c:pt idx="222">
                  <c:v>0.37633333333333335</c:v>
                </c:pt>
                <c:pt idx="223">
                  <c:v>0.38291666666666668</c:v>
                </c:pt>
                <c:pt idx="224">
                  <c:v>0.34766666666666662</c:v>
                </c:pt>
                <c:pt idx="225">
                  <c:v>0.94</c:v>
                </c:pt>
                <c:pt idx="226">
                  <c:v>0.27902500000000002</c:v>
                </c:pt>
                <c:pt idx="227">
                  <c:v>0.61599999999999999</c:v>
                </c:pt>
                <c:pt idx="228">
                  <c:v>0.54849999999999999</c:v>
                </c:pt>
                <c:pt idx="229">
                  <c:v>0.54849999999999999</c:v>
                </c:pt>
                <c:pt idx="230">
                  <c:v>0.54849999999999999</c:v>
                </c:pt>
                <c:pt idx="231">
                  <c:v>0.54849999999999999</c:v>
                </c:pt>
                <c:pt idx="232">
                  <c:v>0.54849999999999999</c:v>
                </c:pt>
                <c:pt idx="233">
                  <c:v>0.77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0.39166666666666666</c:v>
                </c:pt>
                <c:pt idx="237">
                  <c:v>0.745</c:v>
                </c:pt>
                <c:pt idx="238">
                  <c:v>0.66166666666666663</c:v>
                </c:pt>
                <c:pt idx="239">
                  <c:v>0.58250000000000002</c:v>
                </c:pt>
                <c:pt idx="240">
                  <c:v>0.89999999999999991</c:v>
                </c:pt>
                <c:pt idx="241">
                  <c:v>0.91500000000000004</c:v>
                </c:pt>
                <c:pt idx="242">
                  <c:v>0.97</c:v>
                </c:pt>
                <c:pt idx="243">
                  <c:v>0.94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0.91999999999999993</c:v>
                </c:pt>
                <c:pt idx="248">
                  <c:v>0.51</c:v>
                </c:pt>
                <c:pt idx="249">
                  <c:v>0.6333333333333333</c:v>
                </c:pt>
                <c:pt idx="250">
                  <c:v>0.6333333333333333</c:v>
                </c:pt>
                <c:pt idx="251">
                  <c:v>0.56999999999999995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0.76</c:v>
                </c:pt>
                <c:pt idx="255">
                  <c:v>0.76000000000000012</c:v>
                </c:pt>
                <c:pt idx="256">
                  <c:v>0.73</c:v>
                </c:pt>
                <c:pt idx="257">
                  <c:v>0.79200000000000004</c:v>
                </c:pt>
                <c:pt idx="258">
                  <c:v>0.79200000000000004</c:v>
                </c:pt>
                <c:pt idx="259">
                  <c:v>0.76</c:v>
                </c:pt>
                <c:pt idx="260">
                  <c:v>0.7</c:v>
                </c:pt>
                <c:pt idx="261">
                  <c:v>0.89</c:v>
                </c:pt>
                <c:pt idx="262">
                  <c:v>0.89</c:v>
                </c:pt>
                <c:pt idx="263">
                  <c:v>0.84500000000000008</c:v>
                </c:pt>
                <c:pt idx="264">
                  <c:v>0.71083333333333332</c:v>
                </c:pt>
                <c:pt idx="265">
                  <c:v>0.61</c:v>
                </c:pt>
                <c:pt idx="266">
                  <c:v>0.55033333333333345</c:v>
                </c:pt>
                <c:pt idx="267">
                  <c:v>0.53163333333333329</c:v>
                </c:pt>
                <c:pt idx="268">
                  <c:v>0.53163333333333329</c:v>
                </c:pt>
                <c:pt idx="269">
                  <c:v>0.82333333333333325</c:v>
                </c:pt>
                <c:pt idx="270">
                  <c:v>0.52</c:v>
                </c:pt>
                <c:pt idx="271">
                  <c:v>0.33400000000000002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0.42799999999999999</c:v>
                </c:pt>
                <c:pt idx="277">
                  <c:v>0.82</c:v>
                </c:pt>
                <c:pt idx="278">
                  <c:v>0.91500000000000004</c:v>
                </c:pt>
                <c:pt idx="279">
                  <c:v>0.45650000000000002</c:v>
                </c:pt>
                <c:pt idx="280">
                  <c:v>0.95</c:v>
                </c:pt>
                <c:pt idx="281">
                  <c:v>0.77333333333333332</c:v>
                </c:pt>
                <c:pt idx="282">
                  <c:v>0.81</c:v>
                </c:pt>
                <c:pt idx="283">
                  <c:v>0.93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0.77499999999999991</c:v>
                </c:pt>
                <c:pt idx="287">
                  <c:v>0.64529999999999998</c:v>
                </c:pt>
                <c:pt idx="288">
                  <c:v>0.35649999999999998</c:v>
                </c:pt>
                <c:pt idx="289">
                  <c:v>0.62162499999999998</c:v>
                </c:pt>
                <c:pt idx="290">
                  <c:v>0.62162499999999998</c:v>
                </c:pt>
                <c:pt idx="291">
                  <c:v>0.47149999999999997</c:v>
                </c:pt>
                <c:pt idx="292">
                  <c:v>0.62162499999999998</c:v>
                </c:pt>
                <c:pt idx="293">
                  <c:v>0.64407692307692299</c:v>
                </c:pt>
                <c:pt idx="294">
                  <c:v>0.62162499999999998</c:v>
                </c:pt>
                <c:pt idx="295">
                  <c:v>0.32650000000000001</c:v>
                </c:pt>
                <c:pt idx="296">
                  <c:v>0.62162499999999998</c:v>
                </c:pt>
                <c:pt idx="297">
                  <c:v>0.62162499999999998</c:v>
                </c:pt>
                <c:pt idx="298">
                  <c:v>0.7558125</c:v>
                </c:pt>
                <c:pt idx="299">
                  <c:v>0.5832857142857143</c:v>
                </c:pt>
                <c:pt idx="300">
                  <c:v>0.53614285714285714</c:v>
                </c:pt>
                <c:pt idx="301">
                  <c:v>0.53429761904761908</c:v>
                </c:pt>
                <c:pt idx="302">
                  <c:v>0.15</c:v>
                </c:pt>
                <c:pt idx="303">
                  <c:v>0.15</c:v>
                </c:pt>
                <c:pt idx="304">
                  <c:v>0.34703846153846152</c:v>
                </c:pt>
                <c:pt idx="305">
                  <c:v>0.71333333333333337</c:v>
                </c:pt>
                <c:pt idx="306">
                  <c:v>0.71333333333333337</c:v>
                </c:pt>
                <c:pt idx="307">
                  <c:v>0.58500000000000008</c:v>
                </c:pt>
                <c:pt idx="308">
                  <c:v>0.8833333333333333</c:v>
                </c:pt>
                <c:pt idx="309">
                  <c:v>0.86</c:v>
                </c:pt>
                <c:pt idx="310">
                  <c:v>0.72</c:v>
                </c:pt>
                <c:pt idx="311">
                  <c:v>0.82</c:v>
                </c:pt>
                <c:pt idx="312">
                  <c:v>0.27533333333333337</c:v>
                </c:pt>
                <c:pt idx="313">
                  <c:v>0.75</c:v>
                </c:pt>
                <c:pt idx="314">
                  <c:v>0.9</c:v>
                </c:pt>
                <c:pt idx="315">
                  <c:v>0.73499999999999999</c:v>
                </c:pt>
                <c:pt idx="316">
                  <c:v>0.82000000000000006</c:v>
                </c:pt>
                <c:pt idx="317">
                  <c:v>0.73</c:v>
                </c:pt>
                <c:pt idx="318">
                  <c:v>0.80500000000000005</c:v>
                </c:pt>
                <c:pt idx="319">
                  <c:v>0.73</c:v>
                </c:pt>
                <c:pt idx="320">
                  <c:v>0.53500000000000003</c:v>
                </c:pt>
                <c:pt idx="321">
                  <c:v>0.7778571428571428</c:v>
                </c:pt>
                <c:pt idx="322">
                  <c:v>0.88</c:v>
                </c:pt>
                <c:pt idx="323">
                  <c:v>0.32999999999999996</c:v>
                </c:pt>
                <c:pt idx="324">
                  <c:v>0.5832857142857143</c:v>
                </c:pt>
                <c:pt idx="325">
                  <c:v>0.5832857142857143</c:v>
                </c:pt>
                <c:pt idx="326">
                  <c:v>0.5832857142857143</c:v>
                </c:pt>
                <c:pt idx="327">
                  <c:v>0.27750000000000002</c:v>
                </c:pt>
                <c:pt idx="328">
                  <c:v>0.95</c:v>
                </c:pt>
                <c:pt idx="329">
                  <c:v>0.48499999999999999</c:v>
                </c:pt>
                <c:pt idx="330">
                  <c:v>0.48499999999999999</c:v>
                </c:pt>
                <c:pt idx="331">
                  <c:v>0.48499999999999999</c:v>
                </c:pt>
                <c:pt idx="332">
                  <c:v>0.73333333333333339</c:v>
                </c:pt>
                <c:pt idx="333">
                  <c:v>0.61402777777777773</c:v>
                </c:pt>
                <c:pt idx="334">
                  <c:v>0.81600000000000006</c:v>
                </c:pt>
                <c:pt idx="335">
                  <c:v>0.81600000000000006</c:v>
                </c:pt>
                <c:pt idx="336">
                  <c:v>0.81600000000000006</c:v>
                </c:pt>
                <c:pt idx="337">
                  <c:v>0.81600000000000006</c:v>
                </c:pt>
                <c:pt idx="338">
                  <c:v>0.81600000000000006</c:v>
                </c:pt>
                <c:pt idx="339">
                  <c:v>0.81600000000000006</c:v>
                </c:pt>
                <c:pt idx="340">
                  <c:v>0.96</c:v>
                </c:pt>
                <c:pt idx="341">
                  <c:v>0.97</c:v>
                </c:pt>
                <c:pt idx="342">
                  <c:v>0.73</c:v>
                </c:pt>
                <c:pt idx="343">
                  <c:v>0.97</c:v>
                </c:pt>
                <c:pt idx="344">
                  <c:v>0.89</c:v>
                </c:pt>
                <c:pt idx="345">
                  <c:v>0.71</c:v>
                </c:pt>
                <c:pt idx="346">
                  <c:v>0.83583333333333332</c:v>
                </c:pt>
                <c:pt idx="347">
                  <c:v>0.84833333333333338</c:v>
                </c:pt>
                <c:pt idx="348">
                  <c:v>0.84666666666666668</c:v>
                </c:pt>
                <c:pt idx="349">
                  <c:v>0.84666666666666668</c:v>
                </c:pt>
                <c:pt idx="350">
                  <c:v>0.82199999999999984</c:v>
                </c:pt>
                <c:pt idx="351">
                  <c:v>0.90583333333333327</c:v>
                </c:pt>
                <c:pt idx="352">
                  <c:v>0.97</c:v>
                </c:pt>
                <c:pt idx="353">
                  <c:v>0.88000000000000012</c:v>
                </c:pt>
                <c:pt idx="354">
                  <c:v>0.88000000000000012</c:v>
                </c:pt>
                <c:pt idx="355">
                  <c:v>0.88000000000000012</c:v>
                </c:pt>
                <c:pt idx="356">
                  <c:v>0.88000000000000012</c:v>
                </c:pt>
                <c:pt idx="357">
                  <c:v>0.88000000000000012</c:v>
                </c:pt>
                <c:pt idx="358">
                  <c:v>0.88000000000000012</c:v>
                </c:pt>
                <c:pt idx="359">
                  <c:v>0.88000000000000012</c:v>
                </c:pt>
                <c:pt idx="360">
                  <c:v>0.88</c:v>
                </c:pt>
                <c:pt idx="361">
                  <c:v>0.88</c:v>
                </c:pt>
                <c:pt idx="362">
                  <c:v>0.81333333333333346</c:v>
                </c:pt>
                <c:pt idx="363">
                  <c:v>0.81333333333333346</c:v>
                </c:pt>
                <c:pt idx="364">
                  <c:v>0.88</c:v>
                </c:pt>
                <c:pt idx="365">
                  <c:v>0.89</c:v>
                </c:pt>
                <c:pt idx="366">
                  <c:v>0.81333333333333346</c:v>
                </c:pt>
                <c:pt idx="367">
                  <c:v>0.89795454545454545</c:v>
                </c:pt>
                <c:pt idx="368">
                  <c:v>0.89</c:v>
                </c:pt>
                <c:pt idx="369">
                  <c:v>0.36</c:v>
                </c:pt>
                <c:pt idx="370">
                  <c:v>0.80499999999999994</c:v>
                </c:pt>
                <c:pt idx="371">
                  <c:v>0.80499999999999994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0.80499999999999994</c:v>
                </c:pt>
                <c:pt idx="375">
                  <c:v>0.61399999999999999</c:v>
                </c:pt>
                <c:pt idx="376">
                  <c:v>0.9225000000000001</c:v>
                </c:pt>
                <c:pt idx="377">
                  <c:v>0.9225000000000001</c:v>
                </c:pt>
                <c:pt idx="378">
                  <c:v>0.9225000000000001</c:v>
                </c:pt>
                <c:pt idx="379">
                  <c:v>0.92199999999999993</c:v>
                </c:pt>
                <c:pt idx="380">
                  <c:v>0.67649999999999999</c:v>
                </c:pt>
                <c:pt idx="381">
                  <c:v>0.56300000000000006</c:v>
                </c:pt>
                <c:pt idx="382">
                  <c:v>0.56779999999999997</c:v>
                </c:pt>
                <c:pt idx="383">
                  <c:v>0.61224999999999996</c:v>
                </c:pt>
                <c:pt idx="384">
                  <c:v>0.40950000000000003</c:v>
                </c:pt>
                <c:pt idx="385">
                  <c:v>0.52615000000000001</c:v>
                </c:pt>
                <c:pt idx="386">
                  <c:v>0.56664999999999999</c:v>
                </c:pt>
                <c:pt idx="387">
                  <c:v>0.817888888888889</c:v>
                </c:pt>
                <c:pt idx="388">
                  <c:v>0.72499999999999998</c:v>
                </c:pt>
                <c:pt idx="389">
                  <c:v>0.59650000000000003</c:v>
                </c:pt>
                <c:pt idx="390">
                  <c:v>0.59650000000000003</c:v>
                </c:pt>
                <c:pt idx="391">
                  <c:v>0.86</c:v>
                </c:pt>
                <c:pt idx="392">
                  <c:v>0.97</c:v>
                </c:pt>
                <c:pt idx="393">
                  <c:v>0.74</c:v>
                </c:pt>
                <c:pt idx="394">
                  <c:v>0.81</c:v>
                </c:pt>
                <c:pt idx="395">
                  <c:v>0.97</c:v>
                </c:pt>
                <c:pt idx="396">
                  <c:v>0.83</c:v>
                </c:pt>
                <c:pt idx="397">
                  <c:v>0.99</c:v>
                </c:pt>
                <c:pt idx="398">
                  <c:v>0.95125000000000004</c:v>
                </c:pt>
                <c:pt idx="399">
                  <c:v>0.67333333333333334</c:v>
                </c:pt>
                <c:pt idx="400">
                  <c:v>0.51400000000000001</c:v>
                </c:pt>
                <c:pt idx="401">
                  <c:v>0.86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0.6100000000000001</c:v>
                </c:pt>
                <c:pt idx="406">
                  <c:v>0.67466666666666675</c:v>
                </c:pt>
                <c:pt idx="407">
                  <c:v>0.70474999999999999</c:v>
                </c:pt>
                <c:pt idx="408">
                  <c:v>0.77750000000000008</c:v>
                </c:pt>
                <c:pt idx="409">
                  <c:v>0.79</c:v>
                </c:pt>
                <c:pt idx="410">
                  <c:v>0.81499999999999995</c:v>
                </c:pt>
                <c:pt idx="411">
                  <c:v>0.08</c:v>
                </c:pt>
                <c:pt idx="412">
                  <c:v>0.875</c:v>
                </c:pt>
                <c:pt idx="413">
                  <c:v>0.85</c:v>
                </c:pt>
                <c:pt idx="414">
                  <c:v>0.42949999999999999</c:v>
                </c:pt>
                <c:pt idx="415">
                  <c:v>0.64</c:v>
                </c:pt>
                <c:pt idx="416">
                  <c:v>0.86</c:v>
                </c:pt>
                <c:pt idx="417">
                  <c:v>0.89500000000000002</c:v>
                </c:pt>
                <c:pt idx="418">
                  <c:v>0.92249999999999999</c:v>
                </c:pt>
                <c:pt idx="419">
                  <c:v>0.79</c:v>
                </c:pt>
                <c:pt idx="420">
                  <c:v>0.97</c:v>
                </c:pt>
                <c:pt idx="421">
                  <c:v>0.81</c:v>
                </c:pt>
                <c:pt idx="422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2640"/>
        <c:axId val="380699776"/>
      </c:scatterChart>
      <c:valAx>
        <c:axId val="375912640"/>
        <c:scaling>
          <c:orientation val="minMax"/>
          <c:max val="10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380699776"/>
        <c:crosses val="autoZero"/>
        <c:crossBetween val="midCat"/>
      </c:valAx>
      <c:valAx>
        <c:axId val="380699776"/>
        <c:scaling>
          <c:orientation val="minMax"/>
          <c:max val="1"/>
          <c:min val="0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3759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23</xdr:row>
      <xdr:rowOff>152400</xdr:rowOff>
    </xdr:from>
    <xdr:to>
      <xdr:col>17</xdr:col>
      <xdr:colOff>504825</xdr:colOff>
      <xdr:row>44</xdr:row>
      <xdr:rowOff>33338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8.560547106485" createdVersion="4" refreshedVersion="4" minRefreshableVersion="3" recordCount="1125">
  <cacheSource type="worksheet">
    <worksheetSource ref="C1:E1126" sheet="SOC to ISCO(정리)"/>
  </cacheSource>
  <cacheFields count="3">
    <cacheField name="ISCO-08 Code" numFmtId="0">
      <sharedItems containsSemiMixedTypes="0" containsString="0" containsNumber="1" containsInteger="1" minValue="110" maxValue="9629" count="438">
        <n v="2411"/>
        <n v="4311"/>
        <n v="3313"/>
        <n v="2655"/>
        <n v="3343"/>
        <n v="2431"/>
        <n v="1222"/>
        <n v="1343"/>
        <n v="1311"/>
        <n v="7233"/>
        <n v="3142"/>
        <n v="7127"/>
        <n v="3154"/>
        <n v="3155"/>
        <n v="7232"/>
        <n v="3153"/>
        <n v="3258"/>
        <n v="6129"/>
        <n v="2656"/>
        <n v="6123"/>
        <n v="2514"/>
        <n v="1312"/>
        <n v="6221"/>
        <n v="2621"/>
        <n v="310"/>
        <n v="8219"/>
        <n v="5161"/>
        <n v="3421"/>
        <n v="2266"/>
        <n v="2641"/>
        <n v="7512"/>
        <n v="4211"/>
        <n v="5132"/>
        <n v="5142"/>
        <n v="7234"/>
        <n v="2131"/>
        <n v="7221"/>
        <n v="8154"/>
        <n v="4212"/>
        <n v="7112"/>
        <n v="3521"/>
        <n v="7411"/>
        <n v="2161"/>
        <n v="5153"/>
        <n v="9313"/>
        <n v="7119"/>
        <n v="7133"/>
        <n v="8331"/>
        <n v="3339"/>
        <n v="1219"/>
        <n v="7511"/>
        <n v="3323"/>
        <n v="7522"/>
        <n v="8322"/>
        <n v="7115"/>
        <n v="2165"/>
        <n v="5230"/>
        <n v="8114"/>
        <n v="3434"/>
        <n v="3111"/>
        <n v="3116"/>
        <n v="2145"/>
        <n v="3133"/>
        <n v="8131"/>
        <n v="2113"/>
        <n v="1341"/>
        <n v="5311"/>
        <n v="9312"/>
        <n v="3112"/>
        <n v="2142"/>
        <n v="9112"/>
        <n v="5151"/>
        <n v="3331"/>
        <n v="4419"/>
        <n v="4229"/>
        <n v="4413"/>
        <n v="3322"/>
        <n v="110"/>
        <n v="3253"/>
        <n v="5162"/>
        <n v="3513"/>
        <n v="2523"/>
        <n v="7114"/>
        <n v="3332"/>
        <n v="1323"/>
        <n v="3123"/>
        <n v="4222"/>
        <n v="5244"/>
        <n v="5120"/>
        <n v="7549"/>
        <n v="8343"/>
        <n v="2659"/>
        <n v="3312"/>
        <n v="9211"/>
        <n v="3351"/>
        <n v="7513"/>
        <n v="2653"/>
        <n v="4132"/>
        <n v="2529"/>
        <n v="2521"/>
        <n v="4214"/>
        <n v="6223"/>
        <n v="3251"/>
        <n v="2261"/>
        <n v="2265"/>
        <n v="3254"/>
        <n v="9111"/>
        <n v="5152"/>
        <n v="5243"/>
        <n v="3118"/>
        <n v="9332"/>
        <n v="5165"/>
        <n v="2342"/>
        <n v="8342"/>
        <n v="2631"/>
        <n v="1345"/>
        <n v="2351"/>
        <n v="8212"/>
        <n v="3113"/>
        <n v="2151"/>
        <n v="7413"/>
        <n v="7412"/>
        <n v="3114"/>
        <n v="2152"/>
        <n v="7421"/>
        <n v="9629"/>
        <n v="3333"/>
        <n v="2149"/>
        <n v="4225"/>
        <n v="2263"/>
        <n v="3257"/>
        <n v="2143"/>
        <n v="2133"/>
        <n v="2132"/>
        <n v="5241"/>
        <n v="9411"/>
        <n v="8151"/>
        <n v="6111"/>
        <n v="4415"/>
        <n v="2654"/>
        <n v="1211"/>
        <n v="2413"/>
        <n v="1346"/>
        <n v="2412"/>
        <n v="5411"/>
        <n v="9216"/>
        <n v="3423"/>
        <n v="7122"/>
        <n v="7515"/>
        <n v="8160"/>
        <n v="5246"/>
        <n v="6210"/>
        <n v="9215"/>
        <n v="3143"/>
        <n v="9333"/>
        <n v="7514"/>
        <n v="7544"/>
        <n v="8155"/>
        <n v="3433"/>
        <n v="9611"/>
        <n v="9214"/>
        <n v="6113"/>
        <n v="7532"/>
        <n v="4110"/>
        <n v="2211"/>
        <n v="2114"/>
        <n v="8181"/>
        <n v="7315"/>
        <n v="7125"/>
        <n v="3354"/>
        <n v="3353"/>
        <n v="3352"/>
        <n v="2166"/>
        <n v="5141"/>
        <n v="9331"/>
        <n v="9121"/>
        <n v="9321"/>
        <n v="7318"/>
        <n v="7317"/>
        <n v="7319"/>
        <n v="3259"/>
        <n v="5321"/>
        <n v="2269"/>
        <n v="1342"/>
        <n v="8332"/>
        <n v="5322"/>
        <n v="1411"/>
        <n v="4224"/>
        <n v="7111"/>
        <n v="1212"/>
        <n v="6224"/>
        <n v="3132"/>
        <n v="2141"/>
        <n v="7422"/>
        <n v="3511"/>
        <n v="2434"/>
        <n v="1330"/>
        <n v="3512"/>
        <n v="2356"/>
        <n v="6222"/>
        <n v="7124"/>
        <n v="3321"/>
        <n v="3432"/>
        <n v="7313"/>
        <n v="2642"/>
        <n v="2612"/>
        <n v="9412"/>
        <n v="2162"/>
        <n v="8157"/>
        <n v="2611"/>
        <n v="3411"/>
        <n v="2619"/>
        <n v="3342"/>
        <n v="1111"/>
        <n v="2622"/>
        <n v="4411"/>
        <n v="3141"/>
        <n v="8344"/>
        <n v="6121"/>
        <n v="9212"/>
        <n v="8311"/>
        <n v="4412"/>
        <n v="2421"/>
        <n v="1120"/>
        <n v="9329"/>
        <n v="1321"/>
        <n v="3122"/>
        <n v="2120"/>
        <n v="3115"/>
        <n v="2144"/>
        <n v="8211"/>
        <n v="3214"/>
        <n v="3212"/>
        <n v="3256"/>
        <n v="3211"/>
        <n v="3252"/>
        <n v="3344"/>
        <n v="9621"/>
        <n v="8122"/>
        <n v="7211"/>
        <n v="7224"/>
        <n v="8121"/>
        <n v="3135"/>
        <n v="7223"/>
        <n v="2112"/>
        <n v="9623"/>
        <n v="3222"/>
        <n v="2222"/>
        <n v="8112"/>
        <n v="8111"/>
        <n v="3117"/>
        <n v="9311"/>
        <n v="2146"/>
        <n v="1322"/>
        <n v="3121"/>
        <n v="6130"/>
        <n v="9213"/>
        <n v="6114"/>
        <n v="8341"/>
        <n v="7231"/>
        <n v="8321"/>
        <n v="7312"/>
        <n v="2652"/>
        <n v="210"/>
        <n v="3221"/>
        <n v="2221"/>
        <n v="9622"/>
        <n v="3341"/>
        <n v="2267"/>
        <n v="3435"/>
        <n v="2355"/>
        <n v="9129"/>
        <n v="2353"/>
        <n v="2354"/>
        <n v="8183"/>
        <n v="7131"/>
        <n v="8143"/>
        <n v="2240"/>
        <n v="4213"/>
        <n v="4313"/>
        <n v="7535"/>
        <n v="5329"/>
        <n v="5169"/>
        <n v="2423"/>
        <n v="4416"/>
        <n v="5164"/>
        <n v="3134"/>
        <n v="3213"/>
        <n v="2262"/>
        <n v="2633"/>
        <n v="3431"/>
        <n v="8132"/>
        <n v="211"/>
        <n v="3119"/>
        <n v="2111"/>
        <n v="2264"/>
        <n v="3255"/>
        <n v="7123"/>
        <n v="8142"/>
        <n v="7126"/>
        <n v="3355"/>
        <n v="5412"/>
        <n v="2422"/>
        <n v="1213"/>
        <n v="7314"/>
        <n v="6122"/>
        <n v="3131"/>
        <n v="7311"/>
        <n v="7321"/>
        <n v="2341"/>
        <n v="7323"/>
        <n v="7322"/>
        <n v="5413"/>
        <n v="3139"/>
        <n v="2163"/>
        <n v="7543"/>
        <n v="4322"/>
        <n v="1349"/>
        <n v="5419"/>
        <n v="2634"/>
        <n v="2432"/>
        <n v="8171"/>
        <n v="8312"/>
        <n v="3334"/>
        <n v="4226"/>
        <n v="9612"/>
        <n v="3359"/>
        <n v="3413"/>
        <n v="2636"/>
        <n v="1223"/>
        <n v="1412"/>
        <n v="1420"/>
        <n v="7215"/>
        <n v="7121"/>
        <n v="8141"/>
        <n v="1221"/>
        <n v="5242"/>
        <n v="5249"/>
        <n v="4414"/>
        <n v="2330"/>
        <n v="4120"/>
        <n v="3311"/>
        <n v="5414"/>
        <n v="1112"/>
        <n v="1114"/>
        <n v="5245"/>
        <n v="1439"/>
        <n v="8153"/>
        <n v="7533"/>
        <n v="7213"/>
        <n v="9334"/>
        <n v="315"/>
        <n v="8350"/>
        <n v="3152"/>
        <n v="3151"/>
        <n v="7536"/>
        <n v="8156"/>
        <n v="5223"/>
        <n v="5222"/>
        <n v="5221"/>
        <n v="7542"/>
        <n v="7316"/>
        <n v="1344"/>
        <n v="2635"/>
        <n v="3412"/>
        <n v="2632"/>
        <n v="2519"/>
        <n v="2512"/>
        <n v="2352"/>
        <n v="2212"/>
        <n v="3422"/>
        <n v="1431"/>
        <n v="7132"/>
        <n v="5211"/>
        <n v="8189"/>
        <n v="4312"/>
        <n v="3314"/>
        <n v="8182"/>
        <n v="4321"/>
        <n v="7113"/>
        <n v="9510"/>
        <n v="5212"/>
        <n v="9520"/>
        <n v="7214"/>
        <n v="6310"/>
        <n v="6340"/>
        <n v="6320"/>
        <n v="6330"/>
        <n v="1324"/>
        <n v="4227"/>
        <n v="9613"/>
        <n v="2522"/>
        <n v="2511"/>
        <n v="7531"/>
        <n v="5312"/>
        <n v="2359"/>
        <n v="2433"/>
        <n v="3522"/>
        <n v="2153"/>
        <n v="4223"/>
        <n v="8159"/>
        <n v="7516"/>
        <n v="7222"/>
        <n v="2164"/>
        <n v="3324"/>
        <n v="3230"/>
        <n v="2230"/>
        <n v="1113"/>
        <n v="2424"/>
        <n v="2643"/>
        <n v="4323"/>
        <n v="5112"/>
        <n v="5111"/>
        <n v="4221"/>
        <n v="5113"/>
        <n v="6112"/>
        <n v="4131"/>
        <n v="5163"/>
        <n v="7541"/>
        <n v="2310"/>
        <n v="7534"/>
        <n v="3315"/>
        <n v="9122"/>
        <n v="2250"/>
        <n v="3240"/>
        <n v="2651"/>
        <n v="2320"/>
        <n v="5131"/>
        <n v="9624"/>
        <n v="8152"/>
        <n v="2513"/>
        <n v="3514"/>
        <n v="7212"/>
        <n v="8113"/>
        <n v="9123"/>
        <n v="8172"/>
        <n v="7521"/>
        <n v="7523"/>
      </sharedItems>
    </cacheField>
    <cacheField name="ISCO-08 Title EN" numFmtId="0">
      <sharedItems/>
    </cacheField>
    <cacheField name="Probability*" numFmtId="0">
      <sharedItems containsString="0" containsBlank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1.945178125003" createdVersion="4" refreshedVersion="4" minRefreshableVersion="3" recordCount="1125">
  <cacheSource type="worksheet">
    <worksheetSource ref="E2:G1127" sheet="(2)2010 SOC to ISCO-08"/>
  </cacheSource>
  <cacheFields count="3">
    <cacheField name="ISCO-08 Code" numFmtId="0">
      <sharedItems containsSemiMixedTypes="0" containsString="0" containsNumber="1" containsInteger="1" minValue="110" maxValue="9629" count="438">
        <n v="110"/>
        <n v="210"/>
        <n v="211"/>
        <n v="310"/>
        <n v="315"/>
        <n v="1111"/>
        <n v="1112"/>
        <n v="1113"/>
        <n v="1114"/>
        <n v="1120"/>
        <n v="1211"/>
        <n v="1212"/>
        <n v="1213"/>
        <n v="1219"/>
        <n v="1221"/>
        <n v="1222"/>
        <n v="1223"/>
        <n v="1311"/>
        <n v="1312"/>
        <n v="1321"/>
        <n v="1322"/>
        <n v="1323"/>
        <n v="1324"/>
        <n v="1330"/>
        <n v="1341"/>
        <n v="1342"/>
        <n v="1343"/>
        <n v="1344"/>
        <n v="1345"/>
        <n v="1346"/>
        <n v="1349"/>
        <n v="1411"/>
        <n v="1412"/>
        <n v="1420"/>
        <n v="1431"/>
        <n v="1439"/>
        <n v="2111"/>
        <n v="2112"/>
        <n v="2113"/>
        <n v="2114"/>
        <n v="2120"/>
        <n v="2131"/>
        <n v="2132"/>
        <n v="2133"/>
        <n v="2141"/>
        <n v="2142"/>
        <n v="2143"/>
        <n v="2144"/>
        <n v="2145"/>
        <n v="2146"/>
        <n v="2149"/>
        <n v="2151"/>
        <n v="2152"/>
        <n v="2153"/>
        <n v="2161"/>
        <n v="2162"/>
        <n v="2163"/>
        <n v="2164"/>
        <n v="2165"/>
        <n v="2166"/>
        <n v="2211"/>
        <n v="2212"/>
        <n v="2221"/>
        <n v="2222"/>
        <n v="2230"/>
        <n v="2240"/>
        <n v="2250"/>
        <n v="2261"/>
        <n v="2262"/>
        <n v="2263"/>
        <n v="2264"/>
        <n v="2265"/>
        <n v="2266"/>
        <n v="2267"/>
        <n v="2269"/>
        <n v="2310"/>
        <n v="2320"/>
        <n v="2330"/>
        <n v="2341"/>
        <n v="2342"/>
        <n v="2351"/>
        <n v="2352"/>
        <n v="2353"/>
        <n v="2354"/>
        <n v="2355"/>
        <n v="2356"/>
        <n v="2359"/>
        <n v="2411"/>
        <n v="2412"/>
        <n v="2413"/>
        <n v="2421"/>
        <n v="2422"/>
        <n v="2423"/>
        <n v="2424"/>
        <n v="2431"/>
        <n v="2432"/>
        <n v="2433"/>
        <n v="2434"/>
        <n v="2511"/>
        <n v="2512"/>
        <n v="2513"/>
        <n v="2514"/>
        <n v="2519"/>
        <n v="2521"/>
        <n v="2522"/>
        <n v="2523"/>
        <n v="2529"/>
        <n v="2611"/>
        <n v="2612"/>
        <n v="2619"/>
        <n v="2621"/>
        <n v="2622"/>
        <n v="2631"/>
        <n v="2632"/>
        <n v="2633"/>
        <n v="2634"/>
        <n v="2635"/>
        <n v="2636"/>
        <n v="2641"/>
        <n v="2642"/>
        <n v="2643"/>
        <n v="2651"/>
        <n v="2652"/>
        <n v="2653"/>
        <n v="2654"/>
        <n v="2655"/>
        <n v="2656"/>
        <n v="2659"/>
        <n v="3111"/>
        <n v="3112"/>
        <n v="3113"/>
        <n v="3114"/>
        <n v="3115"/>
        <n v="3116"/>
        <n v="3117"/>
        <n v="3118"/>
        <n v="3119"/>
        <n v="3121"/>
        <n v="3122"/>
        <n v="3123"/>
        <n v="3131"/>
        <n v="3132"/>
        <n v="3133"/>
        <n v="3134"/>
        <n v="3135"/>
        <n v="3139"/>
        <n v="3141"/>
        <n v="3142"/>
        <n v="3143"/>
        <n v="3151"/>
        <n v="3152"/>
        <n v="3153"/>
        <n v="3154"/>
        <n v="3155"/>
        <n v="3211"/>
        <n v="3212"/>
        <n v="3213"/>
        <n v="3214"/>
        <n v="3221"/>
        <n v="3222"/>
        <n v="3230"/>
        <n v="3240"/>
        <n v="3251"/>
        <n v="3252"/>
        <n v="3253"/>
        <n v="3254"/>
        <n v="3255"/>
        <n v="3256"/>
        <n v="3257"/>
        <n v="3258"/>
        <n v="3259"/>
        <n v="3311"/>
        <n v="3312"/>
        <n v="3313"/>
        <n v="3314"/>
        <n v="3315"/>
        <n v="3321"/>
        <n v="3322"/>
        <n v="3323"/>
        <n v="3324"/>
        <n v="3331"/>
        <n v="3332"/>
        <n v="3333"/>
        <n v="3334"/>
        <n v="3339"/>
        <n v="3341"/>
        <n v="3342"/>
        <n v="3343"/>
        <n v="3344"/>
        <n v="3351"/>
        <n v="3352"/>
        <n v="3353"/>
        <n v="3354"/>
        <n v="3355"/>
        <n v="3359"/>
        <n v="3411"/>
        <n v="3412"/>
        <n v="3413"/>
        <n v="3421"/>
        <n v="3422"/>
        <n v="3423"/>
        <n v="3431"/>
        <n v="3432"/>
        <n v="3433"/>
        <n v="3434"/>
        <n v="3435"/>
        <n v="3511"/>
        <n v="3512"/>
        <n v="3513"/>
        <n v="3514"/>
        <n v="3521"/>
        <n v="3522"/>
        <n v="4110"/>
        <n v="4120"/>
        <n v="4131"/>
        <n v="4132"/>
        <n v="4211"/>
        <n v="4212"/>
        <n v="4213"/>
        <n v="4214"/>
        <n v="4221"/>
        <n v="4222"/>
        <n v="4223"/>
        <n v="4224"/>
        <n v="4225"/>
        <n v="4226"/>
        <n v="4227"/>
        <n v="4229"/>
        <n v="4311"/>
        <n v="4312"/>
        <n v="4313"/>
        <n v="4321"/>
        <n v="4322"/>
        <n v="4323"/>
        <n v="4411"/>
        <n v="4412"/>
        <n v="4413"/>
        <n v="4414"/>
        <n v="4415"/>
        <n v="4416"/>
        <n v="4419"/>
        <n v="5111"/>
        <n v="5112"/>
        <n v="5113"/>
        <n v="5120"/>
        <n v="5131"/>
        <n v="5132"/>
        <n v="5141"/>
        <n v="5142"/>
        <n v="5151"/>
        <n v="5152"/>
        <n v="5153"/>
        <n v="5161"/>
        <n v="5162"/>
        <n v="5163"/>
        <n v="5164"/>
        <n v="5165"/>
        <n v="5169"/>
        <n v="5211"/>
        <n v="5212"/>
        <n v="5221"/>
        <n v="5222"/>
        <n v="5223"/>
        <n v="5230"/>
        <n v="5241"/>
        <n v="5242"/>
        <n v="5243"/>
        <n v="5244"/>
        <n v="5245"/>
        <n v="5246"/>
        <n v="5249"/>
        <n v="5311"/>
        <n v="5312"/>
        <n v="5321"/>
        <n v="5322"/>
        <n v="5329"/>
        <n v="5411"/>
        <n v="5412"/>
        <n v="5413"/>
        <n v="5414"/>
        <n v="5419"/>
        <n v="6111"/>
        <n v="6112"/>
        <n v="6113"/>
        <n v="6114"/>
        <n v="6121"/>
        <n v="6122"/>
        <n v="6123"/>
        <n v="6129"/>
        <n v="6130"/>
        <n v="6210"/>
        <n v="6221"/>
        <n v="6222"/>
        <n v="6223"/>
        <n v="6224"/>
        <n v="6310"/>
        <n v="6320"/>
        <n v="6330"/>
        <n v="6340"/>
        <n v="7111"/>
        <n v="7112"/>
        <n v="7113"/>
        <n v="7114"/>
        <n v="7115"/>
        <n v="7119"/>
        <n v="7121"/>
        <n v="7122"/>
        <n v="7123"/>
        <n v="7124"/>
        <n v="7125"/>
        <n v="7126"/>
        <n v="7127"/>
        <n v="7131"/>
        <n v="7132"/>
        <n v="7133"/>
        <n v="7211"/>
        <n v="7212"/>
        <n v="7213"/>
        <n v="7214"/>
        <n v="7215"/>
        <n v="7221"/>
        <n v="7222"/>
        <n v="7223"/>
        <n v="7224"/>
        <n v="7231"/>
        <n v="7232"/>
        <n v="7233"/>
        <n v="7234"/>
        <n v="7311"/>
        <n v="7312"/>
        <n v="7313"/>
        <n v="7314"/>
        <n v="7315"/>
        <n v="7316"/>
        <n v="7317"/>
        <n v="7318"/>
        <n v="7319"/>
        <n v="7321"/>
        <n v="7322"/>
        <n v="7323"/>
        <n v="7411"/>
        <n v="7412"/>
        <n v="7413"/>
        <n v="7421"/>
        <n v="7422"/>
        <n v="7511"/>
        <n v="7512"/>
        <n v="7513"/>
        <n v="7514"/>
        <n v="7515"/>
        <n v="7516"/>
        <n v="7521"/>
        <n v="7522"/>
        <n v="7523"/>
        <n v="7531"/>
        <n v="7532"/>
        <n v="7533"/>
        <n v="7534"/>
        <n v="7535"/>
        <n v="7536"/>
        <n v="7541"/>
        <n v="7542"/>
        <n v="7543"/>
        <n v="7544"/>
        <n v="7549"/>
        <n v="8111"/>
        <n v="8112"/>
        <n v="8113"/>
        <n v="8114"/>
        <n v="8121"/>
        <n v="8122"/>
        <n v="8131"/>
        <n v="8132"/>
        <n v="8141"/>
        <n v="8142"/>
        <n v="8143"/>
        <n v="8151"/>
        <n v="8152"/>
        <n v="8153"/>
        <n v="8154"/>
        <n v="8155"/>
        <n v="8156"/>
        <n v="8157"/>
        <n v="8159"/>
        <n v="8160"/>
        <n v="8171"/>
        <n v="8172"/>
        <n v="8181"/>
        <n v="8182"/>
        <n v="8183"/>
        <n v="8189"/>
        <n v="8211"/>
        <n v="8212"/>
        <n v="8219"/>
        <n v="8311"/>
        <n v="8312"/>
        <n v="8321"/>
        <n v="8322"/>
        <n v="8331"/>
        <n v="8332"/>
        <n v="8341"/>
        <n v="8342"/>
        <n v="8343"/>
        <n v="8344"/>
        <n v="8350"/>
        <n v="9111"/>
        <n v="9112"/>
        <n v="9121"/>
        <n v="9122"/>
        <n v="9123"/>
        <n v="9129"/>
        <n v="9211"/>
        <n v="9212"/>
        <n v="9213"/>
        <n v="9214"/>
        <n v="9215"/>
        <n v="9216"/>
        <n v="9311"/>
        <n v="9312"/>
        <n v="9313"/>
        <n v="9321"/>
        <n v="9329"/>
        <n v="9331"/>
        <n v="9332"/>
        <n v="9333"/>
        <n v="9334"/>
        <n v="9411"/>
        <n v="9412"/>
        <n v="9510"/>
        <n v="9520"/>
        <n v="9611"/>
        <n v="9612"/>
        <n v="9613"/>
        <n v="9621"/>
        <n v="9622"/>
        <n v="9623"/>
        <n v="9624"/>
        <n v="9629"/>
      </sharedItems>
    </cacheField>
    <cacheField name="ISCO-08 Title EN" numFmtId="0">
      <sharedItems/>
    </cacheField>
    <cacheField name="Probability" numFmtId="0">
      <sharedItems containsMixedTypes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C1:AD424" sheet="(3)ISCO to KSCO to KSCO(소분류)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unwoo.kim" refreshedDate="43231.561767708336" createdVersion="4" refreshedVersion="4" minRefreshableVersion="3" recordCount="423">
  <cacheSource type="worksheet">
    <worksheetSource ref="A1:C424" sheet="(4)세분류-&gt;중분류"/>
  </cacheSource>
  <cacheFields count="3">
    <cacheField name="세분류" numFmtId="0">
      <sharedItems containsSemiMixedTypes="0" containsString="0" containsNumber="1" containsInteger="1" minValue="1110" maxValue="9999"/>
    </cacheField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평균 : 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s v="Accountants"/>
    <n v="0.94"/>
  </r>
  <r>
    <x v="0"/>
    <s v="Accountants"/>
    <n v="0.94"/>
  </r>
  <r>
    <x v="0"/>
    <s v="Accountants"/>
    <n v="0.99"/>
  </r>
  <r>
    <x v="1"/>
    <s v="Accounting and bookkeeping clerks"/>
    <n v="0.96"/>
  </r>
  <r>
    <x v="1"/>
    <s v="Accounting and bookkeeping clerks"/>
    <n v="0.98"/>
  </r>
  <r>
    <x v="2"/>
    <s v="Accounting associate professionals"/>
    <n v="0.98"/>
  </r>
  <r>
    <x v="3"/>
    <s v="Actors"/>
    <n v="0.37"/>
  </r>
  <r>
    <x v="4"/>
    <s v="Administrative and executive secretaries"/>
    <n v="0.5"/>
  </r>
  <r>
    <x v="4"/>
    <s v="Administrative and executive secretaries"/>
    <n v="0.86"/>
  </r>
  <r>
    <x v="5"/>
    <s v="Advertising and marketing professionals"/>
    <n v="0.61"/>
  </r>
  <r>
    <x v="5"/>
    <s v="Advertising and marketing professionals"/>
    <n v="3.7999999999999999E-2"/>
  </r>
  <r>
    <x v="6"/>
    <s v="Advertising and public relations managers"/>
    <n v="3.9E-2"/>
  </r>
  <r>
    <x v="6"/>
    <s v="Advertising and public relations managers"/>
    <n v="1.4999999999999999E-2"/>
  </r>
  <r>
    <x v="7"/>
    <s v="Aged care services managers"/>
    <n v="0.16"/>
  </r>
  <r>
    <x v="7"/>
    <s v="Aged care services managers"/>
    <n v="7.3000000000000001E-3"/>
  </r>
  <r>
    <x v="8"/>
    <s v="Agricultural and forestry production managers"/>
    <n v="4.7E-2"/>
  </r>
  <r>
    <x v="9"/>
    <s v="Agricultural and industrial machinery mechanics and repairers"/>
    <n v="3.0000000000000001E-3"/>
  </r>
  <r>
    <x v="9"/>
    <s v="Agricultural and industrial machinery mechanics and repairers"/>
    <n v="0.75"/>
  </r>
  <r>
    <x v="9"/>
    <s v="Agricultural and industrial machinery mechanics and repairers"/>
    <n v="0.4"/>
  </r>
  <r>
    <x v="9"/>
    <s v="Agricultural and industrial machinery mechanics and repairers"/>
    <n v="0.88"/>
  </r>
  <r>
    <x v="9"/>
    <s v="Agricultural and industrial machinery mechanics and repairers"/>
    <n v="0.67"/>
  </r>
  <r>
    <x v="9"/>
    <s v="Agricultural and industrial machinery mechanics and repairers"/>
    <n v="0.86"/>
  </r>
  <r>
    <x v="9"/>
    <s v="Agricultural and industrial machinery mechanics and repairers"/>
    <n v="0.59"/>
  </r>
  <r>
    <x v="9"/>
    <s v="Agricultural and industrial machinery mechanics and repairers"/>
    <n v="0.82"/>
  </r>
  <r>
    <x v="9"/>
    <s v="Agricultural and industrial machinery mechanics and repairers"/>
    <m/>
  </r>
  <r>
    <x v="10"/>
    <s v="Agricultural technicians"/>
    <n v="0.97"/>
  </r>
  <r>
    <x v="11"/>
    <s v="Air conditioning and refrigeration mechanics"/>
    <n v="3.0000000000000001E-3"/>
  </r>
  <r>
    <x v="11"/>
    <s v="Air conditioning and refrigeration mechanics"/>
    <n v="0.65"/>
  </r>
  <r>
    <x v="12"/>
    <s v="Air traffic controllers"/>
    <n v="2.9000000000000001E-2"/>
  </r>
  <r>
    <x v="12"/>
    <s v="Air traffic controllers"/>
    <n v="0.11"/>
  </r>
  <r>
    <x v="13"/>
    <s v="Air traffic safety electronics technicians"/>
    <n v="0.84"/>
  </r>
  <r>
    <x v="14"/>
    <s v="Aircraft engine mechanics and repairers"/>
    <n v="3.0000000000000001E-3"/>
  </r>
  <r>
    <x v="14"/>
    <s v="Aircraft engine mechanics and repairers"/>
    <n v="0.71"/>
  </r>
  <r>
    <x v="15"/>
    <s v="Aircraft pilots and related associate professionals"/>
    <n v="2.9000000000000001E-2"/>
  </r>
  <r>
    <x v="15"/>
    <s v="Aircraft pilots and related associate professionals"/>
    <n v="0.18"/>
  </r>
  <r>
    <x v="15"/>
    <s v="Aircraft pilots and related associate professionals"/>
    <n v="0.55000000000000004"/>
  </r>
  <r>
    <x v="16"/>
    <s v="Ambulance workers"/>
    <n v="4.9000000000000002E-2"/>
  </r>
  <r>
    <x v="17"/>
    <s v="Animal producers not elsewhere classified"/>
    <n v="0.56999999999999995"/>
  </r>
  <r>
    <x v="17"/>
    <s v="Animal producers not elsewhere classified"/>
    <n v="0.95"/>
  </r>
  <r>
    <x v="18"/>
    <s v="Announcers on radio, television and other media"/>
    <n v="0.1"/>
  </r>
  <r>
    <x v="18"/>
    <s v="Announcers on radio, television and other media"/>
    <n v="0.72"/>
  </r>
  <r>
    <x v="18"/>
    <s v="Announcers on radio, television and other media"/>
    <n v="6.7000000000000004E-2"/>
  </r>
  <r>
    <x v="19"/>
    <s v="Apiarists and sericulturists"/>
    <n v="0.56999999999999995"/>
  </r>
  <r>
    <x v="19"/>
    <s v="Apiarists and sericulturists"/>
    <n v="0.95"/>
  </r>
  <r>
    <x v="20"/>
    <s v="Applications programmers"/>
    <n v="0.48"/>
  </r>
  <r>
    <x v="21"/>
    <s v="Aquaculture and fisheries production managers"/>
    <n v="4.7E-2"/>
  </r>
  <r>
    <x v="22"/>
    <s v="Aquaculture workers"/>
    <n v="0.56999999999999995"/>
  </r>
  <r>
    <x v="22"/>
    <s v="Aquaculture workers"/>
    <n v="0.95"/>
  </r>
  <r>
    <x v="23"/>
    <s v="Archivists and curators"/>
    <n v="0.76"/>
  </r>
  <r>
    <x v="23"/>
    <s v="Archivists and curators"/>
    <n v="6.7999999999999996E-3"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5"/>
    <s v="Assemblers not elsewhere classified"/>
    <n v="0.97"/>
  </r>
  <r>
    <x v="25"/>
    <s v="Assemblers not elsewhere classified"/>
    <m/>
  </r>
  <r>
    <x v="26"/>
    <s v="Astrologers, fortune-tellers and related workers"/>
    <m/>
  </r>
  <r>
    <x v="27"/>
    <s v="Athletes and sports players"/>
    <n v="0.28000000000000003"/>
  </r>
  <r>
    <x v="28"/>
    <s v="Audiologists and speech therapists"/>
    <n v="6.4000000000000003E-3"/>
  </r>
  <r>
    <x v="28"/>
    <s v="Audiologists and speech therapists"/>
    <n v="3.3E-3"/>
  </r>
  <r>
    <x v="29"/>
    <s v="Authors and related writers"/>
    <n v="5.5E-2"/>
  </r>
  <r>
    <x v="29"/>
    <s v="Authors and related writers"/>
    <n v="0.89"/>
  </r>
  <r>
    <x v="29"/>
    <s v="Authors and related writers"/>
    <n v="3.7999999999999999E-2"/>
  </r>
  <r>
    <x v="30"/>
    <s v="Bakers, pastry-cooks and confectionery makers"/>
    <n v="0.89"/>
  </r>
  <r>
    <x v="31"/>
    <s v="Bank tellers and related clerks"/>
    <n v="0.98"/>
  </r>
  <r>
    <x v="31"/>
    <s v="Bank tellers and related clerks"/>
    <n v="0.95"/>
  </r>
  <r>
    <x v="32"/>
    <s v="Bartenders"/>
    <n v="0.77"/>
  </r>
  <r>
    <x v="33"/>
    <s v="Beauticians and related workers"/>
    <n v="7.5999999999999998E-2"/>
  </r>
  <r>
    <x v="33"/>
    <s v="Beauticians and related workers"/>
    <n v="0.11"/>
  </r>
  <r>
    <x v="33"/>
    <s v="Beauticians and related workers"/>
    <n v="0.01"/>
  </r>
  <r>
    <x v="33"/>
    <s v="Beauticians and related workers"/>
    <n v="0.95"/>
  </r>
  <r>
    <x v="33"/>
    <s v="Beauticians and related workers"/>
    <n v="0.79"/>
  </r>
  <r>
    <x v="33"/>
    <s v="Beauticians and related workers"/>
    <n v="0.28999999999999998"/>
  </r>
  <r>
    <x v="34"/>
    <s v="Bicycle and related repairers"/>
    <n v="3.0000000000000001E-3"/>
  </r>
  <r>
    <x v="34"/>
    <s v="Bicycle and related repairers"/>
    <n v="0.94"/>
  </r>
  <r>
    <x v="35"/>
    <s v="Biologists, botanists, zoologists and related professionals"/>
    <n v="6.0999999999999999E-2"/>
  </r>
  <r>
    <x v="35"/>
    <s v="Biologists, botanists, zoologists and related professionals"/>
    <n v="7.6999999999999999E-2"/>
  </r>
  <r>
    <x v="35"/>
    <s v="Biologists, botanists, zoologists and related professionals"/>
    <n v="2.1000000000000001E-2"/>
  </r>
  <r>
    <x v="35"/>
    <s v="Biologists, botanists, zoologists and related professionals"/>
    <n v="2.7E-2"/>
  </r>
  <r>
    <x v="35"/>
    <s v="Biologists, botanists, zoologists and related professionals"/>
    <n v="1.2E-2"/>
  </r>
  <r>
    <x v="35"/>
    <s v="Biologists, botanists, zoologists and related professionals"/>
    <n v="0.3"/>
  </r>
  <r>
    <x v="35"/>
    <s v="Biologists, botanists, zoologists and related professionals"/>
    <n v="1.4999999999999999E-2"/>
  </r>
  <r>
    <x v="35"/>
    <s v="Biologists, botanists, zoologists and related professionals"/>
    <n v="0.2"/>
  </r>
  <r>
    <x v="35"/>
    <s v="Biologists, botanists, zoologists and related professionals"/>
    <n v="4.4999999999999997E-3"/>
  </r>
  <r>
    <x v="35"/>
    <s v="Biologists, botanists, zoologists and related professionals"/>
    <m/>
  </r>
  <r>
    <x v="36"/>
    <s v="Blacksmiths, hammersmiths and forging press workers"/>
    <n v="0.93"/>
  </r>
  <r>
    <x v="36"/>
    <s v="Blacksmiths, hammersmiths and forging press workers"/>
    <m/>
  </r>
  <r>
    <x v="37"/>
    <s v="Bleaching, dyeing and fabric cleaning machine operators"/>
    <n v="0.97"/>
  </r>
  <r>
    <x v="38"/>
    <s v="Bookmakers, croupiers and related gaming workers"/>
    <n v="0.28000000000000003"/>
  </r>
  <r>
    <x v="38"/>
    <s v="Bookmakers, croupiers and related gaming workers"/>
    <n v="0.54"/>
  </r>
  <r>
    <x v="38"/>
    <s v="Bookmakers, croupiers and related gaming workers"/>
    <n v="0.96"/>
  </r>
  <r>
    <x v="38"/>
    <s v="Bookmakers, croupiers and related gaming workers"/>
    <n v="0.91"/>
  </r>
  <r>
    <x v="38"/>
    <s v="Bookmakers, croupiers and related gaming workers"/>
    <m/>
  </r>
  <r>
    <x v="38"/>
    <s v="Bookmakers, croupiers and related gaming workers"/>
    <n v="0.39"/>
  </r>
  <r>
    <x v="39"/>
    <s v="Bricklayers and related workers"/>
    <n v="0.82"/>
  </r>
  <r>
    <x v="39"/>
    <s v="Bricklayers and related workers"/>
    <n v="0.82"/>
  </r>
  <r>
    <x v="40"/>
    <s v="Broadcasting and audio-visual technicians"/>
    <n v="0.55000000000000004"/>
  </r>
  <r>
    <x v="40"/>
    <s v="Broadcasting and audio-visual technicians"/>
    <n v="0.74"/>
  </r>
  <r>
    <x v="40"/>
    <s v="Broadcasting and audio-visual technicians"/>
    <n v="0.98"/>
  </r>
  <r>
    <x v="40"/>
    <s v="Broadcasting and audio-visual technicians"/>
    <n v="0.13"/>
  </r>
  <r>
    <x v="40"/>
    <s v="Broadcasting and audio-visual technicians"/>
    <n v="0.6"/>
  </r>
  <r>
    <x v="40"/>
    <s v="Broadcasting and audio-visual technicians"/>
    <m/>
  </r>
  <r>
    <x v="41"/>
    <s v="Building and related electricians"/>
    <n v="0.15"/>
  </r>
  <r>
    <x v="41"/>
    <s v="Building and related electricians"/>
    <m/>
  </r>
  <r>
    <x v="42"/>
    <s v="Building architects"/>
    <n v="1.7999999999999999E-2"/>
  </r>
  <r>
    <x v="43"/>
    <s v="Building caretakers"/>
    <n v="0.66"/>
  </r>
  <r>
    <x v="44"/>
    <s v="Building construction labourers"/>
    <n v="0.88"/>
  </r>
  <r>
    <x v="44"/>
    <s v="Building construction labourers"/>
    <n v="0.83"/>
  </r>
  <r>
    <x v="44"/>
    <s v="Building construction labourers"/>
    <n v="0.92"/>
  </r>
  <r>
    <x v="44"/>
    <s v="Building construction labourers"/>
    <n v="0.74"/>
  </r>
  <r>
    <x v="44"/>
    <s v="Building construction labourers"/>
    <n v="0.94"/>
  </r>
  <r>
    <x v="44"/>
    <s v="Building construction labourers"/>
    <n v="0.56999999999999995"/>
  </r>
  <r>
    <x v="44"/>
    <s v="Building construction labourers"/>
    <n v="0.72"/>
  </r>
  <r>
    <x v="44"/>
    <s v="Building construction labourers"/>
    <m/>
  </r>
  <r>
    <x v="45"/>
    <s v="Building frame and related trades workers not elsewhere classified"/>
    <m/>
  </r>
  <r>
    <x v="45"/>
    <s v="Building frame and related trades workers not elsewhere classified"/>
    <n v="0.92"/>
  </r>
  <r>
    <x v="45"/>
    <s v="Building frame and related trades workers not elsewhere classified"/>
    <n v="0.53"/>
  </r>
  <r>
    <x v="45"/>
    <s v="Building frame and related trades workers not elsewhere classified"/>
    <m/>
  </r>
  <r>
    <x v="45"/>
    <s v="Building frame and related trades workers not elsewhere classified"/>
    <n v="0.18"/>
  </r>
  <r>
    <x v="46"/>
    <s v="Building structure cleaners"/>
    <m/>
  </r>
  <r>
    <x v="47"/>
    <s v="Bus and tram drivers"/>
    <n v="2.9000000000000001E-2"/>
  </r>
  <r>
    <x v="47"/>
    <s v="Bus and tram drivers"/>
    <n v="0.67"/>
  </r>
  <r>
    <x v="47"/>
    <s v="Bus and tram drivers"/>
    <n v="0.89"/>
  </r>
  <r>
    <x v="47"/>
    <s v="Bus and tram drivers"/>
    <n v="0.86"/>
  </r>
  <r>
    <x v="48"/>
    <s v="Business services agents not elsewhere classified"/>
    <n v="0.24"/>
  </r>
  <r>
    <x v="48"/>
    <s v="Business services agents not elsewhere classified"/>
    <n v="0.56999999999999995"/>
  </r>
  <r>
    <x v="48"/>
    <s v="Business services agents not elsewhere classified"/>
    <n v="0.23"/>
  </r>
  <r>
    <x v="48"/>
    <s v="Business services agents not elsewhere classified"/>
    <n v="0.33"/>
  </r>
  <r>
    <x v="48"/>
    <s v="Business services agents not elsewhere classified"/>
    <n v="7.4999999999999997E-2"/>
  </r>
  <r>
    <x v="48"/>
    <s v="Business services agents not elsewhere classified"/>
    <n v="0.54"/>
  </r>
  <r>
    <x v="48"/>
    <s v="Business services agents not elsewhere classified"/>
    <n v="9.9000000000000005E-2"/>
  </r>
  <r>
    <x v="48"/>
    <s v="Business services agents not elsewhere classified"/>
    <m/>
  </r>
  <r>
    <x v="49"/>
    <s v="Business services and administration managers not elsewhere classified"/>
    <n v="1.4999999999999999E-2"/>
  </r>
  <r>
    <x v="49"/>
    <s v="Business services and administration managers not elsewhere classified"/>
    <n v="0.73"/>
  </r>
  <r>
    <x v="49"/>
    <s v="Business services and administration managers not elsewhere classified"/>
    <n v="0.03"/>
  </r>
  <r>
    <x v="49"/>
    <s v="Business services and administration managers not elsewhere classified"/>
    <m/>
  </r>
  <r>
    <x v="49"/>
    <s v="Business services and administration managers not elsewhere classified"/>
    <n v="0.75"/>
  </r>
  <r>
    <x v="49"/>
    <s v="Business services and administration managers not elsewhere classified"/>
    <n v="0.25"/>
  </r>
  <r>
    <x v="50"/>
    <s v="Butchers, fishmongers and related food preparers"/>
    <n v="0.93"/>
  </r>
  <r>
    <x v="50"/>
    <s v="Butchers, fishmongers and related food preparers"/>
    <n v="0.94"/>
  </r>
  <r>
    <x v="50"/>
    <s v="Butchers, fishmongers and related food preparers"/>
    <n v="0.6"/>
  </r>
  <r>
    <x v="50"/>
    <s v="Butchers, fishmongers and related food preparers"/>
    <n v="0.91"/>
  </r>
  <r>
    <x v="51"/>
    <s v="Buyers"/>
    <n v="0.87"/>
  </r>
  <r>
    <x v="51"/>
    <s v="Buyers"/>
    <n v="0.28999999999999998"/>
  </r>
  <r>
    <x v="51"/>
    <s v="Buyers"/>
    <n v="0.77"/>
  </r>
  <r>
    <x v="52"/>
    <s v="Cabinet-makers and related workers"/>
    <n v="0.92"/>
  </r>
  <r>
    <x v="52"/>
    <s v="Cabinet-makers and related workers"/>
    <n v="0.87"/>
  </r>
  <r>
    <x v="52"/>
    <s v="Cabinet-makers and related workers"/>
    <n v="0.96"/>
  </r>
  <r>
    <x v="52"/>
    <s v="Cabinet-makers and related workers"/>
    <n v="0.91"/>
  </r>
  <r>
    <x v="53"/>
    <s v="Car, taxi and van drivers"/>
    <n v="2.9000000000000001E-2"/>
  </r>
  <r>
    <x v="53"/>
    <s v="Car, taxi and van drivers"/>
    <n v="0.25"/>
  </r>
  <r>
    <x v="53"/>
    <s v="Car, taxi and van drivers"/>
    <n v="0.98"/>
  </r>
  <r>
    <x v="53"/>
    <s v="Car, taxi and van drivers"/>
    <n v="0.69"/>
  </r>
  <r>
    <x v="53"/>
    <s v="Car, taxi and van drivers"/>
    <n v="0.89"/>
  </r>
  <r>
    <x v="54"/>
    <s v="Carpenters and joiners"/>
    <n v="0.72"/>
  </r>
  <r>
    <x v="55"/>
    <s v="Cartographers and surveyors"/>
    <n v="0.88"/>
  </r>
  <r>
    <x v="55"/>
    <s v="Cartographers and surveyors"/>
    <n v="0.38"/>
  </r>
  <r>
    <x v="56"/>
    <s v="Cashiers and ticket clerks"/>
    <n v="0.97"/>
  </r>
  <r>
    <x v="56"/>
    <s v="Cashiers and ticket clerks"/>
    <n v="0.83"/>
  </r>
  <r>
    <x v="57"/>
    <s v="Cement, stone and other mineral products machine operators"/>
    <n v="0.86"/>
  </r>
  <r>
    <x v="57"/>
    <s v="Cement, stone and other mineral products machine operators"/>
    <n v="0.97"/>
  </r>
  <r>
    <x v="57"/>
    <s v="Cement, stone and other mineral products machine operators"/>
    <n v="0.83"/>
  </r>
  <r>
    <x v="57"/>
    <s v="Cement, stone and other mineral products machine operators"/>
    <n v="0.86"/>
  </r>
  <r>
    <x v="58"/>
    <s v="Chefs"/>
    <n v="0.1"/>
  </r>
  <r>
    <x v="58"/>
    <s v="Chefs"/>
    <n v="0.63"/>
  </r>
  <r>
    <x v="59"/>
    <s v="Chemical and physical science technicians"/>
    <n v="0.56999999999999995"/>
  </r>
  <r>
    <x v="59"/>
    <s v="Chemical and physical science technicians"/>
    <n v="0.91"/>
  </r>
  <r>
    <x v="59"/>
    <s v="Chemical and physical science technicians"/>
    <n v="0.61"/>
  </r>
  <r>
    <x v="60"/>
    <s v="Chemical engineering technicians"/>
    <n v="0.24"/>
  </r>
  <r>
    <x v="61"/>
    <s v="Chemical engineers"/>
    <n v="1.7000000000000001E-2"/>
  </r>
  <r>
    <x v="62"/>
    <s v="Chemical processing plant controllers"/>
    <n v="0.85"/>
  </r>
  <r>
    <x v="63"/>
    <s v="Chemical products plant and machine operators"/>
    <n v="0.76"/>
  </r>
  <r>
    <x v="63"/>
    <s v="Chemical products plant and machine operators"/>
    <n v="0.88"/>
  </r>
  <r>
    <x v="63"/>
    <s v="Chemical products plant and machine operators"/>
    <n v="0.9"/>
  </r>
  <r>
    <x v="64"/>
    <s v="Chemists"/>
    <n v="0.1"/>
  </r>
  <r>
    <x v="64"/>
    <s v="Chemists"/>
    <n v="2.1000000000000001E-2"/>
  </r>
  <r>
    <x v="65"/>
    <s v="Child care services managers"/>
    <n v="1.4999999999999999E-2"/>
  </r>
  <r>
    <x v="66"/>
    <s v="Child care workers"/>
    <n v="7.5999999999999998E-2"/>
  </r>
  <r>
    <x v="66"/>
    <s v="Child care workers"/>
    <n v="8.4000000000000005E-2"/>
  </r>
  <r>
    <x v="67"/>
    <s v="Civil engineering labourers"/>
    <m/>
  </r>
  <r>
    <x v="67"/>
    <s v="Civil engineering labourers"/>
    <n v="0.87"/>
  </r>
  <r>
    <x v="67"/>
    <s v="Civil engineering labourers"/>
    <n v="0.89"/>
  </r>
  <r>
    <x v="68"/>
    <s v="Civil engineering technicians"/>
    <n v="0.75"/>
  </r>
  <r>
    <x v="68"/>
    <s v="Civil engineering technicians"/>
    <n v="0.96"/>
  </r>
  <r>
    <x v="68"/>
    <s v="Civil engineering technicians"/>
    <n v="3.5999999999999999E-3"/>
  </r>
  <r>
    <x v="68"/>
    <s v="Civil engineering technicians"/>
    <n v="0.48"/>
  </r>
  <r>
    <x v="68"/>
    <s v="Civil engineering technicians"/>
    <n v="0.63"/>
  </r>
  <r>
    <x v="69"/>
    <s v="Civil engineers"/>
    <n v="1.9E-2"/>
  </r>
  <r>
    <x v="70"/>
    <s v="Cleaners and helpers in offices, hotels and other establishments"/>
    <n v="0.66"/>
  </r>
  <r>
    <x v="70"/>
    <s v="Cleaners and helpers in offices, hotels and other establishments"/>
    <n v="0.69"/>
  </r>
  <r>
    <x v="70"/>
    <s v="Cleaners and helpers in offices, hotels and other establishments"/>
    <n v="0.37"/>
  </r>
  <r>
    <x v="71"/>
    <s v="Cleaning and housekeeping supervisors in offices, hotels and other establishments"/>
    <n v="0.94"/>
  </r>
  <r>
    <x v="72"/>
    <s v="Clearing and forwarding agents"/>
    <n v="0.99"/>
  </r>
  <r>
    <x v="72"/>
    <s v="Clearing and forwarding agents"/>
    <n v="0.98"/>
  </r>
  <r>
    <x v="73"/>
    <s v="Clerical support workers not elsewhere classified"/>
    <n v="0.86"/>
  </r>
  <r>
    <x v="73"/>
    <s v="Clerical support workers not elsewhere classified"/>
    <n v="0.98"/>
  </r>
  <r>
    <x v="73"/>
    <s v="Clerical support workers not elsewhere classified"/>
    <m/>
  </r>
  <r>
    <x v="73"/>
    <s v="Clerical support workers not elsewhere classified"/>
    <m/>
  </r>
  <r>
    <x v="74"/>
    <s v="Client information workers not elsewhere classified"/>
    <m/>
  </r>
  <r>
    <x v="74"/>
    <s v="Client information workers not elsewhere classified"/>
    <n v="0.7"/>
  </r>
  <r>
    <x v="74"/>
    <s v="Client information workers not elsewhere classified"/>
    <m/>
  </r>
  <r>
    <x v="75"/>
    <s v="Coding, proof-reading and related clerks"/>
    <n v="0.84"/>
  </r>
  <r>
    <x v="76"/>
    <s v="Commercial sales representatives"/>
    <n v="7.4999999999999997E-2"/>
  </r>
  <r>
    <x v="76"/>
    <s v="Commercial sales representatives"/>
    <m/>
  </r>
  <r>
    <x v="76"/>
    <s v="Commercial sales representatives"/>
    <n v="0.25"/>
  </r>
  <r>
    <x v="76"/>
    <s v="Commercial sales representatives"/>
    <n v="0.85"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8"/>
    <s v="Community health workers"/>
    <m/>
  </r>
  <r>
    <x v="79"/>
    <s v="Companions and valets"/>
    <n v="7.5999999999999998E-2"/>
  </r>
  <r>
    <x v="79"/>
    <s v="Companions and valets"/>
    <n v="0.74"/>
  </r>
  <r>
    <x v="79"/>
    <s v="Companions and valets"/>
    <m/>
  </r>
  <r>
    <x v="80"/>
    <s v="Computer network and systems technicians"/>
    <m/>
  </r>
  <r>
    <x v="81"/>
    <s v="Computer network professionals"/>
    <m/>
  </r>
  <r>
    <x v="82"/>
    <s v="Concrete placers, concrete finishers and related workers"/>
    <n v="0.94"/>
  </r>
  <r>
    <x v="82"/>
    <s v="Concrete placers, concrete finishers and related workers"/>
    <n v="0.88"/>
  </r>
  <r>
    <x v="82"/>
    <s v="Concrete placers, concrete finishers and related workers"/>
    <n v="0.83"/>
  </r>
  <r>
    <x v="83"/>
    <s v="Conference and event planners"/>
    <n v="3.6999999999999998E-2"/>
  </r>
  <r>
    <x v="84"/>
    <s v="Construction managers"/>
    <n v="7.0999999999999994E-2"/>
  </r>
  <r>
    <x v="85"/>
    <s v="Construction supervisors"/>
    <n v="0.17"/>
  </r>
  <r>
    <x v="86"/>
    <s v="Contact centre information clerks"/>
    <n v="0.55000000000000004"/>
  </r>
  <r>
    <x v="86"/>
    <s v="Contact centre information clerks"/>
    <n v="0.96"/>
  </r>
  <r>
    <x v="87"/>
    <s v="Contact centre salespersons"/>
    <n v="0.99"/>
  </r>
  <r>
    <x v="88"/>
    <s v="Cooks"/>
    <n v="0.63"/>
  </r>
  <r>
    <x v="88"/>
    <s v="Cooks"/>
    <n v="0.83"/>
  </r>
  <r>
    <x v="88"/>
    <s v="Cooks"/>
    <n v="0.3"/>
  </r>
  <r>
    <x v="88"/>
    <s v="Cooks"/>
    <n v="0.96"/>
  </r>
  <r>
    <x v="88"/>
    <s v="Cooks"/>
    <n v="0.94"/>
  </r>
  <r>
    <x v="88"/>
    <s v="Cooks"/>
    <m/>
  </r>
  <r>
    <x v="89"/>
    <s v="Craft and related workers not elsewhere classified"/>
    <n v="4.7E-2"/>
  </r>
  <r>
    <x v="89"/>
    <s v="Craft and related workers not elsewhere classified"/>
    <n v="0.97"/>
  </r>
  <r>
    <x v="90"/>
    <s v="Crane, hoist and related plant operators"/>
    <n v="0.72"/>
  </r>
  <r>
    <x v="90"/>
    <s v="Crane, hoist and related plant operators"/>
    <n v="2.9000000000000001E-2"/>
  </r>
  <r>
    <x v="90"/>
    <s v="Crane, hoist and related plant operators"/>
    <n v="0.97"/>
  </r>
  <r>
    <x v="90"/>
    <s v="Crane, hoist and related plant operators"/>
    <n v="0.9"/>
  </r>
  <r>
    <x v="90"/>
    <s v="Crane, hoist and related plant operators"/>
    <n v="0.65"/>
  </r>
  <r>
    <x v="91"/>
    <s v="Creative and performing artists not elsewhere classified"/>
    <m/>
  </r>
  <r>
    <x v="92"/>
    <s v="Credit and loans officers"/>
    <n v="0.04"/>
  </r>
  <r>
    <x v="92"/>
    <s v="Credit and loans officers"/>
    <n v="0.98"/>
  </r>
  <r>
    <x v="93"/>
    <s v="Crop farm labourers"/>
    <m/>
  </r>
  <r>
    <x v="93"/>
    <s v="Crop farm labourers"/>
    <m/>
  </r>
  <r>
    <x v="94"/>
    <s v="Customs and border inspectors"/>
    <n v="0.08"/>
  </r>
  <r>
    <x v="94"/>
    <s v="Customs and border inspectors"/>
    <n v="4.4000000000000003E-3"/>
  </r>
  <r>
    <x v="94"/>
    <s v="Customs and border inspectors"/>
    <n v="9.8000000000000004E-2"/>
  </r>
  <r>
    <x v="95"/>
    <s v="Dairy-products makers"/>
    <n v="0.7"/>
  </r>
  <r>
    <x v="95"/>
    <s v="Dairy-products makers"/>
    <n v="0.88"/>
  </r>
  <r>
    <x v="96"/>
    <s v="Dancers and choreographers"/>
    <n v="0.13"/>
  </r>
  <r>
    <x v="96"/>
    <s v="Dancers and choreographers"/>
    <n v="4.0000000000000001E-3"/>
  </r>
  <r>
    <x v="97"/>
    <s v="Data entry clerks"/>
    <n v="0.99"/>
  </r>
  <r>
    <x v="98"/>
    <s v="Database and network professionals not elsewhere classified"/>
    <m/>
  </r>
  <r>
    <x v="98"/>
    <s v="Database and network professionals not elsewhere classified"/>
    <m/>
  </r>
  <r>
    <x v="99"/>
    <s v="Database designers and administrators"/>
    <n v="0.03"/>
  </r>
  <r>
    <x v="100"/>
    <s v="Debt-collectors and related workers"/>
    <m/>
  </r>
  <r>
    <x v="100"/>
    <s v="Debt-collectors and related workers"/>
    <n v="0.95"/>
  </r>
  <r>
    <x v="101"/>
    <s v="Deep-sea fishery workers"/>
    <n v="0.56999999999999995"/>
  </r>
  <r>
    <x v="101"/>
    <s v="Deep-sea fishery workers"/>
    <n v="0.83"/>
  </r>
  <r>
    <x v="102"/>
    <s v="Dental assistants and therapists"/>
    <n v="0.68"/>
  </r>
  <r>
    <x v="102"/>
    <s v="Dental assistants and therapists"/>
    <n v="0.51"/>
  </r>
  <r>
    <x v="103"/>
    <s v="Dentists"/>
    <n v="4.4000000000000003E-3"/>
  </r>
  <r>
    <x v="103"/>
    <s v="Dentists"/>
    <n v="3.5999999999999999E-3"/>
  </r>
  <r>
    <x v="103"/>
    <s v="Dentists"/>
    <n v="2.3E-2"/>
  </r>
  <r>
    <x v="103"/>
    <s v="Dentists"/>
    <n v="5.5E-2"/>
  </r>
  <r>
    <x v="103"/>
    <s v="Dentists"/>
    <m/>
  </r>
  <r>
    <x v="104"/>
    <s v="Dieticians and nutritionists"/>
    <n v="3.8999999999999998E-3"/>
  </r>
  <r>
    <x v="105"/>
    <s v="Dispensing opticians"/>
    <n v="0.71"/>
  </r>
  <r>
    <x v="106"/>
    <s v="Domestic cleaners and helpers"/>
    <n v="0.69"/>
  </r>
  <r>
    <x v="107"/>
    <s v="Domestic housekeepers"/>
    <n v="0.94"/>
  </r>
  <r>
    <x v="107"/>
    <s v="Domestic housekeepers"/>
    <m/>
  </r>
  <r>
    <x v="108"/>
    <s v="Door to door salespersons"/>
    <n v="0.94"/>
  </r>
  <r>
    <x v="109"/>
    <s v="Draughtspersons"/>
    <n v="0.52"/>
  </r>
  <r>
    <x v="109"/>
    <s v="Draughtspersons"/>
    <n v="0.81"/>
  </r>
  <r>
    <x v="109"/>
    <s v="Draughtspersons"/>
    <n v="0.68"/>
  </r>
  <r>
    <x v="109"/>
    <s v="Draughtspersons"/>
    <m/>
  </r>
  <r>
    <x v="109"/>
    <s v="Draughtspersons"/>
    <n v="4.2000000000000003E-2"/>
  </r>
  <r>
    <x v="110"/>
    <s v="Drivers of animal-drawn vehicles and machinery"/>
    <m/>
  </r>
  <r>
    <x v="110"/>
    <s v="Drivers of animal-drawn vehicles and machinery"/>
    <m/>
  </r>
  <r>
    <x v="111"/>
    <s v="Driving instructors"/>
    <n v="0.13"/>
  </r>
  <r>
    <x v="112"/>
    <s v="Early childhood educators"/>
    <n v="7.4000000000000003E-3"/>
  </r>
  <r>
    <x v="112"/>
    <s v="Early childhood educators"/>
    <n v="0.15"/>
  </r>
  <r>
    <x v="113"/>
    <s v="Earthmoving and related plant operators"/>
    <n v="0.83"/>
  </r>
  <r>
    <x v="113"/>
    <s v="Earthmoving and related plant operators"/>
    <n v="0.82"/>
  </r>
  <r>
    <x v="113"/>
    <s v="Earthmoving and related plant operators"/>
    <n v="0.95"/>
  </r>
  <r>
    <x v="113"/>
    <s v="Earthmoving and related plant operators"/>
    <n v="0.92"/>
  </r>
  <r>
    <x v="113"/>
    <s v="Earthmoving and related plant operators"/>
    <n v="0.94"/>
  </r>
  <r>
    <x v="114"/>
    <s v="Economists"/>
    <n v="0.43"/>
  </r>
  <r>
    <x v="115"/>
    <s v="Education managers"/>
    <n v="4.5999999999999999E-3"/>
  </r>
  <r>
    <x v="115"/>
    <s v="Education managers"/>
    <n v="0.01"/>
  </r>
  <r>
    <x v="115"/>
    <s v="Education managers"/>
    <m/>
  </r>
  <r>
    <x v="116"/>
    <s v="Education methods specialists"/>
    <n v="4.1999999999999997E-3"/>
  </r>
  <r>
    <x v="117"/>
    <s v="Electrical and electronic equipment assemblers"/>
    <n v="0.73"/>
  </r>
  <r>
    <x v="117"/>
    <s v="Electrical and electronic equipment assemblers"/>
    <n v="0.95"/>
  </r>
  <r>
    <x v="117"/>
    <s v="Electrical and electronic equipment assemblers"/>
    <n v="0.97"/>
  </r>
  <r>
    <x v="117"/>
    <s v="Electrical and electronic equipment assemblers"/>
    <n v="0.98"/>
  </r>
  <r>
    <x v="117"/>
    <s v="Electrical and electronic equipment assemblers"/>
    <n v="0.98"/>
  </r>
  <r>
    <x v="118"/>
    <s v="Electrical engineering technicians"/>
    <n v="0.84"/>
  </r>
  <r>
    <x v="118"/>
    <s v="Electrical engineering technicians"/>
    <n v="0.81"/>
  </r>
  <r>
    <x v="119"/>
    <s v="Electrical engineers"/>
    <n v="0.1"/>
  </r>
  <r>
    <x v="120"/>
    <s v="Electrical line installers and repairers "/>
    <n v="3.0000000000000001E-3"/>
  </r>
  <r>
    <x v="120"/>
    <s v="Electrical line installers and repairers "/>
    <n v="9.7000000000000003E-2"/>
  </r>
  <r>
    <x v="121"/>
    <s v="Electrical mechanics and fitters"/>
    <n v="0.39"/>
  </r>
  <r>
    <x v="121"/>
    <s v="Electrical mechanics and fitters"/>
    <n v="3.0000000000000001E-3"/>
  </r>
  <r>
    <x v="121"/>
    <s v="Electrical mechanics and fitters"/>
    <n v="0.76"/>
  </r>
  <r>
    <x v="121"/>
    <s v="Electrical mechanics and fitters"/>
    <n v="0.91"/>
  </r>
  <r>
    <x v="121"/>
    <s v="Electrical mechanics and fitters"/>
    <n v="0.41"/>
  </r>
  <r>
    <x v="121"/>
    <s v="Electrical mechanics and fitters"/>
    <n v="0.38"/>
  </r>
  <r>
    <x v="121"/>
    <s v="Electrical mechanics and fitters"/>
    <n v="0.61"/>
  </r>
  <r>
    <x v="121"/>
    <s v="Electrical mechanics and fitters"/>
    <n v="0.82"/>
  </r>
  <r>
    <x v="121"/>
    <s v="Electrical mechanics and fitters"/>
    <n v="0.93"/>
  </r>
  <r>
    <x v="121"/>
    <s v="Electrical mechanics and fitters"/>
    <n v="0.91"/>
  </r>
  <r>
    <x v="121"/>
    <s v="Electrical mechanics and fitters"/>
    <n v="0.63"/>
  </r>
  <r>
    <x v="121"/>
    <s v="Electrical mechanics and fitters"/>
    <n v="0.72"/>
  </r>
  <r>
    <x v="121"/>
    <s v="Electrical mechanics and fitters"/>
    <n v="0.9"/>
  </r>
  <r>
    <x v="122"/>
    <s v="Electronics engineering technicians"/>
    <n v="0.84"/>
  </r>
  <r>
    <x v="123"/>
    <s v="Electronics engineers"/>
    <n v="0.22"/>
  </r>
  <r>
    <x v="123"/>
    <s v="Electronics engineers"/>
    <n v="2.5000000000000001E-2"/>
  </r>
  <r>
    <x v="124"/>
    <s v="Electronics mechanics and servicers"/>
    <n v="3.0000000000000001E-3"/>
  </r>
  <r>
    <x v="124"/>
    <s v="Electronics mechanics and servicers"/>
    <n v="0.74"/>
  </r>
  <r>
    <x v="124"/>
    <s v="Electronics mechanics and servicers"/>
    <n v="0.7"/>
  </r>
  <r>
    <x v="124"/>
    <s v="Electronics mechanics and servicers"/>
    <n v="0.91"/>
  </r>
  <r>
    <x v="124"/>
    <s v="Electronics mechanics and servicers"/>
    <n v="0.41"/>
  </r>
  <r>
    <x v="124"/>
    <s v="Electronics mechanics and servicers"/>
    <n v="0.38"/>
  </r>
  <r>
    <x v="124"/>
    <s v="Electronics mechanics and servicers"/>
    <n v="0.61"/>
  </r>
  <r>
    <x v="125"/>
    <s v="Elementary workers not elsewhere classified"/>
    <n v="0.97"/>
  </r>
  <r>
    <x v="125"/>
    <s v="Elementary workers not elsewhere classified"/>
    <n v="0.96"/>
  </r>
  <r>
    <x v="125"/>
    <s v="Elementary workers not elsewhere classified"/>
    <n v="0.72"/>
  </r>
  <r>
    <x v="125"/>
    <s v="Elementary workers not elsewhere classified"/>
    <n v="0.43"/>
  </r>
  <r>
    <x v="125"/>
    <s v="Elementary workers not elsewhere classified"/>
    <n v="0.87"/>
  </r>
  <r>
    <x v="126"/>
    <s v="Employment agents and contractors"/>
    <m/>
  </r>
  <r>
    <x v="126"/>
    <s v="Employment agents and contractors"/>
    <n v="0.97"/>
  </r>
  <r>
    <x v="127"/>
    <s v="Engineering professionals not elsewhere classified"/>
    <n v="3.6999999999999998E-2"/>
  </r>
  <r>
    <x v="127"/>
    <s v="Engineering professionals not elsewhere classified"/>
    <n v="2.8000000000000001E-2"/>
  </r>
  <r>
    <x v="127"/>
    <s v="Engineering professionals not elsewhere classified"/>
    <n v="2.1000000000000001E-2"/>
  </r>
  <r>
    <x v="127"/>
    <s v="Engineering professionals not elsewhere classified"/>
    <n v="7.0000000000000007E-2"/>
  </r>
  <r>
    <x v="127"/>
    <s v="Engineering professionals not elsewhere classified"/>
    <n v="1.4E-2"/>
  </r>
  <r>
    <x v="128"/>
    <s v="Enquiry clerks"/>
    <n v="0.86"/>
  </r>
  <r>
    <x v="128"/>
    <s v="Enquiry clerks"/>
    <n v="0.96"/>
  </r>
  <r>
    <x v="129"/>
    <s v="Environmental and occupational health and hygiene professionals"/>
    <n v="4.4999999999999998E-2"/>
  </r>
  <r>
    <x v="129"/>
    <s v="Environmental and occupational health and hygiene professionals"/>
    <n v="0.17"/>
  </r>
  <r>
    <x v="130"/>
    <s v="Environmental and occupational health inspectors and associates"/>
    <n v="0.25"/>
  </r>
  <r>
    <x v="130"/>
    <s v="Environmental and occupational health inspectors and associates"/>
    <n v="0.94"/>
  </r>
  <r>
    <x v="130"/>
    <s v="Environmental and occupational health inspectors and associates"/>
    <n v="2.9000000000000001E-2"/>
  </r>
  <r>
    <x v="130"/>
    <s v="Environmental and occupational health inspectors and associates"/>
    <n v="0.9"/>
  </r>
  <r>
    <x v="131"/>
    <s v="Environmental engineers"/>
    <n v="1.7999999999999999E-2"/>
  </r>
  <r>
    <x v="132"/>
    <s v="Environmental protection professionals"/>
    <n v="1.6E-2"/>
  </r>
  <r>
    <x v="132"/>
    <s v="Environmental protection professionals"/>
    <n v="3.3000000000000002E-2"/>
  </r>
  <r>
    <x v="133"/>
    <s v="Farming, forestry and fisheries advisers"/>
    <n v="2.1000000000000001E-2"/>
  </r>
  <r>
    <x v="133"/>
    <s v="Farming, forestry and fisheries advisers"/>
    <n v="8.0999999999999996E-3"/>
  </r>
  <r>
    <x v="133"/>
    <s v="Farming, forestry and fisheries advisers"/>
    <n v="7.4999999999999997E-3"/>
  </r>
  <r>
    <x v="134"/>
    <s v="Fashion and other models"/>
    <n v="0.98"/>
  </r>
  <r>
    <x v="135"/>
    <s v="Fast food preparers"/>
    <n v="0.81"/>
  </r>
  <r>
    <x v="135"/>
    <s v="Fast food preparers"/>
    <n v="0.94"/>
  </r>
  <r>
    <x v="136"/>
    <s v="Fibre preparing, spinning and winding machine operators"/>
    <n v="0.96"/>
  </r>
  <r>
    <x v="137"/>
    <s v="Field crop and vegetable growers"/>
    <n v="0.56999999999999995"/>
  </r>
  <r>
    <x v="137"/>
    <s v="Field crop and vegetable growers"/>
    <m/>
  </r>
  <r>
    <x v="138"/>
    <s v="Filing and copying clerks"/>
    <n v="0.97"/>
  </r>
  <r>
    <x v="138"/>
    <s v="Filing and copying clerks"/>
    <n v="0.92"/>
  </r>
  <r>
    <x v="139"/>
    <s v="Film, stage and related directors and producers"/>
    <n v="2.3E-2"/>
  </r>
  <r>
    <x v="139"/>
    <s v="Film, stage and related directors and producers"/>
    <n v="2.1999999999999999E-2"/>
  </r>
  <r>
    <x v="139"/>
    <s v="Film, stage and related directors and producers"/>
    <n v="0.31"/>
  </r>
  <r>
    <x v="140"/>
    <s v="Finance managers"/>
    <n v="6.9000000000000006E-2"/>
  </r>
  <r>
    <x v="141"/>
    <s v="Financial analysts"/>
    <n v="0.98"/>
  </r>
  <r>
    <x v="141"/>
    <s v="Financial analysts"/>
    <n v="0.23"/>
  </r>
  <r>
    <x v="141"/>
    <s v="Financial analysts"/>
    <n v="0.17"/>
  </r>
  <r>
    <x v="142"/>
    <s v="Financial and insurance services branch managers"/>
    <n v="0.16"/>
  </r>
  <r>
    <x v="142"/>
    <s v="Financial and insurance services branch managers"/>
    <n v="6.9000000000000006E-2"/>
  </r>
  <r>
    <x v="143"/>
    <s v="Financial and investment advisers"/>
    <n v="0.23"/>
  </r>
  <r>
    <x v="143"/>
    <s v="Financial and investment advisers"/>
    <n v="0.57999999999999996"/>
  </r>
  <r>
    <x v="144"/>
    <s v="Fire-fighters"/>
    <n v="3.5999999999999999E-3"/>
  </r>
  <r>
    <x v="144"/>
    <s v="Fire-fighters"/>
    <n v="0.17"/>
  </r>
  <r>
    <x v="145"/>
    <s v="Fishery and aquaculture labourers"/>
    <m/>
  </r>
  <r>
    <x v="145"/>
    <s v="Fishery and aquaculture labourers"/>
    <n v="0.83"/>
  </r>
  <r>
    <x v="146"/>
    <s v="Fitness and recreation instructors and program leaders"/>
    <n v="0.13"/>
  </r>
  <r>
    <x v="146"/>
    <s v="Fitness and recreation instructors and program leaders"/>
    <n v="7.1000000000000004E-3"/>
  </r>
  <r>
    <x v="146"/>
    <s v="Fitness and recreation instructors and program leaders"/>
    <n v="7.5999999999999998E-2"/>
  </r>
  <r>
    <x v="146"/>
    <s v="Fitness and recreation instructors and program leaders"/>
    <n v="8.5000000000000006E-2"/>
  </r>
  <r>
    <x v="147"/>
    <s v="Floor layers and tile setters"/>
    <n v="0.87"/>
  </r>
  <r>
    <x v="147"/>
    <s v="Floor layers and tile setters"/>
    <n v="0.79"/>
  </r>
  <r>
    <x v="147"/>
    <s v="Floor layers and tile setters"/>
    <n v="0.87"/>
  </r>
  <r>
    <x v="147"/>
    <s v="Floor layers and tile setters"/>
    <n v="0.75"/>
  </r>
  <r>
    <x v="148"/>
    <s v="Food and beverage tasters and graders"/>
    <n v="0.94"/>
  </r>
  <r>
    <x v="148"/>
    <s v="Food and beverage tasters and graders"/>
    <n v="0.41"/>
  </r>
  <r>
    <x v="149"/>
    <s v="Food and related products machine operators"/>
    <n v="0.91"/>
  </r>
  <r>
    <x v="149"/>
    <s v="Food and related products machine operators"/>
    <n v="0.7"/>
  </r>
  <r>
    <x v="149"/>
    <s v="Food and related products machine operators"/>
    <n v="0.61"/>
  </r>
  <r>
    <x v="149"/>
    <s v="Food and related products machine operators"/>
    <m/>
  </r>
  <r>
    <x v="149"/>
    <s v="Food and related products machine operators"/>
    <n v="0.93"/>
  </r>
  <r>
    <x v="149"/>
    <s v="Food and related products machine operators"/>
    <n v="0.93"/>
  </r>
  <r>
    <x v="150"/>
    <s v="Food service counter attendants"/>
    <n v="0.92"/>
  </r>
  <r>
    <x v="150"/>
    <s v="Food service counter attendants"/>
    <n v="0.96"/>
  </r>
  <r>
    <x v="150"/>
    <s v="Food service counter attendants"/>
    <n v="0.91"/>
  </r>
  <r>
    <x v="151"/>
    <s v="Forestry and related workers"/>
    <n v="0.56999999999999995"/>
  </r>
  <r>
    <x v="151"/>
    <s v="Forestry and related workers"/>
    <n v="0.87"/>
  </r>
  <r>
    <x v="151"/>
    <s v="Forestry and related workers"/>
    <n v="0.76"/>
  </r>
  <r>
    <x v="151"/>
    <s v="Forestry and related workers"/>
    <n v="0.79"/>
  </r>
  <r>
    <x v="151"/>
    <s v="Forestry and related workers"/>
    <n v="0.97"/>
  </r>
  <r>
    <x v="151"/>
    <s v="Forestry and related workers"/>
    <m/>
  </r>
  <r>
    <x v="152"/>
    <s v="Forestry labourers"/>
    <n v="0.87"/>
  </r>
  <r>
    <x v="152"/>
    <s v="Forestry labourers"/>
    <m/>
  </r>
  <r>
    <x v="153"/>
    <s v="Forestry technicians"/>
    <n v="0.42"/>
  </r>
  <r>
    <x v="154"/>
    <s v="Freight handlers"/>
    <n v="6.6000000000000003E-2"/>
  </r>
  <r>
    <x v="154"/>
    <s v="Freight handlers"/>
    <n v="0.42"/>
  </r>
  <r>
    <x v="154"/>
    <s v="Freight handlers"/>
    <n v="0.85"/>
  </r>
  <r>
    <x v="154"/>
    <s v="Freight handlers"/>
    <n v="0.72"/>
  </r>
  <r>
    <x v="155"/>
    <s v="Fruit, vegetable and related preservers"/>
    <n v="0.61"/>
  </r>
  <r>
    <x v="155"/>
    <s v="Fruit, vegetable and related preservers"/>
    <m/>
  </r>
  <r>
    <x v="156"/>
    <s v="Fumigators and other pest and weed controllers"/>
    <n v="0.56999999999999995"/>
  </r>
  <r>
    <x v="156"/>
    <s v="Fumigators and other pest and weed controllers"/>
    <n v="0.66"/>
  </r>
  <r>
    <x v="156"/>
    <s v="Fumigators and other pest and weed controllers"/>
    <n v="0.97"/>
  </r>
  <r>
    <x v="157"/>
    <s v="Fur and leather preparing machine operators"/>
    <m/>
  </r>
  <r>
    <x v="158"/>
    <s v="Gallery, museum and library technicians"/>
    <n v="0.59"/>
  </r>
  <r>
    <x v="158"/>
    <s v="Gallery, museum and library technicians"/>
    <n v="0.99"/>
  </r>
  <r>
    <x v="158"/>
    <s v="Gallery, museum and library technicians"/>
    <n v="3.5000000000000003E-2"/>
  </r>
  <r>
    <x v="159"/>
    <s v="Garbage and recycling collectors"/>
    <n v="2.9000000000000001E-2"/>
  </r>
  <r>
    <x v="159"/>
    <s v="Garbage and recycling collectors"/>
    <n v="0.93"/>
  </r>
  <r>
    <x v="160"/>
    <s v="Garden and horticultural labourers"/>
    <n v="0.95"/>
  </r>
  <r>
    <x v="160"/>
    <s v="Garden and horticultural labourers"/>
    <m/>
  </r>
  <r>
    <x v="160"/>
    <s v="Garden and horticultural labourers"/>
    <m/>
  </r>
  <r>
    <x v="161"/>
    <s v="Gardeners, horticultural and nursery growers"/>
    <n v="0.56999999999999995"/>
  </r>
  <r>
    <x v="161"/>
    <s v="Gardeners, horticultural and nursery growers"/>
    <n v="0.77"/>
  </r>
  <r>
    <x v="161"/>
    <s v="Gardeners, horticultural and nursery growers"/>
    <m/>
  </r>
  <r>
    <x v="162"/>
    <s v="Garment and related pattern-makers and cutters"/>
    <n v="0.95"/>
  </r>
  <r>
    <x v="162"/>
    <s v="Garment and related pattern-makers and cutters"/>
    <n v="4.8999999999999998E-3"/>
  </r>
  <r>
    <x v="162"/>
    <s v="Garment and related pattern-makers and cutters"/>
    <n v="0.64"/>
  </r>
  <r>
    <x v="163"/>
    <s v="General office clerks"/>
    <n v="0.98"/>
  </r>
  <r>
    <x v="163"/>
    <s v="General office clerks"/>
    <n v="0.96"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5"/>
    <s v="Geologists and geophysicists"/>
    <n v="0.63"/>
  </r>
  <r>
    <x v="165"/>
    <s v="Geologists and geophysicists"/>
    <n v="1.4E-2"/>
  </r>
  <r>
    <x v="166"/>
    <s v="Glass and ceramics plant operators"/>
    <n v="0.88"/>
  </r>
  <r>
    <x v="166"/>
    <s v="Glass and ceramics plant operators"/>
    <n v="0.97"/>
  </r>
  <r>
    <x v="166"/>
    <s v="Glass and ceramics plant operators"/>
    <n v="0.83"/>
  </r>
  <r>
    <x v="166"/>
    <s v="Glass and ceramics plant operators"/>
    <n v="0.93"/>
  </r>
  <r>
    <x v="166"/>
    <s v="Glass and ceramics plant operators"/>
    <n v="0.37"/>
  </r>
  <r>
    <x v="166"/>
    <s v="Glass and ceramics plant operators"/>
    <n v="0.9"/>
  </r>
  <r>
    <x v="167"/>
    <s v="Glass makers, cutters, grinders and finishers"/>
    <n v="0.97"/>
  </r>
  <r>
    <x v="167"/>
    <s v="Glass makers, cutters, grinders and finishers"/>
    <n v="0.64"/>
  </r>
  <r>
    <x v="167"/>
    <s v="Glass makers, cutters, grinders and finishers"/>
    <n v="0.9"/>
  </r>
  <r>
    <x v="168"/>
    <s v="Glaziers"/>
    <n v="0.73"/>
  </r>
  <r>
    <x v="169"/>
    <s v="Government licensing officials"/>
    <n v="0.08"/>
  </r>
  <r>
    <x v="169"/>
    <s v="Government licensing officials"/>
    <n v="0.46"/>
  </r>
  <r>
    <x v="170"/>
    <s v="Government social benefits officials"/>
    <n v="0.08"/>
  </r>
  <r>
    <x v="170"/>
    <s v="Government social benefits officials"/>
    <n v="0.7"/>
  </r>
  <r>
    <x v="171"/>
    <s v="Government tax and excise officials"/>
    <n v="0.93"/>
  </r>
  <r>
    <x v="172"/>
    <s v="Graphic and multimedia designers"/>
    <n v="1.4999999999999999E-2"/>
  </r>
  <r>
    <x v="172"/>
    <s v="Graphic and multimedia designers"/>
    <n v="8.2000000000000003E-2"/>
  </r>
  <r>
    <x v="173"/>
    <s v="Hairdressers"/>
    <n v="7.5999999999999998E-2"/>
  </r>
  <r>
    <x v="173"/>
    <s v="Hairdressers"/>
    <n v="0.8"/>
  </r>
  <r>
    <x v="173"/>
    <s v="Hairdressers"/>
    <n v="0.11"/>
  </r>
  <r>
    <x v="174"/>
    <s v="Hand and pedal vehicle drivers"/>
    <n v="0.94"/>
  </r>
  <r>
    <x v="174"/>
    <s v="Hand and pedal vehicle drivers"/>
    <m/>
  </r>
  <r>
    <x v="174"/>
    <s v="Hand and pedal vehicle drivers"/>
    <m/>
  </r>
  <r>
    <x v="175"/>
    <s v="Hand launderers and pressers"/>
    <n v="0.81"/>
  </r>
  <r>
    <x v="176"/>
    <s v="Hand packers"/>
    <n v="0.38"/>
  </r>
  <r>
    <x v="177"/>
    <s v="Handicraft workers in textile, leather and related materials"/>
    <n v="0.52"/>
  </r>
  <r>
    <x v="178"/>
    <s v="Handicraft workers in wood, basketry and related materials"/>
    <n v="3.5000000000000003E-2"/>
  </r>
  <r>
    <x v="178"/>
    <s v="Handicraft workers in wood, basketry and related materials"/>
    <m/>
  </r>
  <r>
    <x v="179"/>
    <s v="Handicraft workers not elsewhere classified"/>
    <n v="3.5000000000000003E-2"/>
  </r>
  <r>
    <x v="180"/>
    <s v="Health associate professionals not elsewhere classified"/>
    <n v="6.6000000000000003E-2"/>
  </r>
  <r>
    <x v="180"/>
    <s v="Health associate professionals not elsewhere classified"/>
    <n v="0.23"/>
  </r>
  <r>
    <x v="180"/>
    <s v="Health associate professionals not elsewhere classified"/>
    <n v="0.13"/>
  </r>
  <r>
    <x v="180"/>
    <s v="Health associate professionals not elsewhere classified"/>
    <n v="4.2999999999999997E-2"/>
  </r>
  <r>
    <x v="180"/>
    <s v="Health associate professionals not elsewhere classified"/>
    <n v="0.1"/>
  </r>
  <r>
    <x v="180"/>
    <s v="Health associate professionals not elsewhere classified"/>
    <n v="0.34"/>
  </r>
  <r>
    <x v="180"/>
    <s v="Health associate professionals not elsewhere classified"/>
    <m/>
  </r>
  <r>
    <x v="180"/>
    <s v="Health associate professionals not elsewhere classified"/>
    <m/>
  </r>
  <r>
    <x v="180"/>
    <s v="Health associate professionals not elsewhere classified"/>
    <n v="2.8000000000000001E-2"/>
  </r>
  <r>
    <x v="180"/>
    <s v="Health associate professionals not elsewhere classified"/>
    <m/>
  </r>
  <r>
    <x v="181"/>
    <s v="Health care assistants"/>
    <n v="0.47"/>
  </r>
  <r>
    <x v="181"/>
    <s v="Health care assistants"/>
    <m/>
  </r>
  <r>
    <x v="182"/>
    <s v="Health professionals not elsewhere classified"/>
    <n v="2.7E-2"/>
  </r>
  <r>
    <x v="182"/>
    <s v="Health professionals not elsewhere classified"/>
    <n v="4.5999999999999999E-3"/>
  </r>
  <r>
    <x v="182"/>
    <s v="Health professionals not elsewhere classified"/>
    <n v="3.5000000000000001E-3"/>
  </r>
  <r>
    <x v="182"/>
    <s v="Health professionals not elsewhere classified"/>
    <n v="2.8E-3"/>
  </r>
  <r>
    <x v="182"/>
    <s v="Health professionals not elsewhere classified"/>
    <m/>
  </r>
  <r>
    <x v="182"/>
    <s v="Health professionals not elsewhere classified"/>
    <n v="0.02"/>
  </r>
  <r>
    <x v="182"/>
    <s v="Health professionals not elsewhere classified"/>
    <m/>
  </r>
  <r>
    <x v="183"/>
    <s v="Health services managers"/>
    <n v="7.3000000000000001E-3"/>
  </r>
  <r>
    <x v="184"/>
    <s v="Heavy truck and lorry drivers"/>
    <n v="2.9000000000000001E-2"/>
  </r>
  <r>
    <x v="184"/>
    <s v="Heavy truck and lorry drivers"/>
    <n v="0.79"/>
  </r>
  <r>
    <x v="185"/>
    <s v="Home-based personal care workers"/>
    <n v="0.39"/>
  </r>
  <r>
    <x v="185"/>
    <s v="Home-based personal care workers"/>
    <n v="7.5999999999999998E-2"/>
  </r>
  <r>
    <x v="185"/>
    <s v="Home-based personal care workers"/>
    <n v="0.74"/>
  </r>
  <r>
    <x v="186"/>
    <s v="Hotel managers"/>
    <n v="3.8999999999999998E-3"/>
  </r>
  <r>
    <x v="187"/>
    <s v="Hotel receptionists"/>
    <n v="0.21"/>
  </r>
  <r>
    <x v="187"/>
    <s v="Hotel receptionists"/>
    <n v="0.94"/>
  </r>
  <r>
    <x v="188"/>
    <s v="House builders"/>
    <n v="7.0999999999999994E-2"/>
  </r>
  <r>
    <x v="189"/>
    <s v="Human resource managers"/>
    <n v="0.96"/>
  </r>
  <r>
    <x v="189"/>
    <s v="Human resource managers"/>
    <n v="5.4999999999999997E-3"/>
  </r>
  <r>
    <x v="189"/>
    <s v="Human resource managers"/>
    <n v="6.3E-3"/>
  </r>
  <r>
    <x v="190"/>
    <s v="Hunters and trappers"/>
    <n v="0.56999999999999995"/>
  </r>
  <r>
    <x v="190"/>
    <s v="Hunters and trappers"/>
    <n v="0.77"/>
  </r>
  <r>
    <x v="191"/>
    <s v="Incinerator and water treatment plant operators"/>
    <n v="1.6E-2"/>
  </r>
  <r>
    <x v="191"/>
    <s v="Incinerator and water treatment plant operators"/>
    <n v="0.61"/>
  </r>
  <r>
    <x v="191"/>
    <s v="Incinerator and water treatment plant operators"/>
    <n v="0.86"/>
  </r>
  <r>
    <x v="191"/>
    <s v="Incinerator and water treatment plant operators"/>
    <n v="0.9"/>
  </r>
  <r>
    <x v="192"/>
    <s v="Industrial and production engineers"/>
    <n v="2.9000000000000001E-2"/>
  </r>
  <r>
    <x v="193"/>
    <s v="Information and communications technology installers and servicers"/>
    <n v="3.0000000000000001E-3"/>
  </r>
  <r>
    <x v="193"/>
    <s v="Information and communications technology installers and servicers"/>
    <n v="0.74"/>
  </r>
  <r>
    <x v="193"/>
    <s v="Information and communications technology installers and servicers"/>
    <n v="0.93"/>
  </r>
  <r>
    <x v="193"/>
    <s v="Information and communications technology installers and servicers"/>
    <n v="0.36"/>
  </r>
  <r>
    <x v="193"/>
    <s v="Information and communications technology installers and servicers"/>
    <n v="0.91"/>
  </r>
  <r>
    <x v="193"/>
    <s v="Information and communications technology installers and servicers"/>
    <n v="0.65"/>
  </r>
  <r>
    <x v="193"/>
    <s v="Information and communications technology installers and servicers"/>
    <n v="0.49"/>
  </r>
  <r>
    <x v="194"/>
    <s v="Information and communications technology operations technicians"/>
    <n v="0.78"/>
  </r>
  <r>
    <x v="195"/>
    <s v="Information and communications technology sales professionals"/>
    <n v="7.4999999999999997E-2"/>
  </r>
  <r>
    <x v="195"/>
    <s v="Information and communications technology sales professionals"/>
    <n v="0.25"/>
  </r>
  <r>
    <x v="195"/>
    <s v="Information and communications technology sales professionals"/>
    <n v="4.1000000000000003E-3"/>
  </r>
  <r>
    <x v="196"/>
    <s v="Information and communications technology service managers"/>
    <n v="3.5000000000000003E-2"/>
  </r>
  <r>
    <x v="197"/>
    <s v="Information and communications technology user support technicians"/>
    <m/>
  </r>
  <r>
    <x v="198"/>
    <s v="Information technology trainers"/>
    <n v="1.4E-2"/>
  </r>
  <r>
    <x v="199"/>
    <s v="Inland and coastal waters fishery workers"/>
    <n v="0.56999999999999995"/>
  </r>
  <r>
    <x v="199"/>
    <s v="Inland and coastal waters fishery workers"/>
    <n v="0.83"/>
  </r>
  <r>
    <x v="200"/>
    <s v="Insulation workers"/>
    <n v="0.83"/>
  </r>
  <r>
    <x v="200"/>
    <s v="Insulation workers"/>
    <n v="0.64"/>
  </r>
  <r>
    <x v="201"/>
    <s v="Insurance representatives"/>
    <n v="0.99"/>
  </r>
  <r>
    <x v="201"/>
    <s v="Insurance representatives"/>
    <n v="7.4999999999999997E-2"/>
  </r>
  <r>
    <x v="201"/>
    <s v="Insurance representatives"/>
    <n v="0.9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Jewellery and precious-metal workers"/>
    <n v="0.95"/>
  </r>
  <r>
    <x v="204"/>
    <s v="Journalists"/>
    <n v="0.11"/>
  </r>
  <r>
    <x v="204"/>
    <s v="Journalists"/>
    <n v="5.5E-2"/>
  </r>
  <r>
    <x v="205"/>
    <s v="Judges"/>
    <n v="0.64"/>
  </r>
  <r>
    <x v="205"/>
    <s v="Judges"/>
    <n v="0.4"/>
  </r>
  <r>
    <x v="206"/>
    <s v="Kitchen helpers"/>
    <n v="0.87"/>
  </r>
  <r>
    <x v="206"/>
    <s v="Kitchen helpers"/>
    <n v="0.91"/>
  </r>
  <r>
    <x v="206"/>
    <s v="Kitchen helpers"/>
    <n v="0.77"/>
  </r>
  <r>
    <x v="206"/>
    <s v="Kitchen helpers"/>
    <m/>
  </r>
  <r>
    <x v="207"/>
    <s v="Landscape architects"/>
    <n v="4.4999999999999998E-2"/>
  </r>
  <r>
    <x v="208"/>
    <s v="Laundry machine operators"/>
    <n v="0.71"/>
  </r>
  <r>
    <x v="209"/>
    <s v="Lawyers"/>
    <n v="3.5000000000000003E-2"/>
  </r>
  <r>
    <x v="210"/>
    <s v="Legal and related associate professionals"/>
    <n v="0.41"/>
  </r>
  <r>
    <x v="210"/>
    <s v="Legal and related associate professionals"/>
    <n v="0.94"/>
  </r>
  <r>
    <x v="210"/>
    <s v="Legal and related associate professionals"/>
    <n v="0.99"/>
  </r>
  <r>
    <x v="210"/>
    <s v="Legal and related associate professionals"/>
    <m/>
  </r>
  <r>
    <x v="210"/>
    <s v="Legal and related associate professionals"/>
    <n v="0.36"/>
  </r>
  <r>
    <x v="210"/>
    <s v="Legal and related associate professionals"/>
    <n v="0.31"/>
  </r>
  <r>
    <x v="210"/>
    <s v="Legal and related associate professionals"/>
    <n v="0.95"/>
  </r>
  <r>
    <x v="211"/>
    <s v="Legal professionals not elsewhere classified"/>
    <n v="0.06"/>
  </r>
  <r>
    <x v="212"/>
    <s v="Legal secretaries"/>
    <n v="0.98"/>
  </r>
  <r>
    <x v="213"/>
    <s v="Legislators"/>
    <m/>
  </r>
  <r>
    <x v="214"/>
    <s v="Librarians and related information professionals"/>
    <n v="0.65"/>
  </r>
  <r>
    <x v="214"/>
    <s v="Librarians and related information professionals"/>
    <n v="0.39"/>
  </r>
  <r>
    <x v="215"/>
    <s v="Library clerks"/>
    <n v="0.99"/>
  </r>
  <r>
    <x v="215"/>
    <s v="Library clerks"/>
    <n v="0.95"/>
  </r>
  <r>
    <x v="216"/>
    <s v="Life science technicians (excluding medical)"/>
    <n v="0.3"/>
  </r>
  <r>
    <x v="216"/>
    <s v="Life science technicians (excluding medical)"/>
    <n v="0.77"/>
  </r>
  <r>
    <x v="217"/>
    <s v="Lifting truck operators"/>
    <n v="2.9000000000000001E-2"/>
  </r>
  <r>
    <x v="217"/>
    <s v="Lifting truck operators"/>
    <n v="0.93"/>
  </r>
  <r>
    <x v="218"/>
    <s v="Livestock and dairy producers"/>
    <n v="0.56999999999999995"/>
  </r>
  <r>
    <x v="218"/>
    <s v="Livestock and dairy producers"/>
    <n v="0.95"/>
  </r>
  <r>
    <x v="219"/>
    <s v="Livestock farm labourers"/>
    <m/>
  </r>
  <r>
    <x v="219"/>
    <s v="Livestock farm labourers"/>
    <m/>
  </r>
  <r>
    <x v="220"/>
    <s v="Locomotive engine drivers"/>
    <n v="2.9000000000000001E-2"/>
  </r>
  <r>
    <x v="220"/>
    <s v="Locomotive engine drivers"/>
    <n v="0.96"/>
  </r>
  <r>
    <x v="220"/>
    <s v="Locomotive engine drivers"/>
    <n v="0.93"/>
  </r>
  <r>
    <x v="220"/>
    <s v="Locomotive engine drivers"/>
    <n v="0.91"/>
  </r>
  <r>
    <x v="220"/>
    <s v="Locomotive engine drivers"/>
    <n v="0.86"/>
  </r>
  <r>
    <x v="220"/>
    <s v="Locomotive engine drivers"/>
    <n v="0.37"/>
  </r>
  <r>
    <x v="221"/>
    <s v="Mail carriers and sorting clerks"/>
    <n v="0.94"/>
  </r>
  <r>
    <x v="221"/>
    <s v="Mail carriers and sorting clerks"/>
    <n v="0.95"/>
  </r>
  <r>
    <x v="221"/>
    <s v="Mail carriers and sorting clerks"/>
    <n v="0.68"/>
  </r>
  <r>
    <x v="221"/>
    <s v="Mail carriers and sorting clerks"/>
    <n v="0.79"/>
  </r>
  <r>
    <x v="221"/>
    <s v="Mail carriers and sorting clerks"/>
    <n v="0.94"/>
  </r>
  <r>
    <x v="222"/>
    <s v="Management and organization analysts"/>
    <n v="1.2E-2"/>
  </r>
  <r>
    <x v="222"/>
    <s v="Management and organization analysts"/>
    <n v="0.13"/>
  </r>
  <r>
    <x v="223"/>
    <s v="Managing directors and chief executives"/>
    <n v="1.4999999999999999E-2"/>
  </r>
  <r>
    <x v="223"/>
    <s v="Managing directors and chief executives"/>
    <n v="0.16"/>
  </r>
  <r>
    <x v="224"/>
    <s v="Manufacturing labourers not elsewhere classified"/>
    <n v="0.66"/>
  </r>
  <r>
    <x v="224"/>
    <s v="Manufacturing labourers not elsewhere classified"/>
    <m/>
  </r>
  <r>
    <x v="224"/>
    <s v="Manufacturing labourers not elsewhere classified"/>
    <n v="0.85"/>
  </r>
  <r>
    <x v="224"/>
    <s v="Manufacturing labourers not elsewhere classified"/>
    <n v="0.93"/>
  </r>
  <r>
    <x v="225"/>
    <s v="Manufacturing managers"/>
    <n v="0.03"/>
  </r>
  <r>
    <x v="226"/>
    <s v="Manufacturing supervisors"/>
    <n v="1.6E-2"/>
  </r>
  <r>
    <x v="227"/>
    <s v="Mathematicians, actuaries and statisticians"/>
    <n v="0.21"/>
  </r>
  <r>
    <x v="227"/>
    <s v="Mathematicians, actuaries and statisticians"/>
    <n v="4.7E-2"/>
  </r>
  <r>
    <x v="227"/>
    <s v="Mathematicians, actuaries and statisticians"/>
    <n v="3.5000000000000003E-2"/>
  </r>
  <r>
    <x v="227"/>
    <s v="Mathematicians, actuaries and statisticians"/>
    <n v="0.22"/>
  </r>
  <r>
    <x v="227"/>
    <s v="Mathematicians, actuaries and statisticians"/>
    <n v="0.23"/>
  </r>
  <r>
    <x v="228"/>
    <s v="Mechanical engineering technicians"/>
    <n v="0.48"/>
  </r>
  <r>
    <x v="228"/>
    <s v="Mechanical engineering technicians"/>
    <n v="0.81"/>
  </r>
  <r>
    <x v="228"/>
    <s v="Mechanical engineering technicians"/>
    <n v="0.38"/>
  </r>
  <r>
    <x v="228"/>
    <s v="Mechanical engineering technicians"/>
    <n v="0.24"/>
  </r>
  <r>
    <x v="229"/>
    <s v="Mechanical engineers"/>
    <n v="1.7000000000000001E-2"/>
  </r>
  <r>
    <x v="229"/>
    <s v="Mechanical engineers"/>
    <n v="0.49"/>
  </r>
  <r>
    <x v="229"/>
    <s v="Mechanical engineers"/>
    <n v="0.01"/>
  </r>
  <r>
    <x v="229"/>
    <s v="Mechanical engineers"/>
    <n v="1.0999999999999999E-2"/>
  </r>
  <r>
    <x v="230"/>
    <s v="Mechanical machinery assemblers"/>
    <n v="0.79"/>
  </r>
  <r>
    <x v="230"/>
    <s v="Mechanical machinery assemblers"/>
    <n v="0.82"/>
  </r>
  <r>
    <x v="231"/>
    <s v="Medical and dental prosthetic technicians"/>
    <n v="3.5000000000000001E-3"/>
  </r>
  <r>
    <x v="231"/>
    <s v="Medical and dental prosthetic technicians"/>
    <m/>
  </r>
  <r>
    <x v="231"/>
    <s v="Medical and dental prosthetic technicians"/>
    <n v="0.97"/>
  </r>
  <r>
    <x v="231"/>
    <s v="Medical and dental prosthetic technicians"/>
    <n v="0.45"/>
  </r>
  <r>
    <x v="232"/>
    <s v="Medical and pathology laboratory technicians "/>
    <n v="0.9"/>
  </r>
  <r>
    <x v="232"/>
    <s v="Medical and pathology laboratory technicians "/>
    <n v="0.47"/>
  </r>
  <r>
    <x v="233"/>
    <s v="Medical assistants"/>
    <m/>
  </r>
  <r>
    <x v="233"/>
    <s v="Medical assistants"/>
    <n v="0.3"/>
  </r>
  <r>
    <x v="234"/>
    <s v="Medical imaging and therapeutic equipment technicians"/>
    <n v="0.34"/>
  </r>
  <r>
    <x v="234"/>
    <s v="Medical imaging and therapeutic equipment technicians"/>
    <n v="0.35"/>
  </r>
  <r>
    <x v="234"/>
    <s v="Medical imaging and therapeutic equipment technicians"/>
    <n v="0.13"/>
  </r>
  <r>
    <x v="234"/>
    <s v="Medical imaging and therapeutic equipment technicians"/>
    <m/>
  </r>
  <r>
    <x v="234"/>
    <s v="Medical imaging and therapeutic equipment technicians"/>
    <m/>
  </r>
  <r>
    <x v="235"/>
    <s v="Medical records and health information technicians"/>
    <n v="0.91"/>
  </r>
  <r>
    <x v="236"/>
    <s v="Medical secretaries"/>
    <n v="0.89"/>
  </r>
  <r>
    <x v="236"/>
    <s v="Medical secretaries"/>
    <n v="0.81"/>
  </r>
  <r>
    <x v="237"/>
    <s v="Messengers, package deliverers and luggage porters"/>
    <n v="0.83"/>
  </r>
  <r>
    <x v="237"/>
    <s v="Messengers, package deliverers and luggage porters"/>
    <n v="0.94"/>
  </r>
  <r>
    <x v="238"/>
    <s v="Metal finishing, plating and coating machine operators"/>
    <n v="0.92"/>
  </r>
  <r>
    <x v="238"/>
    <s v="Metal finishing, plating and coating machine operators"/>
    <n v="0.91"/>
  </r>
  <r>
    <x v="238"/>
    <s v="Metal finishing, plating and coating machine operators"/>
    <n v="0.81"/>
  </r>
  <r>
    <x v="239"/>
    <s v="Metal moulders and coremakers"/>
    <n v="0.67"/>
  </r>
  <r>
    <x v="239"/>
    <s v="Metal moulders and coremakers"/>
    <n v="0.95"/>
  </r>
  <r>
    <x v="240"/>
    <s v="Metal polishers, wheel grinders and tool sharpeners"/>
    <n v="0.88"/>
  </r>
  <r>
    <x v="240"/>
    <s v="Metal polishers, wheel grinders and tool sharpeners"/>
    <n v="0.97"/>
  </r>
  <r>
    <x v="241"/>
    <s v="Metal processing plant operators"/>
    <n v="0.91"/>
  </r>
  <r>
    <x v="241"/>
    <s v="Metal processing plant operators"/>
    <n v="0.83"/>
  </r>
  <r>
    <x v="241"/>
    <s v="Metal processing plant operators"/>
    <n v="0.88"/>
  </r>
  <r>
    <x v="241"/>
    <s v="Metal processing plant operators"/>
    <n v="0.87"/>
  </r>
  <r>
    <x v="241"/>
    <s v="Metal processing plant operators"/>
    <n v="0.91"/>
  </r>
  <r>
    <x v="242"/>
    <s v="Metal production process controllers"/>
    <n v="0.88"/>
  </r>
  <r>
    <x v="243"/>
    <s v="Metal working machine tool setters and operators"/>
    <n v="0.86"/>
  </r>
  <r>
    <x v="243"/>
    <s v="Metal working machine tool setters and operators"/>
    <n v="0.91"/>
  </r>
  <r>
    <x v="243"/>
    <s v="Metal working machine tool setters and operators"/>
    <n v="0.93"/>
  </r>
  <r>
    <x v="243"/>
    <s v="Metal working machine tool setters and operators"/>
    <n v="0.83"/>
  </r>
  <r>
    <x v="243"/>
    <s v="Metal working machine tool setters and operators"/>
    <n v="0.78"/>
  </r>
  <r>
    <x v="243"/>
    <s v="Metal working machine tool setters and operators"/>
    <n v="0.94"/>
  </r>
  <r>
    <x v="243"/>
    <s v="Metal working machine tool setters and operators"/>
    <n v="0.95"/>
  </r>
  <r>
    <x v="243"/>
    <s v="Metal working machine tool setters and operators"/>
    <n v="0.84"/>
  </r>
  <r>
    <x v="243"/>
    <s v="Metal working machine tool setters and operators"/>
    <n v="0.98"/>
  </r>
  <r>
    <x v="243"/>
    <s v="Metal working machine tool setters and operators"/>
    <n v="0.65"/>
  </r>
  <r>
    <x v="243"/>
    <s v="Metal working machine tool setters and operators"/>
    <n v="0.91"/>
  </r>
  <r>
    <x v="243"/>
    <s v="Metal working machine tool setters and operators"/>
    <m/>
  </r>
  <r>
    <x v="244"/>
    <s v="Meteorologists"/>
    <n v="0.67"/>
  </r>
  <r>
    <x v="245"/>
    <s v="Meter readers and vending-machine collectors"/>
    <n v="0.85"/>
  </r>
  <r>
    <x v="245"/>
    <s v="Meter readers and vending-machine collectors"/>
    <n v="0.94"/>
  </r>
  <r>
    <x v="246"/>
    <s v="Midwifery associate professionals"/>
    <m/>
  </r>
  <r>
    <x v="247"/>
    <s v="Midwifery professionals"/>
    <m/>
  </r>
  <r>
    <x v="248"/>
    <s v="Mineral and stone processing plant operators"/>
    <n v="0.97"/>
  </r>
  <r>
    <x v="248"/>
    <s v="Mineral and stone processing plant operators"/>
    <n v="0.81"/>
  </r>
  <r>
    <x v="249"/>
    <s v="Miners and quarriers"/>
    <n v="0.85"/>
  </r>
  <r>
    <x v="249"/>
    <s v="Miners and quarriers"/>
    <n v="0.54"/>
  </r>
  <r>
    <x v="249"/>
    <s v="Miners and quarriers"/>
    <n v="0.59"/>
  </r>
  <r>
    <x v="249"/>
    <s v="Miners and quarriers"/>
    <m/>
  </r>
  <r>
    <x v="249"/>
    <s v="Miners and quarriers"/>
    <n v="0.96"/>
  </r>
  <r>
    <x v="249"/>
    <s v="Miners and quarriers"/>
    <n v="0.49"/>
  </r>
  <r>
    <x v="249"/>
    <s v="Miners and quarriers"/>
    <n v="0.94"/>
  </r>
  <r>
    <x v="249"/>
    <s v="Miners and quarriers"/>
    <n v="0.5"/>
  </r>
  <r>
    <x v="250"/>
    <s v="Mining and metallurgical technicians"/>
    <n v="0.24"/>
  </r>
  <r>
    <x v="250"/>
    <s v="Mining and metallurgical technicians"/>
    <n v="0.91"/>
  </r>
  <r>
    <x v="251"/>
    <s v="Mining and quarrying labourers"/>
    <n v="0.37"/>
  </r>
  <r>
    <x v="251"/>
    <s v="Mining and quarrying labourers"/>
    <m/>
  </r>
  <r>
    <x v="252"/>
    <s v="Mining engineers, metallurgists and related professionals"/>
    <n v="2.1000000000000001E-2"/>
  </r>
  <r>
    <x v="252"/>
    <s v="Mining engineers, metallurgists and related professionals"/>
    <n v="0.14000000000000001"/>
  </r>
  <r>
    <x v="252"/>
    <s v="Mining engineers, metallurgists and related professionals"/>
    <n v="0.16"/>
  </r>
  <r>
    <x v="252"/>
    <s v="Mining engineers, metallurgists and related professionals"/>
    <n v="2.1000000000000001E-2"/>
  </r>
  <r>
    <x v="253"/>
    <s v="Mining managers"/>
    <n v="0.25"/>
  </r>
  <r>
    <x v="254"/>
    <s v="Mining supervisors"/>
    <n v="0.17"/>
  </r>
  <r>
    <x v="255"/>
    <s v="Mixed crop and animal producers"/>
    <n v="0.56999999999999995"/>
  </r>
  <r>
    <x v="255"/>
    <s v="Mixed crop and animal producers"/>
    <n v="0.95"/>
  </r>
  <r>
    <x v="255"/>
    <s v="Mixed crop and animal producers"/>
    <m/>
  </r>
  <r>
    <x v="256"/>
    <s v="Mixed crop and livestock farm labourers"/>
    <m/>
  </r>
  <r>
    <x v="256"/>
    <s v="Mixed crop and livestock farm labourers"/>
    <m/>
  </r>
  <r>
    <x v="256"/>
    <s v="Mixed crop and livestock farm labourers"/>
    <m/>
  </r>
  <r>
    <x v="257"/>
    <s v="Mixed crop growers"/>
    <n v="0.56999999999999995"/>
  </r>
  <r>
    <x v="257"/>
    <s v="Mixed crop growers"/>
    <m/>
  </r>
  <r>
    <x v="258"/>
    <s v="Mobile farm and forestry plant operators"/>
    <m/>
  </r>
  <r>
    <x v="258"/>
    <s v="Mobile farm and forestry plant operators"/>
    <n v="0.79"/>
  </r>
  <r>
    <x v="259"/>
    <s v="Motor vehicle mechanics and repairers"/>
    <n v="3.0000000000000001E-3"/>
  </r>
  <r>
    <x v="259"/>
    <s v="Motor vehicle mechanics and repairers"/>
    <n v="0.91"/>
  </r>
  <r>
    <x v="259"/>
    <s v="Motor vehicle mechanics and repairers"/>
    <n v="0.55000000000000004"/>
  </r>
  <r>
    <x v="259"/>
    <s v="Motor vehicle mechanics and repairers"/>
    <n v="0.59"/>
  </r>
  <r>
    <x v="259"/>
    <s v="Motor vehicle mechanics and repairers"/>
    <n v="0.73"/>
  </r>
  <r>
    <x v="259"/>
    <s v="Motor vehicle mechanics and repairers"/>
    <n v="0.66"/>
  </r>
  <r>
    <x v="259"/>
    <s v="Motor vehicle mechanics and repairers"/>
    <n v="0.79"/>
  </r>
  <r>
    <x v="259"/>
    <s v="Motor vehicle mechanics and repairers"/>
    <n v="0.93"/>
  </r>
  <r>
    <x v="259"/>
    <s v="Motor vehicle mechanics and repairers"/>
    <n v="0.59"/>
  </r>
  <r>
    <x v="259"/>
    <s v="Motor vehicle mechanics and repairers"/>
    <n v="0.7"/>
  </r>
  <r>
    <x v="260"/>
    <s v="Motorcycle drivers"/>
    <n v="0.94"/>
  </r>
  <r>
    <x v="260"/>
    <s v="Motorcycle drivers"/>
    <n v="2.9000000000000001E-2"/>
  </r>
  <r>
    <x v="260"/>
    <s v="Motorcycle drivers"/>
    <m/>
  </r>
  <r>
    <x v="261"/>
    <s v="Musical instrument makers and tuners"/>
    <n v="3.0000000000000001E-3"/>
  </r>
  <r>
    <x v="261"/>
    <s v="Musical instrument makers and tuners"/>
    <n v="0.91"/>
  </r>
  <r>
    <x v="262"/>
    <s v="Musicians, singers and composers"/>
    <n v="1.4999999999999999E-2"/>
  </r>
  <r>
    <x v="262"/>
    <s v="Musicians, singers and composers"/>
    <n v="7.3999999999999996E-2"/>
  </r>
  <r>
    <x v="263"/>
    <s v="Non-commissioned armed forces officers"/>
    <m/>
  </r>
  <r>
    <x v="263"/>
    <s v="Non-commissioned armed forces officers"/>
    <m/>
  </r>
  <r>
    <x v="263"/>
    <s v="Non-commissioned armed forces officers"/>
    <m/>
  </r>
  <r>
    <x v="264"/>
    <s v="Nursing associate professionals"/>
    <n v="5.8000000000000003E-2"/>
  </r>
  <r>
    <x v="265"/>
    <s v="Nursing professionals"/>
    <m/>
  </r>
  <r>
    <x v="265"/>
    <s v="Nursing professionals"/>
    <m/>
  </r>
  <r>
    <x v="265"/>
    <s v="Nursing professionals"/>
    <m/>
  </r>
  <r>
    <x v="266"/>
    <s v="Odd job persons"/>
    <m/>
  </r>
  <r>
    <x v="266"/>
    <s v="Odd job persons"/>
    <n v="0.64"/>
  </r>
  <r>
    <x v="266"/>
    <s v="Odd job persons"/>
    <n v="0.79"/>
  </r>
  <r>
    <x v="266"/>
    <s v="Odd job persons"/>
    <m/>
  </r>
  <r>
    <x v="267"/>
    <s v="Office supervisors"/>
    <n v="1.4E-2"/>
  </r>
  <r>
    <x v="268"/>
    <s v="Optometrists and ophthalmic opticians"/>
    <n v="0.14000000000000001"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n v="0.61"/>
  </r>
  <r>
    <x v="269"/>
    <s v="Other artistic and cultural associate professionals"/>
    <m/>
  </r>
  <r>
    <x v="270"/>
    <s v="Other arts teachers"/>
    <n v="0.13"/>
  </r>
  <r>
    <x v="270"/>
    <s v="Other arts teachers"/>
    <m/>
  </r>
  <r>
    <x v="271"/>
    <s v="Other cleaning workers"/>
    <m/>
  </r>
  <r>
    <x v="271"/>
    <s v="Other cleaning workers"/>
    <n v="0.83"/>
  </r>
  <r>
    <x v="272"/>
    <s v="Other language teachers"/>
    <n v="0.19"/>
  </r>
  <r>
    <x v="272"/>
    <s v="Other language teachers"/>
    <n v="0.13"/>
  </r>
  <r>
    <x v="272"/>
    <s v="Other language teachers"/>
    <m/>
  </r>
  <r>
    <x v="273"/>
    <s v="Other music teachers"/>
    <n v="0.13"/>
  </r>
  <r>
    <x v="274"/>
    <s v="Packing, bottling and labelling machine operators"/>
    <n v="0.98"/>
  </r>
  <r>
    <x v="275"/>
    <s v="Painters and related workers"/>
    <n v="0.75"/>
  </r>
  <r>
    <x v="275"/>
    <s v="Painters and related workers"/>
    <n v="0.87"/>
  </r>
  <r>
    <x v="276"/>
    <s v="Paper products machine operators"/>
    <n v="0.95"/>
  </r>
  <r>
    <x v="276"/>
    <s v="Paper products machine operators"/>
    <n v="0.67"/>
  </r>
  <r>
    <x v="277"/>
    <s v="Paramedical practitioners"/>
    <n v="0.14000000000000001"/>
  </r>
  <r>
    <x v="278"/>
    <s v="Pawnbrokers and money-lenders"/>
    <m/>
  </r>
  <r>
    <x v="278"/>
    <s v="Pawnbrokers and money-lenders"/>
    <m/>
  </r>
  <r>
    <x v="279"/>
    <s v="Payroll clerks"/>
    <n v="0.97"/>
  </r>
  <r>
    <x v="280"/>
    <s v="Pelt dressers, tanners and fellmongers"/>
    <n v="0.41"/>
  </r>
  <r>
    <x v="280"/>
    <s v="Pelt dressers, tanners and fellmongers"/>
    <m/>
  </r>
  <r>
    <x v="281"/>
    <s v="Personal care workers in health services not elsewhere classified"/>
    <m/>
  </r>
  <r>
    <x v="281"/>
    <s v="Personal care workers in health services not elsewhere classified"/>
    <n v="0.27"/>
  </r>
  <r>
    <x v="281"/>
    <s v="Personal care workers in health services not elsewhere classified"/>
    <n v="0.61"/>
  </r>
  <r>
    <x v="281"/>
    <s v="Personal care workers in health services not elsewhere classified"/>
    <n v="0.51"/>
  </r>
  <r>
    <x v="281"/>
    <s v="Personal care workers in health services not elsewhere classified"/>
    <n v="0.78"/>
  </r>
  <r>
    <x v="281"/>
    <s v="Personal care workers in health services not elsewhere classified"/>
    <n v="0.72"/>
  </r>
  <r>
    <x v="281"/>
    <s v="Personal care workers in health services not elsewhere classified"/>
    <m/>
  </r>
  <r>
    <x v="281"/>
    <s v="Personal care workers in health services not elsewhere classified"/>
    <m/>
  </r>
  <r>
    <x v="282"/>
    <s v="Personal services workers not elsewhere classified"/>
    <n v="0.97"/>
  </r>
  <r>
    <x v="282"/>
    <s v="Personal services workers not elsewhere classified"/>
    <n v="7.5999999999999998E-2"/>
  </r>
  <r>
    <x v="282"/>
    <s v="Personal services workers not elsewhere classified"/>
    <n v="6.1000000000000004E-3"/>
  </r>
  <r>
    <x v="282"/>
    <s v="Personal services workers not elsewhere classified"/>
    <n v="6.4000000000000001E-2"/>
  </r>
  <r>
    <x v="282"/>
    <s v="Personal services workers not elsewhere classified"/>
    <m/>
  </r>
  <r>
    <x v="283"/>
    <s v="Personnel and careers professionals"/>
    <m/>
  </r>
  <r>
    <x v="283"/>
    <s v="Personnel and careers professionals"/>
    <m/>
  </r>
  <r>
    <x v="283"/>
    <s v="Personnel and careers professionals"/>
    <n v="0.47"/>
  </r>
  <r>
    <x v="283"/>
    <s v="Personnel and careers professionals"/>
    <n v="8.5000000000000006E-3"/>
  </r>
  <r>
    <x v="284"/>
    <s v="Personnel clerks"/>
    <n v="0.9"/>
  </r>
  <r>
    <x v="285"/>
    <s v="Pet groomers and animal care workers"/>
    <n v="0.86"/>
  </r>
  <r>
    <x v="285"/>
    <s v="Pet groomers and animal care workers"/>
    <n v="7.5999999999999998E-2"/>
  </r>
  <r>
    <x v="285"/>
    <s v="Pet groomers and animal care workers"/>
    <n v="0.1"/>
  </r>
  <r>
    <x v="285"/>
    <s v="Pet groomers and animal care workers"/>
    <n v="0.82"/>
  </r>
  <r>
    <x v="286"/>
    <s v="Petroleum and natural gas refining plant operators"/>
    <n v="0.78"/>
  </r>
  <r>
    <x v="286"/>
    <s v="Petroleum and natural gas refining plant operators"/>
    <n v="0.71"/>
  </r>
  <r>
    <x v="286"/>
    <s v="Petroleum and natural gas refining plant operators"/>
    <n v="0.91"/>
  </r>
  <r>
    <x v="286"/>
    <s v="Petroleum and natural gas refining plant operators"/>
    <n v="0.9"/>
  </r>
  <r>
    <x v="287"/>
    <s v="Pharmaceutical technicians and assistants"/>
    <n v="0.92"/>
  </r>
  <r>
    <x v="288"/>
    <s v="Pharmacists"/>
    <n v="1.2E-2"/>
  </r>
  <r>
    <x v="289"/>
    <s v="Philosophers, historians and political scientists"/>
    <n v="0.44"/>
  </r>
  <r>
    <x v="289"/>
    <s v="Philosophers, historians and political scientists"/>
    <n v="3.9E-2"/>
  </r>
  <r>
    <x v="289"/>
    <s v="Philosophers, historians and political scientists"/>
    <n v="0.04"/>
  </r>
  <r>
    <x v="290"/>
    <s v="Photographers"/>
    <n v="2.1000000000000001E-2"/>
  </r>
  <r>
    <x v="291"/>
    <s v="Photographic products machine operators"/>
    <n v="0.99"/>
  </r>
  <r>
    <x v="292"/>
    <s v="Physical and earth science professionals"/>
    <n v="0.43"/>
  </r>
  <r>
    <x v="293"/>
    <s v="Physical and engineering science technicians not elsewhere classified"/>
    <n v="0.25"/>
  </r>
  <r>
    <x v="293"/>
    <s v="Physical and engineering science technicians not elsewhere classified"/>
    <n v="0.03"/>
  </r>
  <r>
    <x v="293"/>
    <s v="Physical and engineering science technicians not elsewhere classified"/>
    <n v="0.24"/>
  </r>
  <r>
    <x v="293"/>
    <s v="Physical and engineering science technicians not elsewhere classified"/>
    <n v="0.85"/>
  </r>
  <r>
    <x v="293"/>
    <s v="Physical and engineering science technicians not elsewhere classified"/>
    <n v="9.4999999999999998E-3"/>
  </r>
  <r>
    <x v="293"/>
    <s v="Physical and engineering science technicians not elsewhere classified"/>
    <n v="0.61"/>
  </r>
  <r>
    <x v="293"/>
    <s v="Physical and engineering science technicians not elsewhere classified"/>
    <n v="3.5999999999999999E-3"/>
  </r>
  <r>
    <x v="293"/>
    <s v="Physical and engineering science technicians not elsewhere classified"/>
    <n v="0.48"/>
  </r>
  <r>
    <x v="293"/>
    <s v="Physical and engineering science technicians not elsewhere classified"/>
    <n v="4.8000000000000001E-2"/>
  </r>
  <r>
    <x v="293"/>
    <s v="Physical and engineering science technicians not elsewhere classified"/>
    <n v="0.9"/>
  </r>
  <r>
    <x v="294"/>
    <s v="Physicists and astronomers"/>
    <n v="4.1000000000000002E-2"/>
  </r>
  <r>
    <x v="294"/>
    <s v="Physicists and astronomers"/>
    <n v="0.1"/>
  </r>
  <r>
    <x v="295"/>
    <s v="Physiotherapists "/>
    <n v="2.1000000000000001E-2"/>
  </r>
  <r>
    <x v="295"/>
    <s v="Physiotherapists "/>
    <m/>
  </r>
  <r>
    <x v="296"/>
    <s v="Physiotherapy technicians and assistants"/>
    <n v="0.02"/>
  </r>
  <r>
    <x v="296"/>
    <s v="Physiotherapy technicians and assistants"/>
    <n v="1.7999999999999999E-2"/>
  </r>
  <r>
    <x v="296"/>
    <s v="Physiotherapy technicians and assistants"/>
    <n v="0.54"/>
  </r>
  <r>
    <x v="297"/>
    <s v="Plasterers"/>
    <n v="0.79"/>
  </r>
  <r>
    <x v="297"/>
    <s v="Plasterers"/>
    <n v="0.62"/>
  </r>
  <r>
    <x v="297"/>
    <s v="Plasterers"/>
    <n v="0.84"/>
  </r>
  <r>
    <x v="298"/>
    <s v="Plastic products machine operators"/>
    <n v="0.93"/>
  </r>
  <r>
    <x v="298"/>
    <s v="Plastic products machine operators"/>
    <n v="0.91"/>
  </r>
  <r>
    <x v="298"/>
    <s v="Plastic products machine operators"/>
    <n v="0.93"/>
  </r>
  <r>
    <x v="298"/>
    <s v="Plastic products machine operators"/>
    <n v="0.83"/>
  </r>
  <r>
    <x v="298"/>
    <s v="Plastic products machine operators"/>
    <n v="0.78"/>
  </r>
  <r>
    <x v="298"/>
    <s v="Plastic products machine operators"/>
    <n v="0.94"/>
  </r>
  <r>
    <x v="298"/>
    <s v="Plastic products machine operators"/>
    <n v="0.95"/>
  </r>
  <r>
    <x v="298"/>
    <s v="Plastic products machine operators"/>
    <n v="0.84"/>
  </r>
  <r>
    <x v="298"/>
    <s v="Plastic products machine operators"/>
    <n v="0.98"/>
  </r>
  <r>
    <x v="298"/>
    <s v="Plastic products machine operators"/>
    <n v="0.95"/>
  </r>
  <r>
    <x v="298"/>
    <s v="Plastic products machine operators"/>
    <n v="0.91"/>
  </r>
  <r>
    <x v="298"/>
    <s v="Plastic products machine operators"/>
    <n v="0.92"/>
  </r>
  <r>
    <x v="298"/>
    <s v="Plastic products machine operators"/>
    <m/>
  </r>
  <r>
    <x v="299"/>
    <s v="Plumbers and pipe fitters"/>
    <n v="0.62"/>
  </r>
  <r>
    <x v="299"/>
    <s v="Plumbers and pipe fitters"/>
    <n v="0.35"/>
  </r>
  <r>
    <x v="300"/>
    <s v="Police inspectors and detectives"/>
    <n v="4.4000000000000003E-3"/>
  </r>
  <r>
    <x v="300"/>
    <s v="Police inspectors and detectives"/>
    <n v="0.34"/>
  </r>
  <r>
    <x v="301"/>
    <s v="Police officers"/>
    <n v="4.4000000000000003E-3"/>
  </r>
  <r>
    <x v="301"/>
    <s v="Police officers"/>
    <n v="9.8000000000000004E-2"/>
  </r>
  <r>
    <x v="301"/>
    <s v="Police officers"/>
    <n v="0.56999999999999995"/>
  </r>
  <r>
    <x v="302"/>
    <s v="Policy administration professionals"/>
    <n v="0.23"/>
  </r>
  <r>
    <x v="303"/>
    <s v="Policy and planning managers"/>
    <n v="0.25"/>
  </r>
  <r>
    <x v="304"/>
    <s v="Potters and related workers"/>
    <n v="3.5000000000000003E-2"/>
  </r>
  <r>
    <x v="304"/>
    <s v="Potters and related workers"/>
    <n v="0.9"/>
  </r>
  <r>
    <x v="305"/>
    <s v="Poultry producers"/>
    <n v="0.56999999999999995"/>
  </r>
  <r>
    <x v="305"/>
    <s v="Poultry producers"/>
    <n v="0.95"/>
  </r>
  <r>
    <x v="306"/>
    <s v="Power production plant operators"/>
    <n v="1.6E-2"/>
  </r>
  <r>
    <x v="306"/>
    <s v="Power production plant operators"/>
    <n v="0.95"/>
  </r>
  <r>
    <x v="306"/>
    <s v="Power production plant operators"/>
    <n v="0.64"/>
  </r>
  <r>
    <x v="306"/>
    <s v="Power production plant operators"/>
    <n v="0.85"/>
  </r>
  <r>
    <x v="307"/>
    <s v="Precision-instrument makers and repairers"/>
    <n v="3.0000000000000001E-3"/>
  </r>
  <r>
    <x v="307"/>
    <s v="Precision-instrument makers and repairers"/>
    <n v="0.97"/>
  </r>
  <r>
    <x v="307"/>
    <s v="Precision-instrument makers and repairers"/>
    <n v="0.27"/>
  </r>
  <r>
    <x v="307"/>
    <s v="Precision-instrument makers and repairers"/>
    <n v="0.99"/>
  </r>
  <r>
    <x v="307"/>
    <s v="Precision-instrument makers and repairers"/>
    <m/>
  </r>
  <r>
    <x v="308"/>
    <s v="Pre-press technicians"/>
    <n v="0.16"/>
  </r>
  <r>
    <x v="308"/>
    <s v="Pre-press technicians"/>
    <n v="0.97"/>
  </r>
  <r>
    <x v="309"/>
    <s v="Primary school teachers"/>
    <n v="4.4000000000000003E-3"/>
  </r>
  <r>
    <x v="309"/>
    <s v="Primary school teachers"/>
    <n v="0.17"/>
  </r>
  <r>
    <x v="310"/>
    <s v="Print finishing and binding workers"/>
    <n v="0.95"/>
  </r>
  <r>
    <x v="311"/>
    <s v="Printers "/>
    <n v="0.83"/>
  </r>
  <r>
    <x v="312"/>
    <s v="Prison guards"/>
    <n v="2.5000000000000001E-2"/>
  </r>
  <r>
    <x v="312"/>
    <s v="Prison guards"/>
    <n v="0.6"/>
  </r>
  <r>
    <x v="313"/>
    <s v="Process control technicians not elsewhere classified"/>
    <n v="0.36"/>
  </r>
  <r>
    <x v="314"/>
    <s v="Product and garment designers"/>
    <n v="3.6999999999999998E-2"/>
  </r>
  <r>
    <x v="314"/>
    <s v="Product and garment designers"/>
    <n v="2.1000000000000001E-2"/>
  </r>
  <r>
    <x v="314"/>
    <s v="Product and garment designers"/>
    <m/>
  </r>
  <r>
    <x v="315"/>
    <s v="Product graders and testers (excluding foods and beverages)"/>
    <n v="0.98"/>
  </r>
  <r>
    <x v="316"/>
    <s v="Production clerks"/>
    <n v="0.88"/>
  </r>
  <r>
    <x v="317"/>
    <s v="Professional services managers not elsewhere classified"/>
    <n v="0.25"/>
  </r>
  <r>
    <x v="318"/>
    <s v="Protective services workers not elsewhere classified"/>
    <m/>
  </r>
  <r>
    <x v="318"/>
    <s v="Protective services workers not elsewhere classified"/>
    <n v="0.08"/>
  </r>
  <r>
    <x v="318"/>
    <s v="Protective services workers not elsewhere classified"/>
    <n v="0.84"/>
  </r>
  <r>
    <x v="318"/>
    <s v="Protective services workers not elsewhere classified"/>
    <n v="0.21"/>
  </r>
  <r>
    <x v="318"/>
    <s v="Protective services workers not elsewhere classified"/>
    <n v="0.49"/>
  </r>
  <r>
    <x v="318"/>
    <s v="Protective services workers not elsewhere classified"/>
    <n v="0.67"/>
  </r>
  <r>
    <x v="318"/>
    <s v="Protective services workers not elsewhere classified"/>
    <m/>
  </r>
  <r>
    <x v="318"/>
    <s v="Protective services workers not elsewhere classified"/>
    <n v="0.49"/>
  </r>
  <r>
    <x v="319"/>
    <s v="Psychologists"/>
    <n v="4.7000000000000002E-3"/>
  </r>
  <r>
    <x v="319"/>
    <s v="Psychologists"/>
    <n v="1.2E-2"/>
  </r>
  <r>
    <x v="319"/>
    <s v="Psychologists"/>
    <n v="4.3E-3"/>
  </r>
  <r>
    <x v="320"/>
    <s v="Public relations professionals"/>
    <n v="0.18"/>
  </r>
  <r>
    <x v="321"/>
    <s v="Pulp and papermaking plant operators"/>
    <n v="0.81"/>
  </r>
  <r>
    <x v="321"/>
    <s v="Pulp and papermaking plant operators"/>
    <n v="0.67"/>
  </r>
  <r>
    <x v="322"/>
    <s v="Railway brake, signal and switch operators"/>
    <n v="2.9000000000000001E-2"/>
  </r>
  <r>
    <x v="322"/>
    <s v="Railway brake, signal and switch operators"/>
    <n v="0.83"/>
  </r>
  <r>
    <x v="322"/>
    <s v="Railway brake, signal and switch operators"/>
    <n v="0.83"/>
  </r>
  <r>
    <x v="322"/>
    <s v="Railway brake, signal and switch operators"/>
    <m/>
  </r>
  <r>
    <x v="323"/>
    <s v="Real estate agents and property managers"/>
    <n v="0.81"/>
  </r>
  <r>
    <x v="323"/>
    <s v="Real estate agents and property managers"/>
    <n v="7.4999999999999997E-2"/>
  </r>
  <r>
    <x v="323"/>
    <s v="Real estate agents and property managers"/>
    <n v="0.97"/>
  </r>
  <r>
    <x v="323"/>
    <s v="Real estate agents and property managers"/>
    <n v="0.86"/>
  </r>
  <r>
    <x v="324"/>
    <s v="Receptionists (general)"/>
    <n v="0.96"/>
  </r>
  <r>
    <x v="325"/>
    <s v="Refuse sorters"/>
    <n v="0.93"/>
  </r>
  <r>
    <x v="326"/>
    <s v="Regulatory government associate professionals not elsewhere classified"/>
    <n v="0.94"/>
  </r>
  <r>
    <x v="327"/>
    <s v="Religious associate professionals"/>
    <m/>
  </r>
  <r>
    <x v="328"/>
    <s v="Religious professionals"/>
    <n v="8.0999999999999996E-3"/>
  </r>
  <r>
    <x v="328"/>
    <s v="Religious professionals"/>
    <n v="2.5000000000000001E-2"/>
  </r>
  <r>
    <x v="329"/>
    <s v="Research and development managers"/>
    <n v="1.7000000000000001E-2"/>
  </r>
  <r>
    <x v="329"/>
    <s v="Research and development managers"/>
    <n v="1.7999999999999999E-2"/>
  </r>
  <r>
    <x v="330"/>
    <s v="Restaurant managers"/>
    <n v="8.3000000000000004E-2"/>
  </r>
  <r>
    <x v="331"/>
    <s v="Retail and wholesale trade managers"/>
    <n v="0.16"/>
  </r>
  <r>
    <x v="332"/>
    <s v="Riggers and cable splicers"/>
    <n v="0.89"/>
  </r>
  <r>
    <x v="333"/>
    <s v="Roofers"/>
    <n v="0.9"/>
  </r>
  <r>
    <x v="334"/>
    <s v="Rubber products machine operators"/>
    <n v="0.97"/>
  </r>
  <r>
    <x v="334"/>
    <s v="Rubber products machine operators"/>
    <n v="0.93"/>
  </r>
  <r>
    <x v="334"/>
    <s v="Rubber products machine operators"/>
    <n v="0.37"/>
  </r>
  <r>
    <x v="334"/>
    <s v="Rubber products machine operators"/>
    <n v="0.9"/>
  </r>
  <r>
    <x v="334"/>
    <s v="Rubber products machine operators"/>
    <n v="0.94"/>
  </r>
  <r>
    <x v="335"/>
    <s v="Sales and marketing managers"/>
    <n v="1.4E-2"/>
  </r>
  <r>
    <x v="335"/>
    <s v="Sales and marketing managers"/>
    <n v="1.2999999999999999E-2"/>
  </r>
  <r>
    <x v="336"/>
    <s v="Sales demonstrators"/>
    <n v="0.51"/>
  </r>
  <r>
    <x v="337"/>
    <s v="Sales workers not elsewhere classified"/>
    <n v="0.97"/>
  </r>
  <r>
    <x v="337"/>
    <s v="Sales workers not elsewhere classified"/>
    <m/>
  </r>
  <r>
    <x v="338"/>
    <s v="Scribes and related workers"/>
    <n v="7.5999999999999998E-2"/>
  </r>
  <r>
    <x v="338"/>
    <s v="Scribes and related workers"/>
    <n v="0.74"/>
  </r>
  <r>
    <x v="339"/>
    <s v="Secondary education teachers"/>
    <n v="7.7999999999999996E-3"/>
  </r>
  <r>
    <x v="340"/>
    <s v="Secretaries (general)"/>
    <n v="0.96"/>
  </r>
  <r>
    <x v="341"/>
    <s v="Securities and finance dealers and brokers"/>
    <n v="7.4999999999999997E-2"/>
  </r>
  <r>
    <x v="341"/>
    <s v="Securities and finance dealers and brokers"/>
    <n v="1.6E-2"/>
  </r>
  <r>
    <x v="342"/>
    <s v="Security guards"/>
    <m/>
  </r>
  <r>
    <x v="342"/>
    <s v="Security guards"/>
    <n v="0.95"/>
  </r>
  <r>
    <x v="342"/>
    <s v="Security guards"/>
    <n v="0.84"/>
  </r>
  <r>
    <x v="342"/>
    <s v="Security guards"/>
    <m/>
  </r>
  <r>
    <x v="343"/>
    <s v="Senior government officials"/>
    <n v="1.4999999999999999E-2"/>
  </r>
  <r>
    <x v="343"/>
    <s v="Senior government officials"/>
    <n v="0.16"/>
  </r>
  <r>
    <x v="343"/>
    <s v="Senior government officials"/>
    <n v="3.0000000000000001E-3"/>
  </r>
  <r>
    <x v="344"/>
    <s v="Senior officials of special-interest organizations"/>
    <n v="0.16"/>
  </r>
  <r>
    <x v="344"/>
    <s v="Senior officials of special-interest organizations"/>
    <n v="1.4999999999999999E-2"/>
  </r>
  <r>
    <x v="344"/>
    <s v="Senior officials of special-interest organizations"/>
    <n v="0.25"/>
  </r>
  <r>
    <x v="345"/>
    <s v="Service station attendants"/>
    <n v="2.9000000000000001E-2"/>
  </r>
  <r>
    <x v="345"/>
    <s v="Service station attendants"/>
    <n v="0.83"/>
  </r>
  <r>
    <x v="346"/>
    <s v="Services managers not elsewhere classified"/>
    <n v="0.25"/>
  </r>
  <r>
    <x v="347"/>
    <s v="Sewing machine operators"/>
    <n v="0.89"/>
  </r>
  <r>
    <x v="348"/>
    <s v="Sewing, embroidery and related workers"/>
    <n v="0.96"/>
  </r>
  <r>
    <x v="348"/>
    <s v="Sewing, embroidery and related workers"/>
    <n v="0.52"/>
  </r>
  <r>
    <x v="348"/>
    <s v="Sewing, embroidery and related workers"/>
    <n v="0.99"/>
  </r>
  <r>
    <x v="349"/>
    <s v="Sheet-metal workers"/>
    <n v="0.68"/>
  </r>
  <r>
    <x v="349"/>
    <s v="Sheet-metal workers"/>
    <n v="0.82"/>
  </r>
  <r>
    <x v="349"/>
    <s v="Sheet-metal workers"/>
    <n v="0.84"/>
  </r>
  <r>
    <x v="350"/>
    <s v="Shelf fillers"/>
    <n v="0.64"/>
  </r>
  <r>
    <x v="351"/>
    <s v="Ship and aircraft controllers and technicians"/>
    <n v="0.71"/>
  </r>
  <r>
    <x v="352"/>
    <s v="Ships' deck crews and related workers"/>
    <n v="0.83"/>
  </r>
  <r>
    <x v="352"/>
    <s v="Ships' deck crews and related workers"/>
    <n v="0.62"/>
  </r>
  <r>
    <x v="353"/>
    <s v="Ships' deck officers and pilots"/>
    <n v="2.9000000000000001E-2"/>
  </r>
  <r>
    <x v="353"/>
    <s v="Ships' deck officers and pilots"/>
    <n v="0.27"/>
  </r>
  <r>
    <x v="354"/>
    <s v="Ships' engineers"/>
    <n v="2.9000000000000001E-2"/>
  </r>
  <r>
    <x v="354"/>
    <s v="Ships' engineers"/>
    <n v="4.1000000000000002E-2"/>
  </r>
  <r>
    <x v="355"/>
    <s v="Shoemakers and related workers"/>
    <n v="0.52"/>
  </r>
  <r>
    <x v="356"/>
    <s v="Shoemaking and related machine operators"/>
    <n v="0.97"/>
  </r>
  <r>
    <x v="357"/>
    <s v="Shop sales assistants"/>
    <n v="0.98"/>
  </r>
  <r>
    <x v="357"/>
    <s v="Shop sales assistants"/>
    <n v="0.92"/>
  </r>
  <r>
    <x v="358"/>
    <s v="Shop supervisors"/>
    <n v="0.28000000000000003"/>
  </r>
  <r>
    <x v="359"/>
    <s v="Shopkeepers"/>
    <n v="0.16"/>
  </r>
  <r>
    <x v="360"/>
    <s v="Shotfirers and blasters"/>
    <n v="0.48"/>
  </r>
  <r>
    <x v="361"/>
    <s v="Sign writers, decorative painters, engravers and etchers"/>
    <n v="0.92"/>
  </r>
  <r>
    <x v="361"/>
    <s v="Sign writers, decorative painters, engravers and etchers"/>
    <n v="0.98"/>
  </r>
  <r>
    <x v="362"/>
    <s v="Social welfare managers"/>
    <n v="6.7000000000000002E-3"/>
  </r>
  <r>
    <x v="363"/>
    <s v="Social work and counselling professionals"/>
    <n v="3.3000000000000002E-2"/>
  </r>
  <r>
    <x v="363"/>
    <s v="Social work and counselling professionals"/>
    <n v="1.4E-2"/>
  </r>
  <r>
    <x v="363"/>
    <s v="Social work and counselling professionals"/>
    <n v="4.7999999999999996E-3"/>
  </r>
  <r>
    <x v="363"/>
    <s v="Social work and counselling professionals"/>
    <n v="9.4000000000000004E-3"/>
  </r>
  <r>
    <x v="363"/>
    <s v="Social work and counselling professionals"/>
    <m/>
  </r>
  <r>
    <x v="363"/>
    <s v="Social work and counselling professionals"/>
    <n v="2.8000000000000001E-2"/>
  </r>
  <r>
    <x v="363"/>
    <s v="Social work and counselling professionals"/>
    <n v="3.5000000000000001E-3"/>
  </r>
  <r>
    <x v="363"/>
    <s v="Social work and counselling professionals"/>
    <n v="3.0999999999999999E-3"/>
  </r>
  <r>
    <x v="363"/>
    <s v="Social work and counselling professionals"/>
    <m/>
  </r>
  <r>
    <x v="363"/>
    <s v="Social work and counselling professionals"/>
    <n v="0.25"/>
  </r>
  <r>
    <x v="363"/>
    <s v="Social work and counselling professionals"/>
    <m/>
  </r>
  <r>
    <x v="364"/>
    <s v="Social work associate professionals"/>
    <n v="0.13"/>
  </r>
  <r>
    <x v="365"/>
    <s v="Sociologists, anthropologists and related professionals"/>
    <n v="5.8999999999999997E-2"/>
  </r>
  <r>
    <x v="365"/>
    <s v="Sociologists, anthropologists and related professionals"/>
    <n v="7.7000000000000002E-3"/>
  </r>
  <r>
    <x v="365"/>
    <s v="Sociologists, anthropologists and related professionals"/>
    <n v="0.25"/>
  </r>
  <r>
    <x v="366"/>
    <s v="Software and applications developers and analysts not elsewhere classified"/>
    <m/>
  </r>
  <r>
    <x v="367"/>
    <s v="Software developers"/>
    <n v="4.2000000000000003E-2"/>
  </r>
  <r>
    <x v="367"/>
    <s v="Software developers"/>
    <n v="0.13"/>
  </r>
  <r>
    <x v="368"/>
    <s v="Special needs teachers"/>
    <m/>
  </r>
  <r>
    <x v="368"/>
    <s v="Special needs teachers"/>
    <m/>
  </r>
  <r>
    <x v="368"/>
    <s v="Special needs teachers"/>
    <n v="1.6E-2"/>
  </r>
  <r>
    <x v="368"/>
    <s v="Special needs teachers"/>
    <n v="7.7000000000000002E-3"/>
  </r>
  <r>
    <x v="368"/>
    <s v="Special needs teachers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70"/>
    <s v="Sports coaches, instructors and officials"/>
    <n v="0.13"/>
  </r>
  <r>
    <x v="370"/>
    <s v="Sports coaches, instructors and officials"/>
    <n v="1.2999999999999999E-2"/>
  </r>
  <r>
    <x v="370"/>
    <s v="Sports coaches, instructors and officials"/>
    <n v="0.98"/>
  </r>
  <r>
    <x v="371"/>
    <s v="Sports, recreation and cultural centre managers"/>
    <n v="9.0999999999999998E-2"/>
  </r>
  <r>
    <x v="371"/>
    <s v="Sports, recreation and cultural centre managers"/>
    <n v="0.25"/>
  </r>
  <r>
    <x v="372"/>
    <s v="Spray painters and varnishers"/>
    <n v="0.91"/>
  </r>
  <r>
    <x v="372"/>
    <s v="Spray painters and varnishers"/>
    <n v="0.69"/>
  </r>
  <r>
    <x v="373"/>
    <s v="Stall and market salespersons"/>
    <n v="0.94"/>
  </r>
  <r>
    <x v="374"/>
    <s v="Stationary plant and machine operators not elsewhere classified"/>
    <n v="0.88"/>
  </r>
  <r>
    <x v="374"/>
    <s v="Stationary plant and machine operators not elsewhere classified"/>
    <n v="0.95"/>
  </r>
  <r>
    <x v="374"/>
    <s v="Stationary plant and machine operators not elsewhere classified"/>
    <n v="0.93"/>
  </r>
  <r>
    <x v="374"/>
    <s v="Stationary plant and machine operators not elsewhere classified"/>
    <n v="0.93"/>
  </r>
  <r>
    <x v="375"/>
    <s v="Statistical, finance and insurance clerks"/>
    <m/>
  </r>
  <r>
    <x v="375"/>
    <s v="Statistical, finance and insurance clerks"/>
    <n v="0.98"/>
  </r>
  <r>
    <x v="375"/>
    <s v="Statistical, finance and insurance clerks"/>
    <n v="0.97"/>
  </r>
  <r>
    <x v="375"/>
    <s v="Statistical, finance and insurance clerks"/>
    <n v="0.92"/>
  </r>
  <r>
    <x v="375"/>
    <s v="Statistical, finance and insurance clerks"/>
    <n v="0.99"/>
  </r>
  <r>
    <x v="375"/>
    <s v="Statistical, finance and insurance clerks"/>
    <n v="0.98"/>
  </r>
  <r>
    <x v="376"/>
    <s v="Statistical, mathematical and related associate professionals"/>
    <n v="0.99"/>
  </r>
  <r>
    <x v="376"/>
    <s v="Statistical, mathematical and related associate professionals"/>
    <m/>
  </r>
  <r>
    <x v="376"/>
    <s v="Statistical, mathematical and related associate professionals"/>
    <n v="0.65"/>
  </r>
  <r>
    <x v="376"/>
    <s v="Statistical, mathematical and related associate professionals"/>
    <n v="0.66"/>
  </r>
  <r>
    <x v="377"/>
    <s v="Steam engine and boiler operators"/>
    <n v="0.89"/>
  </r>
  <r>
    <x v="378"/>
    <s v="Stock clerks"/>
    <n v="0.98"/>
  </r>
  <r>
    <x v="378"/>
    <s v="Stock clerks"/>
    <n v="0.64"/>
  </r>
  <r>
    <x v="378"/>
    <s v="Stock clerks"/>
    <n v="0.95"/>
  </r>
  <r>
    <x v="379"/>
    <s v="Stonemasons, stone cutters, splitters and carvers"/>
    <n v="0.89"/>
  </r>
  <r>
    <x v="379"/>
    <s v="Stonemasons, stone cutters, splitters and carvers"/>
    <n v="0.83"/>
  </r>
  <r>
    <x v="380"/>
    <s v="Street and related service workers"/>
    <m/>
  </r>
  <r>
    <x v="381"/>
    <s v="Street food salespersons"/>
    <n v="0.86"/>
  </r>
  <r>
    <x v="381"/>
    <s v="Street food salespersons"/>
    <n v="0.94"/>
  </r>
  <r>
    <x v="382"/>
    <s v="Street vendors (excluding food)"/>
    <n v="0.94"/>
  </r>
  <r>
    <x v="383"/>
    <s v="Structural-metal preparers and erectors"/>
    <n v="0.9"/>
  </r>
  <r>
    <x v="383"/>
    <s v="Structural-metal preparers and erectors"/>
    <n v="0.83"/>
  </r>
  <r>
    <x v="383"/>
    <s v="Structural-metal preparers and erectors"/>
    <n v="0.41"/>
  </r>
  <r>
    <x v="384"/>
    <s v="Subsistence crop farmers"/>
    <m/>
  </r>
  <r>
    <x v="385"/>
    <s v="Subsistence fishers, hunters, trappers and gatherers"/>
    <n v="0.83"/>
  </r>
  <r>
    <x v="385"/>
    <s v="Subsistence fishers, hunters, trappers and gatherers"/>
    <n v="0.77"/>
  </r>
  <r>
    <x v="386"/>
    <s v="Subsistence livestock farmers"/>
    <m/>
  </r>
  <r>
    <x v="387"/>
    <s v="Subsistence mixed crop and livestock farmers"/>
    <m/>
  </r>
  <r>
    <x v="387"/>
    <s v="Subsistence mixed crop and livestock farmers"/>
    <m/>
  </r>
  <r>
    <x v="388"/>
    <s v="Supply, distribution and related managers"/>
    <n v="0.59"/>
  </r>
  <r>
    <x v="389"/>
    <s v="Survey and market research interviewers"/>
    <n v="0.94"/>
  </r>
  <r>
    <x v="390"/>
    <s v="Sweepers and related labourers"/>
    <m/>
  </r>
  <r>
    <x v="391"/>
    <s v="Systems administrators"/>
    <n v="0.03"/>
  </r>
  <r>
    <x v="392"/>
    <s v="Systems analysts"/>
    <n v="1.4999999999999999E-2"/>
  </r>
  <r>
    <x v="392"/>
    <s v="Systems analysts"/>
    <n v="6.4999999999999997E-3"/>
  </r>
  <r>
    <x v="393"/>
    <s v="Tailors, dressmakers, furriers and hatters"/>
    <n v="0.84"/>
  </r>
  <r>
    <x v="394"/>
    <s v="Teachers' aides"/>
    <n v="0.56000000000000005"/>
  </r>
  <r>
    <x v="395"/>
    <s v="Teaching professionals not elsewhere classified"/>
    <n v="8.5000000000000006E-3"/>
  </r>
  <r>
    <x v="395"/>
    <s v="Teaching professionals not elsewhere classified"/>
    <m/>
  </r>
  <r>
    <x v="395"/>
    <s v="Teaching professionals not elsewhere classified"/>
    <m/>
  </r>
  <r>
    <x v="396"/>
    <s v="Technical and medical sales professionals (excluding ICT)"/>
    <n v="7.4999999999999997E-2"/>
  </r>
  <r>
    <x v="396"/>
    <s v="Technical and medical sales professionals (excluding ICT)"/>
    <n v="0.25"/>
  </r>
  <r>
    <x v="397"/>
    <s v="Telecommunications engineering technicians"/>
    <n v="0.84"/>
  </r>
  <r>
    <x v="398"/>
    <s v="Telecommunications engineers"/>
    <n v="2.5000000000000001E-2"/>
  </r>
  <r>
    <x v="399"/>
    <s v="Telephone switchboard operators"/>
    <n v="0.96"/>
  </r>
  <r>
    <x v="399"/>
    <s v="Telephone switchboard operators"/>
    <n v="0.97"/>
  </r>
  <r>
    <x v="400"/>
    <s v="Textile, fur and leather products machine operators not elsewhere classified"/>
    <m/>
  </r>
  <r>
    <x v="401"/>
    <s v="Tobacco preparers and tobacco products makers"/>
    <n v="0.41"/>
  </r>
  <r>
    <x v="401"/>
    <s v="Tobacco preparers and tobacco products makers"/>
    <n v="0.93"/>
  </r>
  <r>
    <x v="401"/>
    <s v="Tobacco preparers and tobacco products makers"/>
    <n v="0.9"/>
  </r>
  <r>
    <x v="402"/>
    <s v="Toolmakers and related workers"/>
    <n v="0.77"/>
  </r>
  <r>
    <x v="402"/>
    <s v="Toolmakers and related workers"/>
    <n v="0.36"/>
  </r>
  <r>
    <x v="402"/>
    <s v="Toolmakers and related workers"/>
    <n v="0.93"/>
  </r>
  <r>
    <x v="402"/>
    <s v="Toolmakers and related workers"/>
    <n v="0.9"/>
  </r>
  <r>
    <x v="402"/>
    <s v="Toolmakers and related workers"/>
    <n v="0.84"/>
  </r>
  <r>
    <x v="402"/>
    <s v="Toolmakers and related workers"/>
    <n v="0.84"/>
  </r>
  <r>
    <x v="403"/>
    <s v="Town and traffic planners"/>
    <n v="0.13"/>
  </r>
  <r>
    <x v="404"/>
    <s v="Trade brokers"/>
    <n v="7.4999999999999997E-2"/>
  </r>
  <r>
    <x v="404"/>
    <s v="Trade brokers"/>
    <n v="1.6E-2"/>
  </r>
  <r>
    <x v="404"/>
    <s v="Trade brokers"/>
    <n v="0.99"/>
  </r>
  <r>
    <x v="405"/>
    <s v="Traditional and complementary medicine associate professionals"/>
    <m/>
  </r>
  <r>
    <x v="406"/>
    <s v="Traditional and complementary medicine professionals"/>
    <n v="0.02"/>
  </r>
  <r>
    <x v="407"/>
    <s v="Traditional chiefs and heads of villages"/>
    <n v="1.4999999999999999E-2"/>
  </r>
  <r>
    <x v="407"/>
    <s v="Traditional chiefs and heads of villages"/>
    <m/>
  </r>
  <r>
    <x v="408"/>
    <s v="Training and staff development professionals"/>
    <n v="1.4E-2"/>
  </r>
  <r>
    <x v="409"/>
    <s v="Translators, interpreters and other linguists"/>
    <n v="0.04"/>
  </r>
  <r>
    <x v="409"/>
    <s v="Translators, interpreters and other linguists"/>
    <n v="0.38"/>
  </r>
  <r>
    <x v="410"/>
    <s v="Transport clerks"/>
    <n v="0.96"/>
  </r>
  <r>
    <x v="411"/>
    <s v="Transport conductors"/>
    <n v="2.9000000000000001E-2"/>
  </r>
  <r>
    <x v="411"/>
    <s v="Transport conductors"/>
    <n v="0.75"/>
  </r>
  <r>
    <x v="412"/>
    <s v="Travel attendants and travel stewards"/>
    <n v="2.9000000000000001E-2"/>
  </r>
  <r>
    <x v="412"/>
    <s v="Travel attendants and travel stewards"/>
    <n v="0.35"/>
  </r>
  <r>
    <x v="412"/>
    <s v="Travel attendants and travel stewards"/>
    <n v="0.75"/>
  </r>
  <r>
    <x v="413"/>
    <s v="Travel consultants and clerks"/>
    <n v="7.4999999999999997E-2"/>
  </r>
  <r>
    <x v="413"/>
    <s v="Travel consultants and clerks"/>
    <n v="9.9000000000000005E-2"/>
  </r>
  <r>
    <x v="413"/>
    <s v="Travel consultants and clerks"/>
    <n v="0.61"/>
  </r>
  <r>
    <x v="414"/>
    <s v="Travel guides"/>
    <n v="7.5999999999999998E-2"/>
  </r>
  <r>
    <x v="414"/>
    <s v="Travel guides"/>
    <n v="0.91"/>
  </r>
  <r>
    <x v="414"/>
    <s v="Travel guides"/>
    <n v="5.7000000000000002E-2"/>
  </r>
  <r>
    <x v="415"/>
    <s v="Tree and shrub crop growers"/>
    <n v="0.56999999999999995"/>
  </r>
  <r>
    <x v="415"/>
    <s v="Tree and shrub crop growers"/>
    <m/>
  </r>
  <r>
    <x v="416"/>
    <s v="Typists and word processing operators"/>
    <n v="0.81"/>
  </r>
  <r>
    <x v="417"/>
    <s v="Undertakers and embalmers"/>
    <n v="0.54"/>
  </r>
  <r>
    <x v="417"/>
    <s v="Undertakers and embalmers"/>
    <n v="0.37"/>
  </r>
  <r>
    <x v="417"/>
    <s v="Undertakers and embalmers"/>
    <m/>
  </r>
  <r>
    <x v="418"/>
    <s v="Underwater divers"/>
    <n v="0.18"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20"/>
    <s v="Upholsterers and related workers"/>
    <n v="0.39"/>
  </r>
  <r>
    <x v="421"/>
    <s v="Valuers and loss assessors"/>
    <n v="0.98"/>
  </r>
  <r>
    <x v="421"/>
    <s v="Valuers and loss assessors"/>
    <n v="0.98"/>
  </r>
  <r>
    <x v="421"/>
    <s v="Valuers and loss assessors"/>
    <n v="0.9"/>
  </r>
  <r>
    <x v="422"/>
    <s v="Vehicle cleaners"/>
    <n v="0.37"/>
  </r>
  <r>
    <x v="423"/>
    <s v="Veterinarians"/>
    <n v="3.7999999999999999E-2"/>
  </r>
  <r>
    <x v="424"/>
    <s v="Veterinary technicians and assistants"/>
    <n v="2.9000000000000001E-2"/>
  </r>
  <r>
    <x v="424"/>
    <s v="Veterinary technicians and assistants"/>
    <n v="0.86"/>
  </r>
  <r>
    <x v="425"/>
    <s v="Visual artists"/>
    <n v="3.5000000000000003E-2"/>
  </r>
  <r>
    <x v="425"/>
    <s v="Visual artists"/>
    <n v="4.2000000000000003E-2"/>
  </r>
  <r>
    <x v="426"/>
    <s v="Vocational education teachers"/>
    <m/>
  </r>
  <r>
    <x v="426"/>
    <s v="Vocational education teachers"/>
    <n v="0.26"/>
  </r>
  <r>
    <x v="426"/>
    <s v="Vocational education teachers"/>
    <n v="8.8000000000000005E-3"/>
  </r>
  <r>
    <x v="427"/>
    <s v="Waiters"/>
    <n v="0.94"/>
  </r>
  <r>
    <x v="427"/>
    <s v="Waiters"/>
    <n v="0.86"/>
  </r>
  <r>
    <x v="428"/>
    <s v="Water and firewood collectors"/>
    <n v="0.85"/>
  </r>
  <r>
    <x v="429"/>
    <s v="Weaving and knitting machine operators"/>
    <n v="0.73"/>
  </r>
  <r>
    <x v="430"/>
    <s v="Web and multimedia developers"/>
    <m/>
  </r>
  <r>
    <x v="431"/>
    <s v="Web technicians"/>
    <m/>
  </r>
  <r>
    <x v="431"/>
    <s v="Web technicians"/>
    <n v="0.03"/>
  </r>
  <r>
    <x v="432"/>
    <s v="Welders and flamecutters"/>
    <n v="0.94"/>
  </r>
  <r>
    <x v="432"/>
    <s v="Welders and flamecutters"/>
    <n v="0.61"/>
  </r>
  <r>
    <x v="433"/>
    <s v="Well drillers and borers and related workers"/>
    <n v="0.8"/>
  </r>
  <r>
    <x v="433"/>
    <s v="Well drillers and borers and related workers"/>
    <n v="0.53"/>
  </r>
  <r>
    <x v="433"/>
    <s v="Well drillers and borers and related workers"/>
    <n v="0.93"/>
  </r>
  <r>
    <x v="433"/>
    <s v="Well drillers and borers and related workers"/>
    <n v="0.85"/>
  </r>
  <r>
    <x v="433"/>
    <s v="Well drillers and borers and related workers"/>
    <n v="0.68"/>
  </r>
  <r>
    <x v="433"/>
    <s v="Well drillers and borers and related workers"/>
    <n v="0.84"/>
  </r>
  <r>
    <x v="434"/>
    <s v="Window cleaners"/>
    <n v="0.66"/>
  </r>
  <r>
    <x v="435"/>
    <s v="Wood processing plant operators"/>
    <n v="0.86"/>
  </r>
  <r>
    <x v="436"/>
    <s v="Wood treaters"/>
    <n v="0.37"/>
  </r>
  <r>
    <x v="436"/>
    <s v="Wood treaters"/>
    <n v="0.95"/>
  </r>
  <r>
    <x v="437"/>
    <s v="Woodworking-machine tool setters and operators"/>
    <n v="0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1"/>
    <s v="Non-commissioned armed forces officers"/>
    <s v=" "/>
  </r>
  <r>
    <x v="1"/>
    <s v="Non-commissioned armed forces officers"/>
    <s v=" "/>
  </r>
  <r>
    <x v="1"/>
    <s v="Non-commissioned armed forces officers"/>
    <s v=" "/>
  </r>
  <r>
    <x v="2"/>
    <s v="Physical and earth science professionals"/>
    <n v="0.43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4"/>
    <s v="Ship and aircraft controllers and technicians"/>
    <n v="0.71"/>
  </r>
  <r>
    <x v="5"/>
    <s v="Legislators"/>
    <s v=" "/>
  </r>
  <r>
    <x v="6"/>
    <s v="Senior government officials"/>
    <n v="1.4999999999999999E-2"/>
  </r>
  <r>
    <x v="6"/>
    <s v="Senior government officials"/>
    <n v="0.16"/>
  </r>
  <r>
    <x v="6"/>
    <s v="Senior government officials"/>
    <n v="3.0000000000000001E-3"/>
  </r>
  <r>
    <x v="7"/>
    <s v="Traditional chiefs and heads of villages"/>
    <n v="1.4999999999999999E-2"/>
  </r>
  <r>
    <x v="7"/>
    <s v="Traditional chiefs and heads of villages"/>
    <s v=" "/>
  </r>
  <r>
    <x v="8"/>
    <s v="Senior officials of special-interest organizations"/>
    <n v="0.16"/>
  </r>
  <r>
    <x v="8"/>
    <s v="Senior officials of special-interest organizations"/>
    <n v="1.4999999999999999E-2"/>
  </r>
  <r>
    <x v="8"/>
    <s v="Senior officials of special-interest organizations"/>
    <n v="0.25"/>
  </r>
  <r>
    <x v="9"/>
    <s v="Managing directors and chief executives"/>
    <n v="1.4999999999999999E-2"/>
  </r>
  <r>
    <x v="9"/>
    <s v="Managing directors and chief executives"/>
    <n v="0.16"/>
  </r>
  <r>
    <x v="10"/>
    <s v="Finance managers"/>
    <n v="6.9000000000000006E-2"/>
  </r>
  <r>
    <x v="11"/>
    <s v="Human resource managers"/>
    <n v="0.96"/>
  </r>
  <r>
    <x v="11"/>
    <s v="Human resource managers"/>
    <n v="5.4999999999999997E-3"/>
  </r>
  <r>
    <x v="11"/>
    <s v="Human resource managers"/>
    <n v="6.3E-3"/>
  </r>
  <r>
    <x v="12"/>
    <s v="Policy and planning managers"/>
    <n v="0.25"/>
  </r>
  <r>
    <x v="13"/>
    <s v="Business services and administration managers not elsewhere classified"/>
    <n v="1.4999999999999999E-2"/>
  </r>
  <r>
    <x v="13"/>
    <s v="Business services and administration managers not elsewhere classified"/>
    <n v="0.73"/>
  </r>
  <r>
    <x v="13"/>
    <s v="Business services and administration managers not elsewhere classified"/>
    <n v="0.03"/>
  </r>
  <r>
    <x v="13"/>
    <s v="Business services and administration managers not elsewhere classified"/>
    <s v=" "/>
  </r>
  <r>
    <x v="13"/>
    <s v="Business services and administration managers not elsewhere classified"/>
    <n v="0.75"/>
  </r>
  <r>
    <x v="13"/>
    <s v="Business services and administration managers not elsewhere classified"/>
    <n v="0.25"/>
  </r>
  <r>
    <x v="14"/>
    <s v="Sales and marketing managers"/>
    <n v="1.4E-2"/>
  </r>
  <r>
    <x v="14"/>
    <s v="Sales and marketing managers"/>
    <n v="1.2999999999999999E-2"/>
  </r>
  <r>
    <x v="15"/>
    <s v="Advertising and public relations managers"/>
    <n v="3.9E-2"/>
  </r>
  <r>
    <x v="15"/>
    <s v="Advertising and public relations managers"/>
    <n v="1.4999999999999999E-2"/>
  </r>
  <r>
    <x v="16"/>
    <s v="Research and development managers"/>
    <n v="1.7000000000000001E-2"/>
  </r>
  <r>
    <x v="16"/>
    <s v="Research and development managers"/>
    <n v="1.7999999999999999E-2"/>
  </r>
  <r>
    <x v="17"/>
    <s v="Agricultural and forestry production managers"/>
    <n v="4.7E-2"/>
  </r>
  <r>
    <x v="18"/>
    <s v="Aquaculture and fisheries production managers"/>
    <n v="4.7E-2"/>
  </r>
  <r>
    <x v="19"/>
    <s v="Manufacturing managers"/>
    <n v="0.03"/>
  </r>
  <r>
    <x v="20"/>
    <s v="Mining managers"/>
    <n v="0.25"/>
  </r>
  <r>
    <x v="21"/>
    <s v="Construction managers"/>
    <n v="7.0999999999999994E-2"/>
  </r>
  <r>
    <x v="22"/>
    <s v="Supply, distribution and related managers"/>
    <n v="0.59"/>
  </r>
  <r>
    <x v="23"/>
    <s v="Information and communications technology service managers"/>
    <n v="3.5000000000000003E-2"/>
  </r>
  <r>
    <x v="24"/>
    <s v="Child care services managers"/>
    <n v="1.4999999999999999E-2"/>
  </r>
  <r>
    <x v="25"/>
    <s v="Health services managers"/>
    <n v="7.3000000000000001E-3"/>
  </r>
  <r>
    <x v="26"/>
    <s v="Aged care services managers"/>
    <n v="0.16"/>
  </r>
  <r>
    <x v="26"/>
    <s v="Aged care services managers"/>
    <n v="7.3000000000000001E-3"/>
  </r>
  <r>
    <x v="27"/>
    <s v="Social welfare managers"/>
    <n v="6.7000000000000002E-3"/>
  </r>
  <r>
    <x v="28"/>
    <s v="Education managers"/>
    <n v="4.5999999999999999E-3"/>
  </r>
  <r>
    <x v="28"/>
    <s v="Education managers"/>
    <n v="0.01"/>
  </r>
  <r>
    <x v="28"/>
    <s v="Education managers"/>
    <s v=" "/>
  </r>
  <r>
    <x v="29"/>
    <s v="Financial and insurance services branch managers"/>
    <n v="0.16"/>
  </r>
  <r>
    <x v="29"/>
    <s v="Financial and insurance services branch managers"/>
    <n v="6.9000000000000006E-2"/>
  </r>
  <r>
    <x v="30"/>
    <s v="Professional services managers not elsewhere classified"/>
    <n v="0.25"/>
  </r>
  <r>
    <x v="31"/>
    <s v="Hotel managers"/>
    <n v="3.8999999999999998E-3"/>
  </r>
  <r>
    <x v="32"/>
    <s v="Restaurant managers"/>
    <n v="8.3000000000000004E-2"/>
  </r>
  <r>
    <x v="33"/>
    <s v="Retail and wholesale trade managers"/>
    <n v="0.16"/>
  </r>
  <r>
    <x v="34"/>
    <s v="Sports, recreation and cultural centre managers"/>
    <n v="9.0999999999999998E-2"/>
  </r>
  <r>
    <x v="34"/>
    <s v="Sports, recreation and cultural centre managers"/>
    <n v="0.25"/>
  </r>
  <r>
    <x v="35"/>
    <s v="Services managers not elsewhere classified"/>
    <n v="0.25"/>
  </r>
  <r>
    <x v="36"/>
    <s v="Physicists and astronomers"/>
    <n v="4.1000000000000002E-2"/>
  </r>
  <r>
    <x v="36"/>
    <s v="Physicists and astronomers"/>
    <n v="0.1"/>
  </r>
  <r>
    <x v="37"/>
    <s v="Meteorologists"/>
    <n v="0.67"/>
  </r>
  <r>
    <x v="38"/>
    <s v="Chemists"/>
    <n v="0.1"/>
  </r>
  <r>
    <x v="38"/>
    <s v="Chemists"/>
    <n v="2.1000000000000001E-2"/>
  </r>
  <r>
    <x v="39"/>
    <s v="Geologists and geophysicists"/>
    <n v="0.63"/>
  </r>
  <r>
    <x v="39"/>
    <s v="Geologists and geophysicists"/>
    <n v="1.4E-2"/>
  </r>
  <r>
    <x v="40"/>
    <s v="Mathematicians, actuaries and statisticians"/>
    <n v="0.21"/>
  </r>
  <r>
    <x v="40"/>
    <s v="Mathematicians, actuaries and statisticians"/>
    <n v="4.7E-2"/>
  </r>
  <r>
    <x v="40"/>
    <s v="Mathematicians, actuaries and statisticians"/>
    <n v="3.5000000000000003E-2"/>
  </r>
  <r>
    <x v="40"/>
    <s v="Mathematicians, actuaries and statisticians"/>
    <n v="0.22"/>
  </r>
  <r>
    <x v="40"/>
    <s v="Mathematicians, actuaries and statisticians"/>
    <n v="0.23"/>
  </r>
  <r>
    <x v="41"/>
    <s v="Biologists, botanists, zoologists and related professionals"/>
    <n v="6.0999999999999999E-2"/>
  </r>
  <r>
    <x v="41"/>
    <s v="Biologists, botanists, zoologists and related professionals"/>
    <n v="7.6999999999999999E-2"/>
  </r>
  <r>
    <x v="41"/>
    <s v="Biologists, botanists, zoologists and related professionals"/>
    <n v="2.1000000000000001E-2"/>
  </r>
  <r>
    <x v="41"/>
    <s v="Biologists, botanists, zoologists and related professionals"/>
    <n v="2.7E-2"/>
  </r>
  <r>
    <x v="41"/>
    <s v="Biologists, botanists, zoologists and related professionals"/>
    <n v="1.2E-2"/>
  </r>
  <r>
    <x v="41"/>
    <s v="Biologists, botanists, zoologists and related professionals"/>
    <n v="0.3"/>
  </r>
  <r>
    <x v="41"/>
    <s v="Biologists, botanists, zoologists and related professionals"/>
    <n v="1.4999999999999999E-2"/>
  </r>
  <r>
    <x v="41"/>
    <s v="Biologists, botanists, zoologists and related professionals"/>
    <n v="0.2"/>
  </r>
  <r>
    <x v="41"/>
    <s v="Biologists, botanists, zoologists and related professionals"/>
    <n v="4.4999999999999997E-3"/>
  </r>
  <r>
    <x v="41"/>
    <s v="Biologists, botanists, zoologists and related professionals"/>
    <s v=" "/>
  </r>
  <r>
    <x v="42"/>
    <s v="Farming, forestry and fisheries advisers"/>
    <n v="2.1000000000000001E-2"/>
  </r>
  <r>
    <x v="42"/>
    <s v="Farming, forestry and fisheries advisers"/>
    <n v="8.0999999999999996E-3"/>
  </r>
  <r>
    <x v="42"/>
    <s v="Farming, forestry and fisheries advisers"/>
    <n v="7.4999999999999997E-3"/>
  </r>
  <r>
    <x v="43"/>
    <s v="Environmental protection professionals"/>
    <n v="1.6E-2"/>
  </r>
  <r>
    <x v="43"/>
    <s v="Environmental protection professionals"/>
    <n v="3.3000000000000002E-2"/>
  </r>
  <r>
    <x v="44"/>
    <s v="Industrial and production engineers"/>
    <n v="2.9000000000000001E-2"/>
  </r>
  <r>
    <x v="45"/>
    <s v="Civil engineers"/>
    <n v="1.9E-2"/>
  </r>
  <r>
    <x v="46"/>
    <s v="Environmental engineers"/>
    <n v="1.7999999999999999E-2"/>
  </r>
  <r>
    <x v="47"/>
    <s v="Mechanical engineers"/>
    <n v="1.7000000000000001E-2"/>
  </r>
  <r>
    <x v="47"/>
    <s v="Mechanical engineers"/>
    <n v="0.49"/>
  </r>
  <r>
    <x v="47"/>
    <s v="Mechanical engineers"/>
    <n v="0.01"/>
  </r>
  <r>
    <x v="47"/>
    <s v="Mechanical engineers"/>
    <n v="1.0999999999999999E-2"/>
  </r>
  <r>
    <x v="48"/>
    <s v="Chemical engineers"/>
    <n v="1.7000000000000001E-2"/>
  </r>
  <r>
    <x v="49"/>
    <s v="Mining engineers, metallurgists and related professionals"/>
    <n v="2.1000000000000001E-2"/>
  </r>
  <r>
    <x v="49"/>
    <s v="Mining engineers, metallurgists and related professionals"/>
    <n v="0.14000000000000001"/>
  </r>
  <r>
    <x v="49"/>
    <s v="Mining engineers, metallurgists and related professionals"/>
    <n v="0.16"/>
  </r>
  <r>
    <x v="49"/>
    <s v="Mining engineers, metallurgists and related professionals"/>
    <n v="2.1000000000000001E-2"/>
  </r>
  <r>
    <x v="50"/>
    <s v="Engineering professionals not elsewhere classified"/>
    <n v="3.6999999999999998E-2"/>
  </r>
  <r>
    <x v="50"/>
    <s v="Engineering professionals not elsewhere classified"/>
    <n v="2.8000000000000001E-2"/>
  </r>
  <r>
    <x v="50"/>
    <s v="Engineering professionals not elsewhere classified"/>
    <n v="2.1000000000000001E-2"/>
  </r>
  <r>
    <x v="50"/>
    <s v="Engineering professionals not elsewhere classified"/>
    <n v="7.0000000000000007E-2"/>
  </r>
  <r>
    <x v="50"/>
    <s v="Engineering professionals not elsewhere classified"/>
    <n v="1.4E-2"/>
  </r>
  <r>
    <x v="51"/>
    <s v="Electrical engineers"/>
    <n v="0.1"/>
  </r>
  <r>
    <x v="52"/>
    <s v="Electronics engineers"/>
    <n v="0.22"/>
  </r>
  <r>
    <x v="52"/>
    <s v="Electronics engineers"/>
    <n v="2.5000000000000001E-2"/>
  </r>
  <r>
    <x v="53"/>
    <s v="Telecommunications engineers"/>
    <n v="2.5000000000000001E-2"/>
  </r>
  <r>
    <x v="54"/>
    <s v="Building architects"/>
    <n v="1.7999999999999999E-2"/>
  </r>
  <r>
    <x v="55"/>
    <s v="Landscape architects"/>
    <n v="4.4999999999999998E-2"/>
  </r>
  <r>
    <x v="56"/>
    <s v="Product and garment designers"/>
    <n v="3.6999999999999998E-2"/>
  </r>
  <r>
    <x v="56"/>
    <s v="Product and garment designers"/>
    <n v="2.1000000000000001E-2"/>
  </r>
  <r>
    <x v="56"/>
    <s v="Product and garment designers"/>
    <s v=" "/>
  </r>
  <r>
    <x v="57"/>
    <s v="Town and traffic planners"/>
    <n v="0.13"/>
  </r>
  <r>
    <x v="58"/>
    <s v="Cartographers and surveyors"/>
    <n v="0.88"/>
  </r>
  <r>
    <x v="58"/>
    <s v="Cartographers and surveyors"/>
    <n v="0.38"/>
  </r>
  <r>
    <x v="59"/>
    <s v="Graphic and multimedia designers"/>
    <n v="1.4999999999999999E-2"/>
  </r>
  <r>
    <x v="59"/>
    <s v="Graphic and multimedia designers"/>
    <n v="8.2000000000000003E-2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2"/>
    <s v="Nursing professionals"/>
    <n v="8.9999999999999993E-3"/>
  </r>
  <r>
    <x v="62"/>
    <s v="Nursing professionals"/>
    <s v=" "/>
  </r>
  <r>
    <x v="62"/>
    <s v="Nursing professionals"/>
    <s v=" "/>
  </r>
  <r>
    <x v="63"/>
    <s v="Midwifery professionals"/>
    <s v=" "/>
  </r>
  <r>
    <x v="64"/>
    <s v="Traditional and complementary medicine professionals"/>
    <n v="0.02"/>
  </r>
  <r>
    <x v="65"/>
    <s v="Paramedical practitioners"/>
    <n v="0.14000000000000001"/>
  </r>
  <r>
    <x v="66"/>
    <s v="Veterinarians"/>
    <n v="3.7999999999999999E-2"/>
  </r>
  <r>
    <x v="67"/>
    <s v="Dentists"/>
    <n v="4.4000000000000003E-3"/>
  </r>
  <r>
    <x v="67"/>
    <s v="Dentists"/>
    <n v="3.5999999999999999E-3"/>
  </r>
  <r>
    <x v="67"/>
    <s v="Dentists"/>
    <n v="2.3E-2"/>
  </r>
  <r>
    <x v="67"/>
    <s v="Dentists"/>
    <n v="5.5E-2"/>
  </r>
  <r>
    <x v="67"/>
    <s v="Dentists"/>
    <s v=" "/>
  </r>
  <r>
    <x v="68"/>
    <s v="Pharmacists"/>
    <n v="1.2E-2"/>
  </r>
  <r>
    <x v="69"/>
    <s v="Environmental and occupational health and hygiene professionals"/>
    <n v="4.4999999999999998E-2"/>
  </r>
  <r>
    <x v="69"/>
    <s v="Environmental and occupational health and hygiene professionals"/>
    <n v="0.17"/>
  </r>
  <r>
    <x v="70"/>
    <s v="Physiotherapists "/>
    <n v="2.1000000000000001E-2"/>
  </r>
  <r>
    <x v="70"/>
    <s v="Physiotherapists "/>
    <s v=" "/>
  </r>
  <r>
    <x v="71"/>
    <s v="Dieticians and nutritionists"/>
    <n v="3.8999999999999998E-3"/>
  </r>
  <r>
    <x v="72"/>
    <s v="Audiologists and speech therapists"/>
    <n v="6.4000000000000003E-3"/>
  </r>
  <r>
    <x v="72"/>
    <s v="Audiologists and speech therapists"/>
    <n v="3.3E-3"/>
  </r>
  <r>
    <x v="73"/>
    <s v="Optometrists and ophthalmic opticians"/>
    <n v="0.14000000000000001"/>
  </r>
  <r>
    <x v="74"/>
    <s v="Health professionals not elsewhere classified"/>
    <n v="2.7E-2"/>
  </r>
  <r>
    <x v="74"/>
    <s v="Health professionals not elsewhere classified"/>
    <n v="4.5999999999999999E-3"/>
  </r>
  <r>
    <x v="74"/>
    <s v="Health professionals not elsewhere classified"/>
    <n v="3.5000000000000001E-3"/>
  </r>
  <r>
    <x v="74"/>
    <s v="Health professionals not elsewhere classified"/>
    <n v="2.8E-3"/>
  </r>
  <r>
    <x v="74"/>
    <s v="Health professionals not elsewhere classified"/>
    <s v=" "/>
  </r>
  <r>
    <x v="74"/>
    <s v="Health professionals not elsewhere classified"/>
    <n v="0.02"/>
  </r>
  <r>
    <x v="74"/>
    <s v="Health professionals not elsewhere classified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6"/>
    <s v="Vocational education teachers"/>
    <s v=" "/>
  </r>
  <r>
    <x v="76"/>
    <s v="Vocational education teachers"/>
    <n v="0.26"/>
  </r>
  <r>
    <x v="76"/>
    <s v="Vocational education teachers"/>
    <n v="8.8000000000000005E-3"/>
  </r>
  <r>
    <x v="77"/>
    <s v="Secondary education teachers"/>
    <n v="7.7999999999999996E-3"/>
  </r>
  <r>
    <x v="78"/>
    <s v="Primary school teachers"/>
    <n v="4.4000000000000003E-3"/>
  </r>
  <r>
    <x v="78"/>
    <s v="Primary school teachers"/>
    <n v="0.17"/>
  </r>
  <r>
    <x v="79"/>
    <s v="Early childhood educators"/>
    <n v="7.4000000000000003E-3"/>
  </r>
  <r>
    <x v="79"/>
    <s v="Early childhood educators"/>
    <n v="0.15"/>
  </r>
  <r>
    <x v="80"/>
    <s v="Education methods specialists"/>
    <n v="4.1999999999999997E-3"/>
  </r>
  <r>
    <x v="81"/>
    <s v="Special needs teachers"/>
    <s v=" "/>
  </r>
  <r>
    <x v="81"/>
    <s v="Special needs teachers"/>
    <s v=" "/>
  </r>
  <r>
    <x v="81"/>
    <s v="Special needs teachers"/>
    <n v="1.6E-2"/>
  </r>
  <r>
    <x v="81"/>
    <s v="Special needs teachers"/>
    <n v="7.7000000000000002E-3"/>
  </r>
  <r>
    <x v="81"/>
    <s v="Special needs teachers"/>
    <s v=" "/>
  </r>
  <r>
    <x v="82"/>
    <s v="Other language teachers"/>
    <n v="0.19"/>
  </r>
  <r>
    <x v="82"/>
    <s v="Other language teachers"/>
    <n v="0.13"/>
  </r>
  <r>
    <x v="82"/>
    <s v="Other language teachers"/>
    <n v="9.4999999999999998E-3"/>
  </r>
  <r>
    <x v="83"/>
    <s v="Other music teachers"/>
    <n v="0.13"/>
  </r>
  <r>
    <x v="84"/>
    <s v="Other arts teachers"/>
    <n v="0.13"/>
  </r>
  <r>
    <x v="84"/>
    <s v="Other arts teachers"/>
    <n v="9.4999999999999998E-3"/>
  </r>
  <r>
    <x v="85"/>
    <s v="Information technology trainers"/>
    <n v="1.4E-2"/>
  </r>
  <r>
    <x v="86"/>
    <s v="Teaching professionals not elsewhere classified"/>
    <n v="8.5000000000000006E-3"/>
  </r>
  <r>
    <x v="86"/>
    <s v="Teaching professionals not elsewhere classified"/>
    <n v="9.4999999999999998E-3"/>
  </r>
  <r>
    <x v="86"/>
    <s v="Teaching professionals not elsewhere classified"/>
    <s v=" "/>
  </r>
  <r>
    <x v="87"/>
    <s v="Accountants"/>
    <n v="0.94"/>
  </r>
  <r>
    <x v="87"/>
    <s v="Accountants"/>
    <n v="0.94"/>
  </r>
  <r>
    <x v="87"/>
    <s v="Accountants"/>
    <n v="0.99"/>
  </r>
  <r>
    <x v="88"/>
    <s v="Financial and investment advisers"/>
    <n v="0.23"/>
  </r>
  <r>
    <x v="88"/>
    <s v="Financial and investment advisers"/>
    <n v="0.57999999999999996"/>
  </r>
  <r>
    <x v="89"/>
    <s v="Financial analysts"/>
    <n v="0.98"/>
  </r>
  <r>
    <x v="89"/>
    <s v="Financial analysts"/>
    <n v="0.23"/>
  </r>
  <r>
    <x v="89"/>
    <s v="Financial analysts"/>
    <n v="0.17"/>
  </r>
  <r>
    <x v="90"/>
    <s v="Management and organization analysts"/>
    <n v="1.2E-2"/>
  </r>
  <r>
    <x v="90"/>
    <s v="Management and organization analysts"/>
    <n v="0.13"/>
  </r>
  <r>
    <x v="91"/>
    <s v="Policy administration professionals"/>
    <n v="0.23"/>
  </r>
  <r>
    <x v="92"/>
    <s v="Personnel and careers professionals"/>
    <s v=" "/>
  </r>
  <r>
    <x v="92"/>
    <s v="Personnel and careers professionals"/>
    <s v=" "/>
  </r>
  <r>
    <x v="92"/>
    <s v="Personnel and careers professionals"/>
    <n v="0.47"/>
  </r>
  <r>
    <x v="92"/>
    <s v="Personnel and careers professionals"/>
    <n v="8.5000000000000006E-3"/>
  </r>
  <r>
    <x v="93"/>
    <s v="Training and staff development professionals"/>
    <n v="1.4E-2"/>
  </r>
  <r>
    <x v="94"/>
    <s v="Advertising and marketing professionals"/>
    <n v="0.61"/>
  </r>
  <r>
    <x v="94"/>
    <s v="Advertising and marketing professionals"/>
    <n v="3.7999999999999999E-2"/>
  </r>
  <r>
    <x v="95"/>
    <s v="Public relations professionals"/>
    <n v="0.18"/>
  </r>
  <r>
    <x v="96"/>
    <s v="Technical and medical sales professionals (excluding ICT)"/>
    <n v="7.4999999999999997E-2"/>
  </r>
  <r>
    <x v="96"/>
    <s v="Technical and medical sales professionals (excluding ICT)"/>
    <n v="0.25"/>
  </r>
  <r>
    <x v="97"/>
    <s v="Information and communications technology sales professionals"/>
    <n v="7.4999999999999997E-2"/>
  </r>
  <r>
    <x v="97"/>
    <s v="Information and communications technology sales professionals"/>
    <n v="0.25"/>
  </r>
  <r>
    <x v="97"/>
    <s v="Information and communications technology sales professionals"/>
    <n v="4.1000000000000003E-3"/>
  </r>
  <r>
    <x v="98"/>
    <s v="Systems analysts"/>
    <n v="1.4999999999999999E-2"/>
  </r>
  <r>
    <x v="98"/>
    <s v="Systems analysts"/>
    <n v="6.4999999999999997E-3"/>
  </r>
  <r>
    <x v="99"/>
    <s v="Software developers"/>
    <n v="4.2000000000000003E-2"/>
  </r>
  <r>
    <x v="99"/>
    <s v="Software developers"/>
    <n v="0.13"/>
  </r>
  <r>
    <x v="100"/>
    <s v="Web and multimedia developers"/>
    <s v=" "/>
  </r>
  <r>
    <x v="101"/>
    <s v="Applications programmers"/>
    <n v="0.48"/>
  </r>
  <r>
    <x v="102"/>
    <s v="Software and applications developers and analysts not elsewhere classified"/>
    <n v="0.22"/>
  </r>
  <r>
    <x v="103"/>
    <s v="Database designers and administrators"/>
    <n v="0.03"/>
  </r>
  <r>
    <x v="104"/>
    <s v="Systems administrators"/>
    <n v="0.03"/>
  </r>
  <r>
    <x v="105"/>
    <s v="Computer network professionals"/>
    <s v=" "/>
  </r>
  <r>
    <x v="106"/>
    <s v="Database and network professionals not elsewhere classified"/>
    <s v=" "/>
  </r>
  <r>
    <x v="106"/>
    <s v="Database and network professionals not elsewhere classified"/>
    <n v="0.22"/>
  </r>
  <r>
    <x v="107"/>
    <s v="Lawyers"/>
    <n v="3.5000000000000003E-2"/>
  </r>
  <r>
    <x v="108"/>
    <s v="Judges"/>
    <n v="0.64"/>
  </r>
  <r>
    <x v="108"/>
    <s v="Judges"/>
    <n v="0.4"/>
  </r>
  <r>
    <x v="109"/>
    <s v="Legal professionals not elsewhere classified"/>
    <n v="0.06"/>
  </r>
  <r>
    <x v="110"/>
    <s v="Archivists and curators"/>
    <n v="0.76"/>
  </r>
  <r>
    <x v="110"/>
    <s v="Archivists and curators"/>
    <n v="6.7999999999999996E-3"/>
  </r>
  <r>
    <x v="111"/>
    <s v="Librarians and related information professionals"/>
    <n v="0.65"/>
  </r>
  <r>
    <x v="111"/>
    <s v="Librarians and related information professionals"/>
    <n v="0.39"/>
  </r>
  <r>
    <x v="112"/>
    <s v="Economists"/>
    <n v="0.43"/>
  </r>
  <r>
    <x v="113"/>
    <s v="Sociologists, anthropologists and related professionals"/>
    <n v="5.8999999999999997E-2"/>
  </r>
  <r>
    <x v="113"/>
    <s v="Sociologists, anthropologists and related professionals"/>
    <n v="7.7000000000000002E-3"/>
  </r>
  <r>
    <x v="113"/>
    <s v="Sociologists, anthropologists and related professionals"/>
    <n v="0.25"/>
  </r>
  <r>
    <x v="114"/>
    <s v="Philosophers, historians and political scientists"/>
    <n v="0.44"/>
  </r>
  <r>
    <x v="114"/>
    <s v="Philosophers, historians and political scientists"/>
    <n v="3.9E-2"/>
  </r>
  <r>
    <x v="114"/>
    <s v="Philosophers, historians and political scientists"/>
    <n v="0.04"/>
  </r>
  <r>
    <x v="115"/>
    <s v="Psychologists"/>
    <n v="4.7000000000000002E-3"/>
  </r>
  <r>
    <x v="115"/>
    <s v="Psychologists"/>
    <n v="1.2E-2"/>
  </r>
  <r>
    <x v="115"/>
    <s v="Psychologists"/>
    <n v="4.3E-3"/>
  </r>
  <r>
    <x v="116"/>
    <s v="Social work and counselling professionals"/>
    <n v="3.3000000000000002E-2"/>
  </r>
  <r>
    <x v="116"/>
    <s v="Social work and counselling professionals"/>
    <n v="1.4E-2"/>
  </r>
  <r>
    <x v="116"/>
    <s v="Social work and counselling professionals"/>
    <n v="4.7999999999999996E-3"/>
  </r>
  <r>
    <x v="116"/>
    <s v="Social work and counselling professionals"/>
    <n v="9.4000000000000004E-3"/>
  </r>
  <r>
    <x v="116"/>
    <s v="Social work and counselling professionals"/>
    <s v=" "/>
  </r>
  <r>
    <x v="116"/>
    <s v="Social work and counselling professionals"/>
    <n v="2.8000000000000001E-2"/>
  </r>
  <r>
    <x v="116"/>
    <s v="Social work and counselling professionals"/>
    <n v="3.5000000000000001E-3"/>
  </r>
  <r>
    <x v="116"/>
    <s v="Social work and counselling professionals"/>
    <n v="3.0999999999999999E-3"/>
  </r>
  <r>
    <x v="116"/>
    <s v="Social work and counselling professionals"/>
    <s v=" "/>
  </r>
  <r>
    <x v="116"/>
    <s v="Social work and counselling professionals"/>
    <n v="0.25"/>
  </r>
  <r>
    <x v="116"/>
    <s v="Social work and counselling professionals"/>
    <s v=" "/>
  </r>
  <r>
    <x v="117"/>
    <s v="Religious professionals"/>
    <n v="8.0999999999999996E-3"/>
  </r>
  <r>
    <x v="117"/>
    <s v="Religious professionals"/>
    <n v="2.5000000000000001E-2"/>
  </r>
  <r>
    <x v="118"/>
    <s v="Authors and related writers"/>
    <n v="5.5E-2"/>
  </r>
  <r>
    <x v="118"/>
    <s v="Authors and related writers"/>
    <n v="0.89"/>
  </r>
  <r>
    <x v="118"/>
    <s v="Authors and related writers"/>
    <n v="3.7999999999999999E-2"/>
  </r>
  <r>
    <x v="119"/>
    <s v="Journalists"/>
    <n v="0.11"/>
  </r>
  <r>
    <x v="119"/>
    <s v="Journalists"/>
    <n v="5.5E-2"/>
  </r>
  <r>
    <x v="120"/>
    <s v="Translators, interpreters and other linguists"/>
    <n v="0.04"/>
  </r>
  <r>
    <x v="120"/>
    <s v="Translators, interpreters and other linguists"/>
    <n v="0.38"/>
  </r>
  <r>
    <x v="121"/>
    <s v="Visual artists"/>
    <n v="3.5000000000000003E-2"/>
  </r>
  <r>
    <x v="121"/>
    <s v="Visual artists"/>
    <n v="4.2000000000000003E-2"/>
  </r>
  <r>
    <x v="122"/>
    <s v="Musicians, singers and composers"/>
    <n v="1.4999999999999999E-2"/>
  </r>
  <r>
    <x v="122"/>
    <s v="Musicians, singers and composers"/>
    <n v="7.3999999999999996E-2"/>
  </r>
  <r>
    <x v="123"/>
    <s v="Dancers and choreographers"/>
    <n v="0.13"/>
  </r>
  <r>
    <x v="123"/>
    <s v="Dancers and choreographers"/>
    <n v="4.0000000000000001E-3"/>
  </r>
  <r>
    <x v="124"/>
    <s v="Film, stage and related directors and producers"/>
    <n v="2.3E-2"/>
  </r>
  <r>
    <x v="124"/>
    <s v="Film, stage and related directors and producers"/>
    <n v="2.1999999999999999E-2"/>
  </r>
  <r>
    <x v="124"/>
    <s v="Film, stage and related directors and producers"/>
    <n v="0.31"/>
  </r>
  <r>
    <x v="125"/>
    <s v="Actors"/>
    <n v="0.37"/>
  </r>
  <r>
    <x v="126"/>
    <s v="Announcers on radio, television and other media"/>
    <n v="0.1"/>
  </r>
  <r>
    <x v="126"/>
    <s v="Announcers on radio, television and other media"/>
    <n v="0.72"/>
  </r>
  <r>
    <x v="126"/>
    <s v="Announcers on radio, television and other media"/>
    <n v="6.7000000000000004E-2"/>
  </r>
  <r>
    <x v="127"/>
    <s v="Creative and performing artists not elsewhere classified"/>
    <s v=" "/>
  </r>
  <r>
    <x v="128"/>
    <s v="Chemical and physical science technicians"/>
    <n v="0.56999999999999995"/>
  </r>
  <r>
    <x v="128"/>
    <s v="Chemical and physical science technicians"/>
    <n v="0.91"/>
  </r>
  <r>
    <x v="128"/>
    <s v="Chemical and physical science technicians"/>
    <n v="0.61"/>
  </r>
  <r>
    <x v="129"/>
    <s v="Civil engineering technicians"/>
    <n v="0.75"/>
  </r>
  <r>
    <x v="129"/>
    <s v="Civil engineering technicians"/>
    <n v="0.96"/>
  </r>
  <r>
    <x v="129"/>
    <s v="Civil engineering technicians"/>
    <n v="3.5999999999999999E-3"/>
  </r>
  <r>
    <x v="129"/>
    <s v="Civil engineering technicians"/>
    <n v="0.48"/>
  </r>
  <r>
    <x v="129"/>
    <s v="Civil engineering technicians"/>
    <n v="0.63"/>
  </r>
  <r>
    <x v="130"/>
    <s v="Electrical engineering technicians"/>
    <n v="0.84"/>
  </r>
  <r>
    <x v="130"/>
    <s v="Electrical engineering technicians"/>
    <n v="0.81"/>
  </r>
  <r>
    <x v="131"/>
    <s v="Electronics engineering technicians"/>
    <n v="0.84"/>
  </r>
  <r>
    <x v="132"/>
    <s v="Mechanical engineering technicians"/>
    <n v="0.48"/>
  </r>
  <r>
    <x v="132"/>
    <s v="Mechanical engineering technicians"/>
    <n v="0.81"/>
  </r>
  <r>
    <x v="132"/>
    <s v="Mechanical engineering technicians"/>
    <n v="0.38"/>
  </r>
  <r>
    <x v="132"/>
    <s v="Mechanical engineering technicians"/>
    <n v="0.24"/>
  </r>
  <r>
    <x v="133"/>
    <s v="Chemical engineering technicians"/>
    <n v="0.24"/>
  </r>
  <r>
    <x v="134"/>
    <s v="Mining and metallurgical technicians"/>
    <n v="0.24"/>
  </r>
  <r>
    <x v="134"/>
    <s v="Mining and metallurgical technicians"/>
    <n v="0.91"/>
  </r>
  <r>
    <x v="135"/>
    <s v="Draughtspersons"/>
    <n v="0.52"/>
  </r>
  <r>
    <x v="135"/>
    <s v="Draughtspersons"/>
    <n v="0.81"/>
  </r>
  <r>
    <x v="135"/>
    <s v="Draughtspersons"/>
    <n v="0.68"/>
  </r>
  <r>
    <x v="135"/>
    <s v="Draughtspersons"/>
    <s v=" "/>
  </r>
  <r>
    <x v="135"/>
    <s v="Draughtspersons"/>
    <n v="4.2000000000000003E-2"/>
  </r>
  <r>
    <x v="136"/>
    <s v="Physical and engineering science technicians not elsewhere classified"/>
    <n v="0.25"/>
  </r>
  <r>
    <x v="136"/>
    <s v="Physical and engineering science technicians not elsewhere classified"/>
    <n v="0.03"/>
  </r>
  <r>
    <x v="136"/>
    <s v="Physical and engineering science technicians not elsewhere classified"/>
    <n v="0.24"/>
  </r>
  <r>
    <x v="136"/>
    <s v="Physical and engineering science technicians not elsewhere classified"/>
    <n v="0.85"/>
  </r>
  <r>
    <x v="136"/>
    <s v="Physical and engineering science technicians not elsewhere classified"/>
    <n v="9.4999999999999998E-3"/>
  </r>
  <r>
    <x v="136"/>
    <s v="Physical and engineering science technicians not elsewhere classified"/>
    <n v="0.61"/>
  </r>
  <r>
    <x v="136"/>
    <s v="Physical and engineering science technicians not elsewhere classified"/>
    <n v="3.5999999999999999E-3"/>
  </r>
  <r>
    <x v="136"/>
    <s v="Physical and engineering science technicians not elsewhere classified"/>
    <n v="0.48"/>
  </r>
  <r>
    <x v="136"/>
    <s v="Physical and engineering science technicians not elsewhere classified"/>
    <n v="4.8000000000000001E-2"/>
  </r>
  <r>
    <x v="136"/>
    <s v="Physical and engineering science technicians not elsewhere classified"/>
    <n v="0.9"/>
  </r>
  <r>
    <x v="137"/>
    <s v="Mining supervisors"/>
    <n v="0.17"/>
  </r>
  <r>
    <x v="138"/>
    <s v="Manufacturing supervisors"/>
    <n v="1.6E-2"/>
  </r>
  <r>
    <x v="139"/>
    <s v="Construction supervisors"/>
    <n v="0.17"/>
  </r>
  <r>
    <x v="140"/>
    <s v="Power production plant operators"/>
    <n v="1.6E-2"/>
  </r>
  <r>
    <x v="140"/>
    <s v="Power production plant operators"/>
    <n v="0.95"/>
  </r>
  <r>
    <x v="140"/>
    <s v="Power production plant operators"/>
    <n v="0.64"/>
  </r>
  <r>
    <x v="140"/>
    <s v="Power production plant operators"/>
    <n v="0.85"/>
  </r>
  <r>
    <x v="141"/>
    <s v="Incinerator and water treatment plant operators"/>
    <n v="1.6E-2"/>
  </r>
  <r>
    <x v="141"/>
    <s v="Incinerator and water treatment plant operators"/>
    <n v="0.61"/>
  </r>
  <r>
    <x v="141"/>
    <s v="Incinerator and water treatment plant operators"/>
    <n v="0.86"/>
  </r>
  <r>
    <x v="141"/>
    <s v="Incinerator and water treatment plant operators"/>
    <n v="0.9"/>
  </r>
  <r>
    <x v="142"/>
    <s v="Chemical processing plant controllers"/>
    <n v="0.85"/>
  </r>
  <r>
    <x v="143"/>
    <s v="Petroleum and natural gas refining plant operators"/>
    <n v="0.78"/>
  </r>
  <r>
    <x v="143"/>
    <s v="Petroleum and natural gas refining plant operators"/>
    <n v="0.71"/>
  </r>
  <r>
    <x v="143"/>
    <s v="Petroleum and natural gas refining plant operators"/>
    <n v="0.91"/>
  </r>
  <r>
    <x v="143"/>
    <s v="Petroleum and natural gas refining plant operators"/>
    <n v="0.9"/>
  </r>
  <r>
    <x v="144"/>
    <s v="Metal production process controllers"/>
    <n v="0.88"/>
  </r>
  <r>
    <x v="145"/>
    <s v="Process control technicians not elsewhere classified"/>
    <n v="0.36"/>
  </r>
  <r>
    <x v="146"/>
    <s v="Life science technicians (excluding medical)"/>
    <n v="0.3"/>
  </r>
  <r>
    <x v="146"/>
    <s v="Life science technicians (excluding medical)"/>
    <n v="0.77"/>
  </r>
  <r>
    <x v="147"/>
    <s v="Agricultural technicians"/>
    <n v="0.97"/>
  </r>
  <r>
    <x v="148"/>
    <s v="Forestry technicians"/>
    <n v="0.42"/>
  </r>
  <r>
    <x v="149"/>
    <s v="Ships' engineers"/>
    <n v="2.9000000000000001E-2"/>
  </r>
  <r>
    <x v="149"/>
    <s v="Ships' engineers"/>
    <n v="4.1000000000000002E-2"/>
  </r>
  <r>
    <x v="150"/>
    <s v="Ships' deck officers and pilots"/>
    <n v="2.9000000000000001E-2"/>
  </r>
  <r>
    <x v="150"/>
    <s v="Ships' deck officers and pilots"/>
    <n v="0.27"/>
  </r>
  <r>
    <x v="151"/>
    <s v="Aircraft pilots and related associate professionals"/>
    <n v="2.9000000000000001E-2"/>
  </r>
  <r>
    <x v="151"/>
    <s v="Aircraft pilots and related associate professionals"/>
    <n v="0.18"/>
  </r>
  <r>
    <x v="151"/>
    <s v="Aircraft pilots and related associate professionals"/>
    <n v="0.55000000000000004"/>
  </r>
  <r>
    <x v="152"/>
    <s v="Air traffic controllers"/>
    <n v="2.9000000000000001E-2"/>
  </r>
  <r>
    <x v="152"/>
    <s v="Air traffic controllers"/>
    <n v="0.11"/>
  </r>
  <r>
    <x v="153"/>
    <s v="Air traffic safety electronics technicians"/>
    <n v="0.84"/>
  </r>
  <r>
    <x v="154"/>
    <s v="Medical imaging and therapeutic equipment technicians"/>
    <n v="0.34"/>
  </r>
  <r>
    <x v="154"/>
    <s v="Medical imaging and therapeutic equipment technicians"/>
    <n v="0.35"/>
  </r>
  <r>
    <x v="154"/>
    <s v="Medical imaging and therapeutic equipment technicians"/>
    <n v="0.13"/>
  </r>
  <r>
    <x v="154"/>
    <s v="Medical imaging and therapeutic equipment technicians"/>
    <s v=" "/>
  </r>
  <r>
    <x v="154"/>
    <s v="Medical imaging and therapeutic equipment technicians"/>
    <s v=" "/>
  </r>
  <r>
    <x v="155"/>
    <s v="Medical and pathology laboratory technicians "/>
    <n v="0.9"/>
  </r>
  <r>
    <x v="155"/>
    <s v="Medical and pathology laboratory technicians "/>
    <n v="0.47"/>
  </r>
  <r>
    <x v="156"/>
    <s v="Pharmaceutical technicians and assistants"/>
    <n v="0.92"/>
  </r>
  <r>
    <x v="157"/>
    <s v="Medical and dental prosthetic technicians"/>
    <n v="3.5000000000000001E-3"/>
  </r>
  <r>
    <x v="157"/>
    <s v="Medical and dental prosthetic technicians"/>
    <s v=" "/>
  </r>
  <r>
    <x v="157"/>
    <s v="Medical and dental prosthetic technicians"/>
    <n v="0.97"/>
  </r>
  <r>
    <x v="157"/>
    <s v="Medical and dental prosthetic technicians"/>
    <n v="0.45"/>
  </r>
  <r>
    <x v="158"/>
    <s v="Nursing associate professionals"/>
    <n v="5.8000000000000003E-2"/>
  </r>
  <r>
    <x v="159"/>
    <s v="Midwifery associate professionals"/>
    <n v="5.5E-2"/>
  </r>
  <r>
    <x v="160"/>
    <s v="Traditional and complementary medicine associate professionals"/>
    <n v="5.5E-2"/>
  </r>
  <r>
    <x v="161"/>
    <s v="Veterinary technicians and assistants"/>
    <n v="2.9000000000000001E-2"/>
  </r>
  <r>
    <x v="161"/>
    <s v="Veterinary technicians and assistants"/>
    <n v="0.86"/>
  </r>
  <r>
    <x v="162"/>
    <s v="Dental assistants and therapists"/>
    <n v="0.68"/>
  </r>
  <r>
    <x v="162"/>
    <s v="Dental assistants and therapists"/>
    <n v="0.51"/>
  </r>
  <r>
    <x v="163"/>
    <s v="Medical records and health information technicians"/>
    <n v="0.91"/>
  </r>
  <r>
    <x v="164"/>
    <s v="Community health workers"/>
    <s v=" "/>
  </r>
  <r>
    <x v="165"/>
    <s v="Dispensing opticians"/>
    <n v="0.71"/>
  </r>
  <r>
    <x v="166"/>
    <s v="Physiotherapy technicians and assistants"/>
    <n v="0.02"/>
  </r>
  <r>
    <x v="166"/>
    <s v="Physiotherapy technicians and assistants"/>
    <n v="1.7999999999999999E-2"/>
  </r>
  <r>
    <x v="166"/>
    <s v="Physiotherapy technicians and assistants"/>
    <n v="0.54"/>
  </r>
  <r>
    <x v="167"/>
    <s v="Medical assistants"/>
    <s v=" "/>
  </r>
  <r>
    <x v="167"/>
    <s v="Medical assistants"/>
    <n v="0.3"/>
  </r>
  <r>
    <x v="168"/>
    <s v="Environmental and occupational health inspectors and associates"/>
    <n v="0.25"/>
  </r>
  <r>
    <x v="168"/>
    <s v="Environmental and occupational health inspectors and associates"/>
    <n v="0.94"/>
  </r>
  <r>
    <x v="168"/>
    <s v="Environmental and occupational health inspectors and associates"/>
    <n v="2.9000000000000001E-2"/>
  </r>
  <r>
    <x v="168"/>
    <s v="Environmental and occupational health inspectors and associates"/>
    <n v="0.9"/>
  </r>
  <r>
    <x v="169"/>
    <s v="Ambulance workers"/>
    <n v="4.9000000000000002E-2"/>
  </r>
  <r>
    <x v="170"/>
    <s v="Health associate professionals not elsewhere classified"/>
    <n v="6.6000000000000003E-2"/>
  </r>
  <r>
    <x v="170"/>
    <s v="Health associate professionals not elsewhere classified"/>
    <n v="0.23"/>
  </r>
  <r>
    <x v="170"/>
    <s v="Health associate professionals not elsewhere classified"/>
    <n v="0.13"/>
  </r>
  <r>
    <x v="170"/>
    <s v="Health associate professionals not elsewhere classified"/>
    <n v="4.2999999999999997E-2"/>
  </r>
  <r>
    <x v="170"/>
    <s v="Health associate professionals not elsewhere classified"/>
    <n v="0.1"/>
  </r>
  <r>
    <x v="170"/>
    <s v="Health associate professionals not elsewhere classified"/>
    <n v="0.34"/>
  </r>
  <r>
    <x v="170"/>
    <s v="Health associate professionals not elsewhere classified"/>
    <n v="0.4"/>
  </r>
  <r>
    <x v="170"/>
    <s v="Health associate professionals not elsewhere classified"/>
    <n v="5.5E-2"/>
  </r>
  <r>
    <x v="170"/>
    <s v="Health associate professionals not elsewhere classified"/>
    <n v="2.8000000000000001E-2"/>
  </r>
  <r>
    <x v="170"/>
    <s v="Health associate professionals not elsewhere classified"/>
    <n v="0.63"/>
  </r>
  <r>
    <x v="171"/>
    <s v="Securities and finance dealers and brokers"/>
    <n v="7.4999999999999997E-2"/>
  </r>
  <r>
    <x v="171"/>
    <s v="Securities and finance dealers and brokers"/>
    <n v="1.6E-2"/>
  </r>
  <r>
    <x v="172"/>
    <s v="Credit and loans officers"/>
    <n v="0.04"/>
  </r>
  <r>
    <x v="172"/>
    <s v="Credit and loans officers"/>
    <n v="0.98"/>
  </r>
  <r>
    <x v="173"/>
    <s v="Accounting associate professionals"/>
    <n v="0.98"/>
  </r>
  <r>
    <x v="174"/>
    <s v="Statistical, mathematical and related associate professionals"/>
    <n v="0.99"/>
  </r>
  <r>
    <x v="174"/>
    <s v="Statistical, mathematical and related associate professionals"/>
    <s v=" "/>
  </r>
  <r>
    <x v="174"/>
    <s v="Statistical, mathematical and related associate professionals"/>
    <n v="0.65"/>
  </r>
  <r>
    <x v="174"/>
    <s v="Statistical, mathematical and related associate professionals"/>
    <n v="0.66"/>
  </r>
  <r>
    <x v="175"/>
    <s v="Valuers and loss assessors"/>
    <n v="0.98"/>
  </r>
  <r>
    <x v="175"/>
    <s v="Valuers and loss assessors"/>
    <n v="0.98"/>
  </r>
  <r>
    <x v="175"/>
    <s v="Valuers and loss assessors"/>
    <n v="0.9"/>
  </r>
  <r>
    <x v="176"/>
    <s v="Insurance representatives"/>
    <n v="0.99"/>
  </r>
  <r>
    <x v="176"/>
    <s v="Insurance representatives"/>
    <n v="7.4999999999999997E-2"/>
  </r>
  <r>
    <x v="176"/>
    <s v="Insurance representatives"/>
    <n v="0.92"/>
  </r>
  <r>
    <x v="177"/>
    <s v="Commercial sales representatives"/>
    <n v="7.4999999999999997E-2"/>
  </r>
  <r>
    <x v="177"/>
    <s v="Commercial sales representatives"/>
    <s v=" "/>
  </r>
  <r>
    <x v="177"/>
    <s v="Commercial sales representatives"/>
    <n v="0.25"/>
  </r>
  <r>
    <x v="177"/>
    <s v="Commercial sales representatives"/>
    <n v="0.85"/>
  </r>
  <r>
    <x v="178"/>
    <s v="Buyers"/>
    <n v="0.87"/>
  </r>
  <r>
    <x v="178"/>
    <s v="Buyers"/>
    <n v="0.28999999999999998"/>
  </r>
  <r>
    <x v="178"/>
    <s v="Buyers"/>
    <n v="0.77"/>
  </r>
  <r>
    <x v="179"/>
    <s v="Trade brokers"/>
    <n v="7.4999999999999997E-2"/>
  </r>
  <r>
    <x v="179"/>
    <s v="Trade brokers"/>
    <n v="1.6E-2"/>
  </r>
  <r>
    <x v="179"/>
    <s v="Trade brokers"/>
    <n v="0.99"/>
  </r>
  <r>
    <x v="180"/>
    <s v="Clearing and forwarding agents"/>
    <n v="0.99"/>
  </r>
  <r>
    <x v="180"/>
    <s v="Clearing and forwarding agents"/>
    <n v="0.98"/>
  </r>
  <r>
    <x v="181"/>
    <s v="Conference and event planners"/>
    <n v="3.6999999999999998E-2"/>
  </r>
  <r>
    <x v="182"/>
    <s v="Employment agents and contractors"/>
    <s v=" "/>
  </r>
  <r>
    <x v="182"/>
    <s v="Employment agents and contractors"/>
    <n v="0.97"/>
  </r>
  <r>
    <x v="183"/>
    <s v="Real estate agents and property managers"/>
    <n v="0.81"/>
  </r>
  <r>
    <x v="183"/>
    <s v="Real estate agents and property managers"/>
    <n v="7.4999999999999997E-2"/>
  </r>
  <r>
    <x v="183"/>
    <s v="Real estate agents and property managers"/>
    <n v="0.97"/>
  </r>
  <r>
    <x v="183"/>
    <s v="Real estate agents and property managers"/>
    <n v="0.86"/>
  </r>
  <r>
    <x v="184"/>
    <s v="Business services agents not elsewhere classified"/>
    <n v="0.24"/>
  </r>
  <r>
    <x v="184"/>
    <s v="Business services agents not elsewhere classified"/>
    <n v="0.56999999999999995"/>
  </r>
  <r>
    <x v="184"/>
    <s v="Business services agents not elsewhere classified"/>
    <n v="0.23"/>
  </r>
  <r>
    <x v="184"/>
    <s v="Business services agents not elsewhere classified"/>
    <n v="0.33"/>
  </r>
  <r>
    <x v="184"/>
    <s v="Business services agents not elsewhere classified"/>
    <n v="7.4999999999999997E-2"/>
  </r>
  <r>
    <x v="184"/>
    <s v="Business services agents not elsewhere classified"/>
    <n v="0.54"/>
  </r>
  <r>
    <x v="184"/>
    <s v="Business services agents not elsewhere classified"/>
    <n v="9.9000000000000005E-2"/>
  </r>
  <r>
    <x v="184"/>
    <s v="Business services agents not elsewhere classified"/>
    <s v=" "/>
  </r>
  <r>
    <x v="185"/>
    <s v="Office supervisors"/>
    <n v="1.4E-2"/>
  </r>
  <r>
    <x v="186"/>
    <s v="Legal secretaries"/>
    <n v="0.98"/>
  </r>
  <r>
    <x v="187"/>
    <s v="Administrative and executive secretaries"/>
    <n v="0.5"/>
  </r>
  <r>
    <x v="187"/>
    <s v="Administrative and executive secretaries"/>
    <n v="0.86"/>
  </r>
  <r>
    <x v="188"/>
    <s v="Medical secretaries"/>
    <n v="0.89"/>
  </r>
  <r>
    <x v="188"/>
    <s v="Medical secretaries"/>
    <n v="0.81"/>
  </r>
  <r>
    <x v="189"/>
    <s v="Customs and border inspectors"/>
    <n v="0.08"/>
  </r>
  <r>
    <x v="189"/>
    <s v="Customs and border inspectors"/>
    <n v="4.4000000000000003E-3"/>
  </r>
  <r>
    <x v="189"/>
    <s v="Customs and border inspectors"/>
    <n v="9.8000000000000004E-2"/>
  </r>
  <r>
    <x v="190"/>
    <s v="Government tax and excise officials"/>
    <n v="0.93"/>
  </r>
  <r>
    <x v="191"/>
    <s v="Government social benefits officials"/>
    <n v="0.08"/>
  </r>
  <r>
    <x v="191"/>
    <s v="Government social benefits officials"/>
    <n v="0.7"/>
  </r>
  <r>
    <x v="192"/>
    <s v="Government licensing officials"/>
    <n v="0.08"/>
  </r>
  <r>
    <x v="192"/>
    <s v="Government licensing officials"/>
    <n v="0.46"/>
  </r>
  <r>
    <x v="193"/>
    <s v="Police inspectors and detectives"/>
    <n v="4.4000000000000003E-3"/>
  </r>
  <r>
    <x v="193"/>
    <s v="Police inspectors and detectives"/>
    <n v="0.34"/>
  </r>
  <r>
    <x v="194"/>
    <s v="Regulatory government associate professionals not elsewhere classified"/>
    <n v="0.94"/>
  </r>
  <r>
    <x v="195"/>
    <s v="Legal and related associate professionals"/>
    <n v="0.41"/>
  </r>
  <r>
    <x v="195"/>
    <s v="Legal and related associate professionals"/>
    <n v="0.94"/>
  </r>
  <r>
    <x v="195"/>
    <s v="Legal and related associate professionals"/>
    <n v="0.99"/>
  </r>
  <r>
    <x v="195"/>
    <s v="Legal and related associate professionals"/>
    <s v=" "/>
  </r>
  <r>
    <x v="195"/>
    <s v="Legal and related associate professionals"/>
    <n v="0.36"/>
  </r>
  <r>
    <x v="195"/>
    <s v="Legal and related associate professionals"/>
    <n v="0.31"/>
  </r>
  <r>
    <x v="195"/>
    <s v="Legal and related associate professionals"/>
    <n v="0.95"/>
  </r>
  <r>
    <x v="196"/>
    <s v="Social work associate professionals"/>
    <n v="0.13"/>
  </r>
  <r>
    <x v="197"/>
    <s v="Religious associate professionals"/>
    <s v=" "/>
  </r>
  <r>
    <x v="198"/>
    <s v="Athletes and sports players"/>
    <n v="0.28000000000000003"/>
  </r>
  <r>
    <x v="199"/>
    <s v="Sports coaches, instructors and officials"/>
    <n v="0.13"/>
  </r>
  <r>
    <x v="199"/>
    <s v="Sports coaches, instructors and officials"/>
    <n v="1.2999999999999999E-2"/>
  </r>
  <r>
    <x v="199"/>
    <s v="Sports coaches, instructors and officials"/>
    <n v="0.98"/>
  </r>
  <r>
    <x v="200"/>
    <s v="Fitness and recreation instructors and program leaders"/>
    <n v="0.13"/>
  </r>
  <r>
    <x v="200"/>
    <s v="Fitness and recreation instructors and program leaders"/>
    <n v="7.1000000000000004E-3"/>
  </r>
  <r>
    <x v="200"/>
    <s v="Fitness and recreation instructors and program leaders"/>
    <n v="7.5999999999999998E-2"/>
  </r>
  <r>
    <x v="200"/>
    <s v="Fitness and recreation instructors and program leaders"/>
    <n v="8.5000000000000006E-2"/>
  </r>
  <r>
    <x v="201"/>
    <s v="Photographers"/>
    <n v="2.1000000000000001E-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Gallery, museum and library technicians"/>
    <n v="0.59"/>
  </r>
  <r>
    <x v="203"/>
    <s v="Gallery, museum and library technicians"/>
    <n v="0.99"/>
  </r>
  <r>
    <x v="203"/>
    <s v="Gallery, museum and library technicians"/>
    <n v="3.5000000000000003E-2"/>
  </r>
  <r>
    <x v="204"/>
    <s v="Chefs"/>
    <n v="0.1"/>
  </r>
  <r>
    <x v="204"/>
    <s v="Chefs"/>
    <n v="0.63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n v="0.61"/>
  </r>
  <r>
    <x v="205"/>
    <s v="Other artistic and cultural associate professionals"/>
    <s v=" "/>
  </r>
  <r>
    <x v="206"/>
    <s v="Information and communications technology operations technicians"/>
    <n v="0.78"/>
  </r>
  <r>
    <x v="207"/>
    <s v="Information and communications technology user support technicians"/>
    <s v=" "/>
  </r>
  <r>
    <x v="208"/>
    <s v="Computer network and systems technicians"/>
    <s v=" "/>
  </r>
  <r>
    <x v="209"/>
    <s v="Web technicians"/>
    <s v=" "/>
  </r>
  <r>
    <x v="209"/>
    <s v="Web technicians"/>
    <n v="0.03"/>
  </r>
  <r>
    <x v="210"/>
    <s v="Broadcasting and audio-visual technicians"/>
    <n v="0.55000000000000004"/>
  </r>
  <r>
    <x v="210"/>
    <s v="Broadcasting and audio-visual technicians"/>
    <n v="0.74"/>
  </r>
  <r>
    <x v="210"/>
    <s v="Broadcasting and audio-visual technicians"/>
    <n v="0.98"/>
  </r>
  <r>
    <x v="210"/>
    <s v="Broadcasting and audio-visual technicians"/>
    <n v="0.13"/>
  </r>
  <r>
    <x v="210"/>
    <s v="Broadcasting and audio-visual technicians"/>
    <n v="0.6"/>
  </r>
  <r>
    <x v="210"/>
    <s v="Broadcasting and audio-visual technicians"/>
    <s v=" "/>
  </r>
  <r>
    <x v="211"/>
    <s v="Telecommunications engineering technicians"/>
    <n v="0.84"/>
  </r>
  <r>
    <x v="212"/>
    <s v="General office clerks"/>
    <n v="0.98"/>
  </r>
  <r>
    <x v="212"/>
    <s v="General office clerks"/>
    <n v="0.96"/>
  </r>
  <r>
    <x v="213"/>
    <s v="Secretaries (general)"/>
    <n v="0.96"/>
  </r>
  <r>
    <x v="214"/>
    <s v="Typists and word processing operators"/>
    <n v="0.81"/>
  </r>
  <r>
    <x v="215"/>
    <s v="Data entry clerks"/>
    <n v="0.99"/>
  </r>
  <r>
    <x v="216"/>
    <s v="Bank tellers and related clerks"/>
    <n v="0.98"/>
  </r>
  <r>
    <x v="216"/>
    <s v="Bank tellers and related clerks"/>
    <n v="0.95"/>
  </r>
  <r>
    <x v="217"/>
    <s v="Bookmakers, croupiers and related gaming workers"/>
    <n v="0.28000000000000003"/>
  </r>
  <r>
    <x v="217"/>
    <s v="Bookmakers, croupiers and related gaming workers"/>
    <n v="0.54"/>
  </r>
  <r>
    <x v="217"/>
    <s v="Bookmakers, croupiers and related gaming workers"/>
    <n v="0.96"/>
  </r>
  <r>
    <x v="217"/>
    <s v="Bookmakers, croupiers and related gaming workers"/>
    <n v="0.91"/>
  </r>
  <r>
    <x v="217"/>
    <s v="Bookmakers, croupiers and related gaming workers"/>
    <s v=" "/>
  </r>
  <r>
    <x v="217"/>
    <s v="Bookmakers, croupiers and related gaming workers"/>
    <n v="0.39"/>
  </r>
  <r>
    <x v="218"/>
    <s v="Pawnbrokers and money-lenders"/>
    <s v=" "/>
  </r>
  <r>
    <x v="218"/>
    <s v="Pawnbrokers and money-lenders"/>
    <s v=" "/>
  </r>
  <r>
    <x v="219"/>
    <s v="Debt-collectors and related workers"/>
    <s v=" "/>
  </r>
  <r>
    <x v="219"/>
    <s v="Debt-collectors and related workers"/>
    <n v="0.95"/>
  </r>
  <r>
    <x v="220"/>
    <s v="Travel consultants and clerks"/>
    <n v="7.4999999999999997E-2"/>
  </r>
  <r>
    <x v="220"/>
    <s v="Travel consultants and clerks"/>
    <n v="9.9000000000000005E-2"/>
  </r>
  <r>
    <x v="220"/>
    <s v="Travel consultants and clerks"/>
    <n v="0.61"/>
  </r>
  <r>
    <x v="221"/>
    <s v="Contact centre information clerks"/>
    <n v="0.55000000000000004"/>
  </r>
  <r>
    <x v="221"/>
    <s v="Contact centre information clerks"/>
    <n v="0.96"/>
  </r>
  <r>
    <x v="222"/>
    <s v="Telephone switchboard operators"/>
    <n v="0.96"/>
  </r>
  <r>
    <x v="222"/>
    <s v="Telephone switchboard operators"/>
    <n v="0.97"/>
  </r>
  <r>
    <x v="223"/>
    <s v="Hotel receptionists"/>
    <n v="0.21"/>
  </r>
  <r>
    <x v="223"/>
    <s v="Hotel receptionists"/>
    <n v="0.94"/>
  </r>
  <r>
    <x v="224"/>
    <s v="Enquiry clerks"/>
    <n v="0.86"/>
  </r>
  <r>
    <x v="224"/>
    <s v="Enquiry clerks"/>
    <n v="0.96"/>
  </r>
  <r>
    <x v="225"/>
    <s v="Receptionists (general)"/>
    <n v="0.96"/>
  </r>
  <r>
    <x v="226"/>
    <s v="Survey and market research interviewers"/>
    <n v="0.94"/>
  </r>
  <r>
    <x v="227"/>
    <s v="Client information workers not elsewhere classified"/>
    <s v=" "/>
  </r>
  <r>
    <x v="227"/>
    <s v="Client information workers not elsewhere classified"/>
    <n v="0.7"/>
  </r>
  <r>
    <x v="227"/>
    <s v="Client information workers not elsewhere classified"/>
    <s v=" "/>
  </r>
  <r>
    <x v="228"/>
    <s v="Accounting and bookkeeping clerks"/>
    <n v="0.96"/>
  </r>
  <r>
    <x v="228"/>
    <s v="Accounting and bookkeeping clerks"/>
    <n v="0.98"/>
  </r>
  <r>
    <x v="229"/>
    <s v="Statistical, finance and insurance clerks"/>
    <s v=" "/>
  </r>
  <r>
    <x v="229"/>
    <s v="Statistical, finance and insurance clerks"/>
    <n v="0.98"/>
  </r>
  <r>
    <x v="229"/>
    <s v="Statistical, finance and insurance clerks"/>
    <n v="0.97"/>
  </r>
  <r>
    <x v="229"/>
    <s v="Statistical, finance and insurance clerks"/>
    <n v="0.92"/>
  </r>
  <r>
    <x v="229"/>
    <s v="Statistical, finance and insurance clerks"/>
    <n v="0.99"/>
  </r>
  <r>
    <x v="229"/>
    <s v="Statistical, finance and insurance clerks"/>
    <n v="0.98"/>
  </r>
  <r>
    <x v="230"/>
    <s v="Payroll clerks"/>
    <n v="0.97"/>
  </r>
  <r>
    <x v="231"/>
    <s v="Stock clerks"/>
    <n v="0.98"/>
  </r>
  <r>
    <x v="231"/>
    <s v="Stock clerks"/>
    <n v="0.64"/>
  </r>
  <r>
    <x v="231"/>
    <s v="Stock clerks"/>
    <n v="0.95"/>
  </r>
  <r>
    <x v="232"/>
    <s v="Production clerks"/>
    <n v="0.88"/>
  </r>
  <r>
    <x v="233"/>
    <s v="Transport clerks"/>
    <n v="0.96"/>
  </r>
  <r>
    <x v="234"/>
    <s v="Library clerks"/>
    <n v="0.99"/>
  </r>
  <r>
    <x v="234"/>
    <s v="Library clerks"/>
    <n v="0.95"/>
  </r>
  <r>
    <x v="235"/>
    <s v="Mail carriers and sorting clerks"/>
    <n v="0.94"/>
  </r>
  <r>
    <x v="235"/>
    <s v="Mail carriers and sorting clerks"/>
    <n v="0.95"/>
  </r>
  <r>
    <x v="235"/>
    <s v="Mail carriers and sorting clerks"/>
    <n v="0.68"/>
  </r>
  <r>
    <x v="235"/>
    <s v="Mail carriers and sorting clerks"/>
    <n v="0.79"/>
  </r>
  <r>
    <x v="235"/>
    <s v="Mail carriers and sorting clerks"/>
    <n v="0.94"/>
  </r>
  <r>
    <x v="236"/>
    <s v="Coding, proof-reading and related clerks"/>
    <n v="0.84"/>
  </r>
  <r>
    <x v="237"/>
    <s v="Scribes and related workers"/>
    <n v="7.5999999999999998E-2"/>
  </r>
  <r>
    <x v="237"/>
    <s v="Scribes and related workers"/>
    <n v="0.74"/>
  </r>
  <r>
    <x v="238"/>
    <s v="Filing and copying clerks"/>
    <n v="0.97"/>
  </r>
  <r>
    <x v="238"/>
    <s v="Filing and copying clerks"/>
    <n v="0.92"/>
  </r>
  <r>
    <x v="239"/>
    <s v="Personnel clerks"/>
    <n v="0.9"/>
  </r>
  <r>
    <x v="240"/>
    <s v="Clerical support workers not elsewhere classified"/>
    <n v="0.86"/>
  </r>
  <r>
    <x v="240"/>
    <s v="Clerical support workers not elsewhere classified"/>
    <n v="0.98"/>
  </r>
  <r>
    <x v="240"/>
    <s v="Clerical support workers not elsewhere classified"/>
    <s v=" "/>
  </r>
  <r>
    <x v="240"/>
    <s v="Clerical support workers not elsewhere classified"/>
    <s v=" "/>
  </r>
  <r>
    <x v="241"/>
    <s v="Travel attendants and travel stewards"/>
    <n v="2.9000000000000001E-2"/>
  </r>
  <r>
    <x v="241"/>
    <s v="Travel attendants and travel stewards"/>
    <n v="0.35"/>
  </r>
  <r>
    <x v="241"/>
    <s v="Travel attendants and travel stewards"/>
    <n v="0.75"/>
  </r>
  <r>
    <x v="242"/>
    <s v="Transport conductors"/>
    <n v="2.9000000000000001E-2"/>
  </r>
  <r>
    <x v="242"/>
    <s v="Transport conductors"/>
    <n v="0.75"/>
  </r>
  <r>
    <x v="243"/>
    <s v="Travel guides"/>
    <n v="7.5999999999999998E-2"/>
  </r>
  <r>
    <x v="243"/>
    <s v="Travel guides"/>
    <n v="0.91"/>
  </r>
  <r>
    <x v="243"/>
    <s v="Travel guides"/>
    <n v="5.7000000000000002E-2"/>
  </r>
  <r>
    <x v="244"/>
    <s v="Cooks"/>
    <n v="0.63"/>
  </r>
  <r>
    <x v="244"/>
    <s v="Cooks"/>
    <n v="0.83"/>
  </r>
  <r>
    <x v="244"/>
    <s v="Cooks"/>
    <n v="0.3"/>
  </r>
  <r>
    <x v="244"/>
    <s v="Cooks"/>
    <n v="0.96"/>
  </r>
  <r>
    <x v="244"/>
    <s v="Cooks"/>
    <n v="0.94"/>
  </r>
  <r>
    <x v="244"/>
    <s v="Cooks"/>
    <s v=" "/>
  </r>
  <r>
    <x v="245"/>
    <s v="Waiters"/>
    <n v="0.94"/>
  </r>
  <r>
    <x v="245"/>
    <s v="Waiters"/>
    <n v="0.86"/>
  </r>
  <r>
    <x v="246"/>
    <s v="Bartenders"/>
    <n v="0.77"/>
  </r>
  <r>
    <x v="247"/>
    <s v="Hairdressers"/>
    <n v="7.5999999999999998E-2"/>
  </r>
  <r>
    <x v="247"/>
    <s v="Hairdressers"/>
    <n v="0.8"/>
  </r>
  <r>
    <x v="247"/>
    <s v="Hairdressers"/>
    <n v="0.11"/>
  </r>
  <r>
    <x v="248"/>
    <s v="Beauticians and related workers"/>
    <n v="7.5999999999999998E-2"/>
  </r>
  <r>
    <x v="248"/>
    <s v="Beauticians and related workers"/>
    <n v="0.11"/>
  </r>
  <r>
    <x v="248"/>
    <s v="Beauticians and related workers"/>
    <n v="0.01"/>
  </r>
  <r>
    <x v="248"/>
    <s v="Beauticians and related workers"/>
    <n v="0.95"/>
  </r>
  <r>
    <x v="248"/>
    <s v="Beauticians and related workers"/>
    <n v="0.79"/>
  </r>
  <r>
    <x v="248"/>
    <s v="Beauticians and related workers"/>
    <n v="0.28999999999999998"/>
  </r>
  <r>
    <x v="249"/>
    <s v="Cleaning and housekeeping supervisors in offices, hotels and other establishments"/>
    <n v="0.94"/>
  </r>
  <r>
    <x v="250"/>
    <s v="Domestic housekeepers"/>
    <n v="0.94"/>
  </r>
  <r>
    <x v="250"/>
    <s v="Domestic housekeepers"/>
    <s v=" "/>
  </r>
  <r>
    <x v="251"/>
    <s v="Building caretakers"/>
    <n v="0.66"/>
  </r>
  <r>
    <x v="252"/>
    <s v="Astrologers, fortune-tellers and related workers"/>
    <s v=" "/>
  </r>
  <r>
    <x v="253"/>
    <s v="Companions and valets"/>
    <n v="7.5999999999999998E-2"/>
  </r>
  <r>
    <x v="253"/>
    <s v="Companions and valets"/>
    <n v="0.74"/>
  </r>
  <r>
    <x v="253"/>
    <s v="Companions and valets"/>
    <s v=" "/>
  </r>
  <r>
    <x v="254"/>
    <s v="Undertakers and embalmers"/>
    <n v="0.54"/>
  </r>
  <r>
    <x v="254"/>
    <s v="Undertakers and embalmers"/>
    <n v="0.37"/>
  </r>
  <r>
    <x v="254"/>
    <s v="Undertakers and embalmers"/>
    <s v=" "/>
  </r>
  <r>
    <x v="255"/>
    <s v="Pet groomers and animal care workers"/>
    <n v="0.86"/>
  </r>
  <r>
    <x v="255"/>
    <s v="Pet groomers and animal care workers"/>
    <n v="7.5999999999999998E-2"/>
  </r>
  <r>
    <x v="255"/>
    <s v="Pet groomers and animal care workers"/>
    <n v="0.1"/>
  </r>
  <r>
    <x v="255"/>
    <s v="Pet groomers and animal care workers"/>
    <n v="0.82"/>
  </r>
  <r>
    <x v="256"/>
    <s v="Driving instructors"/>
    <n v="0.13"/>
  </r>
  <r>
    <x v="257"/>
    <s v="Personal services workers not elsewhere classified"/>
    <n v="0.97"/>
  </r>
  <r>
    <x v="257"/>
    <s v="Personal services workers not elsewhere classified"/>
    <n v="7.5999999999999998E-2"/>
  </r>
  <r>
    <x v="257"/>
    <s v="Personal services workers not elsewhere classified"/>
    <n v="6.1000000000000004E-3"/>
  </r>
  <r>
    <x v="257"/>
    <s v="Personal services workers not elsewhere classified"/>
    <n v="6.4000000000000001E-2"/>
  </r>
  <r>
    <x v="257"/>
    <s v="Personal services workers not elsewhere classified"/>
    <s v=" "/>
  </r>
  <r>
    <x v="258"/>
    <s v="Stall and market salespersons"/>
    <n v="0.94"/>
  </r>
  <r>
    <x v="259"/>
    <s v="Street food salespersons"/>
    <n v="0.86"/>
  </r>
  <r>
    <x v="259"/>
    <s v="Street food salespersons"/>
    <n v="0.94"/>
  </r>
  <r>
    <x v="260"/>
    <s v="Shopkeepers"/>
    <n v="0.16"/>
  </r>
  <r>
    <x v="261"/>
    <s v="Shop supervisors"/>
    <n v="0.28000000000000003"/>
  </r>
  <r>
    <x v="262"/>
    <s v="Shop sales assistants"/>
    <n v="0.98"/>
  </r>
  <r>
    <x v="262"/>
    <s v="Shop sales assistants"/>
    <n v="0.92"/>
  </r>
  <r>
    <x v="263"/>
    <s v="Cashiers and ticket clerks"/>
    <n v="0.97"/>
  </r>
  <r>
    <x v="263"/>
    <s v="Cashiers and ticket clerks"/>
    <n v="0.83"/>
  </r>
  <r>
    <x v="264"/>
    <s v="Fashion and other models"/>
    <n v="0.98"/>
  </r>
  <r>
    <x v="265"/>
    <s v="Sales demonstrators"/>
    <n v="0.51"/>
  </r>
  <r>
    <x v="266"/>
    <s v="Door to door salespersons"/>
    <n v="0.94"/>
  </r>
  <r>
    <x v="267"/>
    <s v="Contact centre salespersons"/>
    <n v="0.99"/>
  </r>
  <r>
    <x v="268"/>
    <s v="Service station attendants"/>
    <n v="2.9000000000000001E-2"/>
  </r>
  <r>
    <x v="268"/>
    <s v="Service station attendants"/>
    <n v="0.83"/>
  </r>
  <r>
    <x v="269"/>
    <s v="Food service counter attendants"/>
    <n v="0.92"/>
  </r>
  <r>
    <x v="269"/>
    <s v="Food service counter attendants"/>
    <n v="0.96"/>
  </r>
  <r>
    <x v="269"/>
    <s v="Food service counter attendants"/>
    <n v="0.91"/>
  </r>
  <r>
    <x v="270"/>
    <s v="Sales workers not elsewhere classified"/>
    <n v="0.97"/>
  </r>
  <r>
    <x v="270"/>
    <s v="Sales workers not elsewhere classified"/>
    <s v=" "/>
  </r>
  <r>
    <x v="271"/>
    <s v="Child care workers"/>
    <n v="7.5999999999999998E-2"/>
  </r>
  <r>
    <x v="271"/>
    <s v="Child care workers"/>
    <n v="8.4000000000000005E-2"/>
  </r>
  <r>
    <x v="272"/>
    <s v="Teachers' aides"/>
    <n v="0.56000000000000005"/>
  </r>
  <r>
    <x v="273"/>
    <s v="Health care assistants"/>
    <n v="0.47"/>
  </r>
  <r>
    <x v="273"/>
    <s v="Health care assistants"/>
    <s v=" "/>
  </r>
  <r>
    <x v="274"/>
    <s v="Home-based personal care workers"/>
    <n v="0.39"/>
  </r>
  <r>
    <x v="274"/>
    <s v="Home-based personal care workers"/>
    <n v="7.5999999999999998E-2"/>
  </r>
  <r>
    <x v="274"/>
    <s v="Home-based personal care workers"/>
    <n v="0.74"/>
  </r>
  <r>
    <x v="275"/>
    <s v="Personal care workers in health services not elsewhere classified"/>
    <s v=" "/>
  </r>
  <r>
    <x v="275"/>
    <s v="Personal care workers in health services not elsewhere classified"/>
    <n v="0.27"/>
  </r>
  <r>
    <x v="275"/>
    <s v="Personal care workers in health services not elsewhere classified"/>
    <n v="0.61"/>
  </r>
  <r>
    <x v="275"/>
    <s v="Personal care workers in health services not elsewhere classified"/>
    <n v="0.51"/>
  </r>
  <r>
    <x v="275"/>
    <s v="Personal care workers in health services not elsewhere classified"/>
    <n v="0.78"/>
  </r>
  <r>
    <x v="275"/>
    <s v="Personal care workers in health services not elsewhere classified"/>
    <n v="0.72"/>
  </r>
  <r>
    <x v="275"/>
    <s v="Personal care workers in health services not elsewhere classified"/>
    <s v=" "/>
  </r>
  <r>
    <x v="275"/>
    <s v="Personal care workers in health services not elsewhere classified"/>
    <n v="0.63"/>
  </r>
  <r>
    <x v="276"/>
    <s v="Fire-fighters"/>
    <n v="3.5999999999999999E-3"/>
  </r>
  <r>
    <x v="276"/>
    <s v="Fire-fighters"/>
    <n v="0.17"/>
  </r>
  <r>
    <x v="277"/>
    <s v="Police officers"/>
    <n v="4.4000000000000003E-3"/>
  </r>
  <r>
    <x v="277"/>
    <s v="Police officers"/>
    <n v="9.8000000000000004E-2"/>
  </r>
  <r>
    <x v="277"/>
    <s v="Police officers"/>
    <n v="0.56999999999999995"/>
  </r>
  <r>
    <x v="278"/>
    <s v="Prison guards"/>
    <n v="2.5000000000000001E-2"/>
  </r>
  <r>
    <x v="278"/>
    <s v="Prison guards"/>
    <n v="0.6"/>
  </r>
  <r>
    <x v="279"/>
    <s v="Security guards"/>
    <s v=" "/>
  </r>
  <r>
    <x v="279"/>
    <s v="Security guards"/>
    <n v="0.95"/>
  </r>
  <r>
    <x v="279"/>
    <s v="Security guards"/>
    <n v="0.84"/>
  </r>
  <r>
    <x v="279"/>
    <s v="Security guards"/>
    <s v=" "/>
  </r>
  <r>
    <x v="280"/>
    <s v="Protective services workers not elsewhere classified"/>
    <s v=" "/>
  </r>
  <r>
    <x v="280"/>
    <s v="Protective services workers not elsewhere classified"/>
    <n v="0.08"/>
  </r>
  <r>
    <x v="280"/>
    <s v="Protective services workers not elsewhere classified"/>
    <n v="0.84"/>
  </r>
  <r>
    <x v="280"/>
    <s v="Protective services workers not elsewhere classified"/>
    <n v="0.21"/>
  </r>
  <r>
    <x v="280"/>
    <s v="Protective services workers not elsewhere classified"/>
    <n v="0.49"/>
  </r>
  <r>
    <x v="280"/>
    <s v="Protective services workers not elsewhere classified"/>
    <n v="0.67"/>
  </r>
  <r>
    <x v="280"/>
    <s v="Protective services workers not elsewhere classified"/>
    <s v=" "/>
  </r>
  <r>
    <x v="280"/>
    <s v="Protective services workers not elsewhere classified"/>
    <n v="0.49"/>
  </r>
  <r>
    <x v="281"/>
    <s v="Field crop and vegetable growers"/>
    <n v="0.56999999999999995"/>
  </r>
  <r>
    <x v="281"/>
    <s v="Field crop and vegetable growers"/>
    <s v=" "/>
  </r>
  <r>
    <x v="282"/>
    <s v="Tree and shrub crop growers"/>
    <n v="0.56999999999999995"/>
  </r>
  <r>
    <x v="282"/>
    <s v="Tree and shrub crop growers"/>
    <s v=" "/>
  </r>
  <r>
    <x v="283"/>
    <s v="Gardeners, horticultural and nursery growers"/>
    <n v="0.56999999999999995"/>
  </r>
  <r>
    <x v="283"/>
    <s v="Gardeners, horticultural and nursery growers"/>
    <n v="0.77"/>
  </r>
  <r>
    <x v="283"/>
    <s v="Gardeners, horticultural and nursery growers"/>
    <s v=" "/>
  </r>
  <r>
    <x v="284"/>
    <s v="Mixed crop growers"/>
    <n v="0.56999999999999995"/>
  </r>
  <r>
    <x v="284"/>
    <s v="Mixed crop growers"/>
    <s v=" "/>
  </r>
  <r>
    <x v="285"/>
    <s v="Livestock and dairy producers"/>
    <n v="0.56999999999999995"/>
  </r>
  <r>
    <x v="285"/>
    <s v="Livestock and dairy producers"/>
    <n v="0.95"/>
  </r>
  <r>
    <x v="286"/>
    <s v="Poultry producers"/>
    <n v="0.56999999999999995"/>
  </r>
  <r>
    <x v="286"/>
    <s v="Poultry producers"/>
    <n v="0.95"/>
  </r>
  <r>
    <x v="287"/>
    <s v="Apiarists and sericulturists"/>
    <n v="0.56999999999999995"/>
  </r>
  <r>
    <x v="287"/>
    <s v="Apiarists and sericulturists"/>
    <n v="0.95"/>
  </r>
  <r>
    <x v="288"/>
    <s v="Animal producers not elsewhere classified"/>
    <n v="0.56999999999999995"/>
  </r>
  <r>
    <x v="288"/>
    <s v="Animal producers not elsewhere classified"/>
    <n v="0.95"/>
  </r>
  <r>
    <x v="289"/>
    <s v="Mixed crop and animal producers"/>
    <n v="0.56999999999999995"/>
  </r>
  <r>
    <x v="289"/>
    <s v="Mixed crop and animal producers"/>
    <n v="0.95"/>
  </r>
  <r>
    <x v="289"/>
    <s v="Mixed crop and animal producers"/>
    <s v=" "/>
  </r>
  <r>
    <x v="290"/>
    <s v="Forestry and related workers"/>
    <n v="0.56999999999999995"/>
  </r>
  <r>
    <x v="290"/>
    <s v="Forestry and related workers"/>
    <n v="0.87"/>
  </r>
  <r>
    <x v="290"/>
    <s v="Forestry and related workers"/>
    <n v="0.76"/>
  </r>
  <r>
    <x v="290"/>
    <s v="Forestry and related workers"/>
    <n v="0.79"/>
  </r>
  <r>
    <x v="290"/>
    <s v="Forestry and related workers"/>
    <n v="0.97"/>
  </r>
  <r>
    <x v="290"/>
    <s v="Forestry and related workers"/>
    <s v=" "/>
  </r>
  <r>
    <x v="291"/>
    <s v="Aquaculture workers"/>
    <n v="0.56999999999999995"/>
  </r>
  <r>
    <x v="291"/>
    <s v="Aquaculture workers"/>
    <n v="0.95"/>
  </r>
  <r>
    <x v="292"/>
    <s v="Inland and coastal waters fishery workers"/>
    <n v="0.56999999999999995"/>
  </r>
  <r>
    <x v="292"/>
    <s v="Inland and coastal waters fishery workers"/>
    <n v="0.83"/>
  </r>
  <r>
    <x v="293"/>
    <s v="Deep-sea fishery workers"/>
    <n v="0.56999999999999995"/>
  </r>
  <r>
    <x v="293"/>
    <s v="Deep-sea fishery workers"/>
    <n v="0.83"/>
  </r>
  <r>
    <x v="294"/>
    <s v="Hunters and trappers"/>
    <n v="0.56999999999999995"/>
  </r>
  <r>
    <x v="294"/>
    <s v="Hunters and trappers"/>
    <n v="0.77"/>
  </r>
  <r>
    <x v="295"/>
    <s v="Subsistence crop farmers"/>
    <s v=" "/>
  </r>
  <r>
    <x v="296"/>
    <s v="Subsistence livestock farmers"/>
    <s v=" "/>
  </r>
  <r>
    <x v="297"/>
    <s v="Subsistence mixed crop and livestock farmers"/>
    <s v=" "/>
  </r>
  <r>
    <x v="297"/>
    <s v="Subsistence mixed crop and livestock farmers"/>
    <s v=" "/>
  </r>
  <r>
    <x v="298"/>
    <s v="Subsistence fishers, hunters, trappers and gatherers"/>
    <n v="0.83"/>
  </r>
  <r>
    <x v="298"/>
    <s v="Subsistence fishers, hunters, trappers and gatherers"/>
    <n v="0.77"/>
  </r>
  <r>
    <x v="299"/>
    <s v="House builders"/>
    <n v="7.0999999999999994E-2"/>
  </r>
  <r>
    <x v="300"/>
    <s v="Bricklayers and related workers"/>
    <n v="0.82"/>
  </r>
  <r>
    <x v="300"/>
    <s v="Bricklayers and related workers"/>
    <n v="0.82"/>
  </r>
  <r>
    <x v="301"/>
    <s v="Stonemasons, stone cutters, splitters and carvers"/>
    <n v="0.89"/>
  </r>
  <r>
    <x v="301"/>
    <s v="Stonemasons, stone cutters, splitters and carvers"/>
    <n v="0.83"/>
  </r>
  <r>
    <x v="302"/>
    <s v="Concrete placers, concrete finishers and related workers"/>
    <n v="0.94"/>
  </r>
  <r>
    <x v="302"/>
    <s v="Concrete placers, concrete finishers and related workers"/>
    <n v="0.88"/>
  </r>
  <r>
    <x v="302"/>
    <s v="Concrete placers, concrete finishers and related workers"/>
    <n v="0.83"/>
  </r>
  <r>
    <x v="303"/>
    <s v="Carpenters and joiners"/>
    <n v="0.72"/>
  </r>
  <r>
    <x v="304"/>
    <s v="Building frame and related trades workers not elsewhere classified"/>
    <s v=" "/>
  </r>
  <r>
    <x v="304"/>
    <s v="Building frame and related trades workers not elsewhere classified"/>
    <n v="0.92"/>
  </r>
  <r>
    <x v="304"/>
    <s v="Building frame and related trades workers not elsewhere classified"/>
    <n v="0.53"/>
  </r>
  <r>
    <x v="304"/>
    <s v="Building frame and related trades workers not elsewhere classified"/>
    <n v="0.71"/>
  </r>
  <r>
    <x v="304"/>
    <s v="Building frame and related trades workers not elsewhere classified"/>
    <n v="0.18"/>
  </r>
  <r>
    <x v="305"/>
    <s v="Roofers"/>
    <n v="0.9"/>
  </r>
  <r>
    <x v="306"/>
    <s v="Floor layers and tile setters"/>
    <n v="0.87"/>
  </r>
  <r>
    <x v="306"/>
    <s v="Floor layers and tile setters"/>
    <n v="0.79"/>
  </r>
  <r>
    <x v="306"/>
    <s v="Floor layers and tile setters"/>
    <n v="0.87"/>
  </r>
  <r>
    <x v="306"/>
    <s v="Floor layers and tile setters"/>
    <n v="0.75"/>
  </r>
  <r>
    <x v="307"/>
    <s v="Plasterers"/>
    <n v="0.79"/>
  </r>
  <r>
    <x v="307"/>
    <s v="Plasterers"/>
    <n v="0.62"/>
  </r>
  <r>
    <x v="307"/>
    <s v="Plasterers"/>
    <n v="0.84"/>
  </r>
  <r>
    <x v="308"/>
    <s v="Insulation workers"/>
    <n v="0.83"/>
  </r>
  <r>
    <x v="308"/>
    <s v="Insulation workers"/>
    <n v="0.64"/>
  </r>
  <r>
    <x v="309"/>
    <s v="Glaziers"/>
    <n v="0.73"/>
  </r>
  <r>
    <x v="310"/>
    <s v="Plumbers and pipe fitters"/>
    <n v="0.62"/>
  </r>
  <r>
    <x v="310"/>
    <s v="Plumbers and pipe fitters"/>
    <n v="0.35"/>
  </r>
  <r>
    <x v="311"/>
    <s v="Air conditioning and refrigeration mechanics"/>
    <n v="3.0000000000000001E-3"/>
  </r>
  <r>
    <x v="311"/>
    <s v="Air conditioning and refrigeration mechanics"/>
    <n v="0.65"/>
  </r>
  <r>
    <x v="312"/>
    <s v="Painters and related workers"/>
    <n v="0.75"/>
  </r>
  <r>
    <x v="312"/>
    <s v="Painters and related workers"/>
    <n v="0.87"/>
  </r>
  <r>
    <x v="313"/>
    <s v="Spray painters and varnishers"/>
    <n v="0.91"/>
  </r>
  <r>
    <x v="313"/>
    <s v="Spray painters and varnishers"/>
    <n v="0.69"/>
  </r>
  <r>
    <x v="314"/>
    <s v="Building structure cleaners"/>
    <s v=" "/>
  </r>
  <r>
    <x v="315"/>
    <s v="Metal moulders and coremakers"/>
    <n v="0.67"/>
  </r>
  <r>
    <x v="315"/>
    <s v="Metal moulders and coremakers"/>
    <n v="0.95"/>
  </r>
  <r>
    <x v="316"/>
    <s v="Welders and flamecutters"/>
    <n v="0.94"/>
  </r>
  <r>
    <x v="316"/>
    <s v="Welders and flamecutters"/>
    <n v="0.61"/>
  </r>
  <r>
    <x v="317"/>
    <s v="Sheet-metal workers"/>
    <n v="0.68"/>
  </r>
  <r>
    <x v="317"/>
    <s v="Sheet-metal workers"/>
    <n v="0.82"/>
  </r>
  <r>
    <x v="317"/>
    <s v="Sheet-metal workers"/>
    <n v="0.84"/>
  </r>
  <r>
    <x v="318"/>
    <s v="Structural-metal preparers and erectors"/>
    <n v="0.9"/>
  </r>
  <r>
    <x v="318"/>
    <s v="Structural-metal preparers and erectors"/>
    <n v="0.83"/>
  </r>
  <r>
    <x v="318"/>
    <s v="Structural-metal preparers and erectors"/>
    <n v="0.41"/>
  </r>
  <r>
    <x v="319"/>
    <s v="Riggers and cable splicers"/>
    <n v="0.89"/>
  </r>
  <r>
    <x v="320"/>
    <s v="Blacksmiths, hammersmiths and forging press workers"/>
    <n v="0.93"/>
  </r>
  <r>
    <x v="320"/>
    <s v="Blacksmiths, hammersmiths and forging press workers"/>
    <s v=" "/>
  </r>
  <r>
    <x v="321"/>
    <s v="Toolmakers and related workers"/>
    <n v="0.77"/>
  </r>
  <r>
    <x v="321"/>
    <s v="Toolmakers and related workers"/>
    <n v="0.36"/>
  </r>
  <r>
    <x v="321"/>
    <s v="Toolmakers and related workers"/>
    <n v="0.93"/>
  </r>
  <r>
    <x v="321"/>
    <s v="Toolmakers and related workers"/>
    <n v="0.9"/>
  </r>
  <r>
    <x v="321"/>
    <s v="Toolmakers and related workers"/>
    <n v="0.84"/>
  </r>
  <r>
    <x v="321"/>
    <s v="Toolmakers and related workers"/>
    <n v="0.84"/>
  </r>
  <r>
    <x v="322"/>
    <s v="Metal working machine tool setters and operators"/>
    <n v="0.86"/>
  </r>
  <r>
    <x v="322"/>
    <s v="Metal working machine tool setters and operators"/>
    <n v="0.91"/>
  </r>
  <r>
    <x v="322"/>
    <s v="Metal working machine tool setters and operators"/>
    <n v="0.93"/>
  </r>
  <r>
    <x v="322"/>
    <s v="Metal working machine tool setters and operators"/>
    <n v="0.83"/>
  </r>
  <r>
    <x v="322"/>
    <s v="Metal working machine tool setters and operators"/>
    <n v="0.78"/>
  </r>
  <r>
    <x v="322"/>
    <s v="Metal working machine tool setters and operators"/>
    <n v="0.94"/>
  </r>
  <r>
    <x v="322"/>
    <s v="Metal working machine tool setters and operators"/>
    <n v="0.95"/>
  </r>
  <r>
    <x v="322"/>
    <s v="Metal working machine tool setters and operators"/>
    <n v="0.84"/>
  </r>
  <r>
    <x v="322"/>
    <s v="Metal working machine tool setters and operators"/>
    <n v="0.98"/>
  </r>
  <r>
    <x v="322"/>
    <s v="Metal working machine tool setters and operators"/>
    <n v="0.65"/>
  </r>
  <r>
    <x v="322"/>
    <s v="Metal working machine tool setters and operators"/>
    <n v="0.91"/>
  </r>
  <r>
    <x v="322"/>
    <s v="Metal working machine tool setters and operators"/>
    <s v=" "/>
  </r>
  <r>
    <x v="323"/>
    <s v="Metal polishers, wheel grinders and tool sharpeners"/>
    <n v="0.88"/>
  </r>
  <r>
    <x v="323"/>
    <s v="Metal polishers, wheel grinders and tool sharpeners"/>
    <n v="0.97"/>
  </r>
  <r>
    <x v="324"/>
    <s v="Motor vehicle mechanics and repairers"/>
    <n v="3.0000000000000001E-3"/>
  </r>
  <r>
    <x v="324"/>
    <s v="Motor vehicle mechanics and repairers"/>
    <n v="0.91"/>
  </r>
  <r>
    <x v="324"/>
    <s v="Motor vehicle mechanics and repairers"/>
    <n v="0.55000000000000004"/>
  </r>
  <r>
    <x v="324"/>
    <s v="Motor vehicle mechanics and repairers"/>
    <n v="0.59"/>
  </r>
  <r>
    <x v="324"/>
    <s v="Motor vehicle mechanics and repairers"/>
    <n v="0.73"/>
  </r>
  <r>
    <x v="324"/>
    <s v="Motor vehicle mechanics and repairers"/>
    <n v="0.66"/>
  </r>
  <r>
    <x v="324"/>
    <s v="Motor vehicle mechanics and repairers"/>
    <n v="0.79"/>
  </r>
  <r>
    <x v="324"/>
    <s v="Motor vehicle mechanics and repairers"/>
    <n v="0.93"/>
  </r>
  <r>
    <x v="324"/>
    <s v="Motor vehicle mechanics and repairers"/>
    <n v="0.59"/>
  </r>
  <r>
    <x v="324"/>
    <s v="Motor vehicle mechanics and repairers"/>
    <n v="0.7"/>
  </r>
  <r>
    <x v="325"/>
    <s v="Aircraft engine mechanics and repairers"/>
    <n v="3.0000000000000001E-3"/>
  </r>
  <r>
    <x v="325"/>
    <s v="Aircraft engine mechanics and repairers"/>
    <n v="0.71"/>
  </r>
  <r>
    <x v="326"/>
    <s v="Agricultural and industrial machinery mechanics and repairers"/>
    <n v="3.0000000000000001E-3"/>
  </r>
  <r>
    <x v="326"/>
    <s v="Agricultural and industrial machinery mechanics and repairers"/>
    <n v="0.75"/>
  </r>
  <r>
    <x v="326"/>
    <s v="Agricultural and industrial machinery mechanics and repairers"/>
    <n v="0.4"/>
  </r>
  <r>
    <x v="326"/>
    <s v="Agricultural and industrial machinery mechanics and repairers"/>
    <n v="0.88"/>
  </r>
  <r>
    <x v="326"/>
    <s v="Agricultural and industrial machinery mechanics and repairers"/>
    <n v="0.67"/>
  </r>
  <r>
    <x v="326"/>
    <s v="Agricultural and industrial machinery mechanics and repairers"/>
    <n v="0.86"/>
  </r>
  <r>
    <x v="326"/>
    <s v="Agricultural and industrial machinery mechanics and repairers"/>
    <n v="0.59"/>
  </r>
  <r>
    <x v="326"/>
    <s v="Agricultural and industrial machinery mechanics and repairers"/>
    <n v="0.82"/>
  </r>
  <r>
    <x v="326"/>
    <s v="Agricultural and industrial machinery mechanics and repairers"/>
    <s v=" "/>
  </r>
  <r>
    <x v="327"/>
    <s v="Bicycle and related repairers"/>
    <n v="3.0000000000000001E-3"/>
  </r>
  <r>
    <x v="327"/>
    <s v="Bicycle and related repairers"/>
    <n v="0.94"/>
  </r>
  <r>
    <x v="328"/>
    <s v="Precision-instrument makers and repairers"/>
    <n v="3.0000000000000001E-3"/>
  </r>
  <r>
    <x v="328"/>
    <s v="Precision-instrument makers and repairers"/>
    <n v="0.97"/>
  </r>
  <r>
    <x v="328"/>
    <s v="Precision-instrument makers and repairers"/>
    <n v="0.27"/>
  </r>
  <r>
    <x v="328"/>
    <s v="Precision-instrument makers and repairers"/>
    <n v="0.99"/>
  </r>
  <r>
    <x v="328"/>
    <s v="Precision-instrument makers and repairers"/>
    <s v=" "/>
  </r>
  <r>
    <x v="329"/>
    <s v="Musical instrument makers and tuners"/>
    <n v="3.0000000000000001E-3"/>
  </r>
  <r>
    <x v="329"/>
    <s v="Musical instrument makers and tuners"/>
    <n v="0.91"/>
  </r>
  <r>
    <x v="330"/>
    <s v="Jewellery and precious-metal workers"/>
    <n v="0.95"/>
  </r>
  <r>
    <x v="331"/>
    <s v="Potters and related workers"/>
    <n v="3.5000000000000003E-2"/>
  </r>
  <r>
    <x v="331"/>
    <s v="Potters and related workers"/>
    <n v="0.9"/>
  </r>
  <r>
    <x v="332"/>
    <s v="Glass makers, cutters, grinders and finishers"/>
    <n v="0.97"/>
  </r>
  <r>
    <x v="332"/>
    <s v="Glass makers, cutters, grinders and finishers"/>
    <n v="0.64"/>
  </r>
  <r>
    <x v="332"/>
    <s v="Glass makers, cutters, grinders and finishers"/>
    <n v="0.9"/>
  </r>
  <r>
    <x v="333"/>
    <s v="Sign writers, decorative painters, engravers and etchers"/>
    <n v="0.92"/>
  </r>
  <r>
    <x v="333"/>
    <s v="Sign writers, decorative painters, engravers and etchers"/>
    <n v="0.98"/>
  </r>
  <r>
    <x v="334"/>
    <s v="Handicraft workers in wood, basketry and related materials"/>
    <n v="3.5000000000000003E-2"/>
  </r>
  <r>
    <x v="334"/>
    <s v="Handicraft workers in wood, basketry and related materials"/>
    <s v=" "/>
  </r>
  <r>
    <x v="335"/>
    <s v="Handicraft workers in textile, leather and related materials"/>
    <n v="0.52"/>
  </r>
  <r>
    <x v="336"/>
    <s v="Handicraft workers not elsewhere classified"/>
    <n v="3.5000000000000003E-2"/>
  </r>
  <r>
    <x v="337"/>
    <s v="Pre-press technicians"/>
    <n v="0.16"/>
  </r>
  <r>
    <x v="337"/>
    <s v="Pre-press technicians"/>
    <n v="0.97"/>
  </r>
  <r>
    <x v="338"/>
    <s v="Printers "/>
    <n v="0.83"/>
  </r>
  <r>
    <x v="339"/>
    <s v="Print finishing and binding workers"/>
    <n v="0.95"/>
  </r>
  <r>
    <x v="340"/>
    <s v="Building and related electricians"/>
    <n v="0.15"/>
  </r>
  <r>
    <x v="340"/>
    <s v="Building and related electricians"/>
    <s v=" "/>
  </r>
  <r>
    <x v="341"/>
    <s v="Electrical mechanics and fitters"/>
    <n v="0.39"/>
  </r>
  <r>
    <x v="341"/>
    <s v="Electrical mechanics and fitters"/>
    <n v="3.0000000000000001E-3"/>
  </r>
  <r>
    <x v="341"/>
    <s v="Electrical mechanics and fitters"/>
    <n v="0.76"/>
  </r>
  <r>
    <x v="341"/>
    <s v="Electrical mechanics and fitters"/>
    <n v="0.91"/>
  </r>
  <r>
    <x v="341"/>
    <s v="Electrical mechanics and fitters"/>
    <n v="0.41"/>
  </r>
  <r>
    <x v="341"/>
    <s v="Electrical mechanics and fitters"/>
    <n v="0.38"/>
  </r>
  <r>
    <x v="341"/>
    <s v="Electrical mechanics and fitters"/>
    <n v="0.61"/>
  </r>
  <r>
    <x v="341"/>
    <s v="Electrical mechanics and fitters"/>
    <n v="0.82"/>
  </r>
  <r>
    <x v="341"/>
    <s v="Electrical mechanics and fitters"/>
    <n v="0.93"/>
  </r>
  <r>
    <x v="341"/>
    <s v="Electrical mechanics and fitters"/>
    <n v="0.91"/>
  </r>
  <r>
    <x v="341"/>
    <s v="Electrical mechanics and fitters"/>
    <n v="0.63"/>
  </r>
  <r>
    <x v="341"/>
    <s v="Electrical mechanics and fitters"/>
    <n v="0.72"/>
  </r>
  <r>
    <x v="341"/>
    <s v="Electrical mechanics and fitters"/>
    <n v="0.9"/>
  </r>
  <r>
    <x v="342"/>
    <s v="Electrical line installers and repairers "/>
    <n v="3.0000000000000001E-3"/>
  </r>
  <r>
    <x v="342"/>
    <s v="Electrical line installers and repairers "/>
    <n v="9.7000000000000003E-2"/>
  </r>
  <r>
    <x v="343"/>
    <s v="Electronics mechanics and servicers"/>
    <n v="3.0000000000000001E-3"/>
  </r>
  <r>
    <x v="343"/>
    <s v="Electronics mechanics and servicers"/>
    <n v="0.74"/>
  </r>
  <r>
    <x v="343"/>
    <s v="Electronics mechanics and servicers"/>
    <n v="0.7"/>
  </r>
  <r>
    <x v="343"/>
    <s v="Electronics mechanics and servicers"/>
    <n v="0.91"/>
  </r>
  <r>
    <x v="343"/>
    <s v="Electronics mechanics and servicers"/>
    <n v="0.41"/>
  </r>
  <r>
    <x v="343"/>
    <s v="Electronics mechanics and servicers"/>
    <n v="0.38"/>
  </r>
  <r>
    <x v="343"/>
    <s v="Electronics mechanics and servicers"/>
    <n v="0.61"/>
  </r>
  <r>
    <x v="344"/>
    <s v="Information and communications technology installers and servicers"/>
    <n v="3.0000000000000001E-3"/>
  </r>
  <r>
    <x v="344"/>
    <s v="Information and communications technology installers and servicers"/>
    <n v="0.74"/>
  </r>
  <r>
    <x v="344"/>
    <s v="Information and communications technology installers and servicers"/>
    <n v="0.93"/>
  </r>
  <r>
    <x v="344"/>
    <s v="Information and communications technology installers and servicers"/>
    <n v="0.36"/>
  </r>
  <r>
    <x v="344"/>
    <s v="Information and communications technology installers and servicers"/>
    <n v="0.91"/>
  </r>
  <r>
    <x v="344"/>
    <s v="Information and communications technology installers and servicers"/>
    <n v="0.65"/>
  </r>
  <r>
    <x v="344"/>
    <s v="Information and communications technology installers and servicers"/>
    <n v="0.49"/>
  </r>
  <r>
    <x v="345"/>
    <s v="Butchers, fishmongers and related food preparers"/>
    <n v="0.93"/>
  </r>
  <r>
    <x v="345"/>
    <s v="Butchers, fishmongers and related food preparers"/>
    <n v="0.94"/>
  </r>
  <r>
    <x v="345"/>
    <s v="Butchers, fishmongers and related food preparers"/>
    <n v="0.6"/>
  </r>
  <r>
    <x v="345"/>
    <s v="Butchers, fishmongers and related food preparers"/>
    <n v="0.91"/>
  </r>
  <r>
    <x v="346"/>
    <s v="Bakers, pastry-cooks and confectionery makers"/>
    <n v="0.89"/>
  </r>
  <r>
    <x v="347"/>
    <s v="Dairy-products makers"/>
    <n v="0.7"/>
  </r>
  <r>
    <x v="347"/>
    <s v="Dairy-products makers"/>
    <n v="0.88"/>
  </r>
  <r>
    <x v="348"/>
    <s v="Fruit, vegetable and related preservers"/>
    <n v="0.61"/>
  </r>
  <r>
    <x v="348"/>
    <s v="Fruit, vegetable and related preservers"/>
    <s v=" "/>
  </r>
  <r>
    <x v="349"/>
    <s v="Food and beverage tasters and graders"/>
    <n v="0.94"/>
  </r>
  <r>
    <x v="349"/>
    <s v="Food and beverage tasters and graders"/>
    <n v="0.41"/>
  </r>
  <r>
    <x v="350"/>
    <s v="Tobacco preparers and tobacco products makers"/>
    <n v="0.41"/>
  </r>
  <r>
    <x v="350"/>
    <s v="Tobacco preparers and tobacco products makers"/>
    <n v="0.93"/>
  </r>
  <r>
    <x v="350"/>
    <s v="Tobacco preparers and tobacco products makers"/>
    <n v="0.9"/>
  </r>
  <r>
    <x v="351"/>
    <s v="Wood treaters"/>
    <n v="0.37"/>
  </r>
  <r>
    <x v="351"/>
    <s v="Wood treaters"/>
    <n v="0.95"/>
  </r>
  <r>
    <x v="352"/>
    <s v="Cabinet-makers and related workers"/>
    <n v="0.92"/>
  </r>
  <r>
    <x v="352"/>
    <s v="Cabinet-makers and related workers"/>
    <n v="0.87"/>
  </r>
  <r>
    <x v="352"/>
    <s v="Cabinet-makers and related workers"/>
    <n v="0.96"/>
  </r>
  <r>
    <x v="352"/>
    <s v="Cabinet-makers and related workers"/>
    <n v="0.91"/>
  </r>
  <r>
    <x v="353"/>
    <s v="Woodworking-machine tool setters and operators"/>
    <n v="0.97"/>
  </r>
  <r>
    <x v="354"/>
    <s v="Tailors, dressmakers, furriers and hatters"/>
    <n v="0.84"/>
  </r>
  <r>
    <x v="355"/>
    <s v="Garment and related pattern-makers and cutters"/>
    <n v="0.95"/>
  </r>
  <r>
    <x v="355"/>
    <s v="Garment and related pattern-makers and cutters"/>
    <n v="4.8999999999999998E-3"/>
  </r>
  <r>
    <x v="355"/>
    <s v="Garment and related pattern-makers and cutters"/>
    <n v="0.64"/>
  </r>
  <r>
    <x v="356"/>
    <s v="Sewing, embroidery and related workers"/>
    <n v="0.96"/>
  </r>
  <r>
    <x v="356"/>
    <s v="Sewing, embroidery and related workers"/>
    <n v="0.52"/>
  </r>
  <r>
    <x v="356"/>
    <s v="Sewing, embroidery and related workers"/>
    <n v="0.99"/>
  </r>
  <r>
    <x v="357"/>
    <s v="Upholsterers and related workers"/>
    <n v="0.39"/>
  </r>
  <r>
    <x v="358"/>
    <s v="Pelt dressers, tanners and fellmongers"/>
    <n v="0.41"/>
  </r>
  <r>
    <x v="358"/>
    <s v="Pelt dressers, tanners and fellmongers"/>
    <s v=" "/>
  </r>
  <r>
    <x v="359"/>
    <s v="Shoemakers and related workers"/>
    <n v="0.52"/>
  </r>
  <r>
    <x v="360"/>
    <s v="Underwater divers"/>
    <n v="0.18"/>
  </r>
  <r>
    <x v="361"/>
    <s v="Shotfirers and blasters"/>
    <n v="0.48"/>
  </r>
  <r>
    <x v="362"/>
    <s v="Product graders and testers (excluding foods and beverages)"/>
    <n v="0.98"/>
  </r>
  <r>
    <x v="363"/>
    <s v="Fumigators and other pest and weed controllers"/>
    <n v="0.56999999999999995"/>
  </r>
  <r>
    <x v="363"/>
    <s v="Fumigators and other pest and weed controllers"/>
    <n v="0.66"/>
  </r>
  <r>
    <x v="363"/>
    <s v="Fumigators and other pest and weed controllers"/>
    <n v="0.97"/>
  </r>
  <r>
    <x v="364"/>
    <s v="Craft and related workers not elsewhere classified"/>
    <n v="4.7E-2"/>
  </r>
  <r>
    <x v="364"/>
    <s v="Craft and related workers not elsewhere classified"/>
    <n v="0.97"/>
  </r>
  <r>
    <x v="365"/>
    <s v="Miners and quarriers"/>
    <n v="0.85"/>
  </r>
  <r>
    <x v="365"/>
    <s v="Miners and quarriers"/>
    <n v="0.54"/>
  </r>
  <r>
    <x v="365"/>
    <s v="Miners and quarriers"/>
    <n v="0.59"/>
  </r>
  <r>
    <x v="365"/>
    <s v="Miners and quarriers"/>
    <s v=" "/>
  </r>
  <r>
    <x v="365"/>
    <s v="Miners and quarriers"/>
    <n v="0.96"/>
  </r>
  <r>
    <x v="365"/>
    <s v="Miners and quarriers"/>
    <n v="0.49"/>
  </r>
  <r>
    <x v="365"/>
    <s v="Miners and quarriers"/>
    <n v="0.94"/>
  </r>
  <r>
    <x v="365"/>
    <s v="Miners and quarriers"/>
    <n v="0.5"/>
  </r>
  <r>
    <x v="366"/>
    <s v="Mineral and stone processing plant operators"/>
    <n v="0.97"/>
  </r>
  <r>
    <x v="366"/>
    <s v="Mineral and stone processing plant operators"/>
    <n v="0.81"/>
  </r>
  <r>
    <x v="367"/>
    <s v="Well drillers and borers and related workers"/>
    <n v="0.8"/>
  </r>
  <r>
    <x v="367"/>
    <s v="Well drillers and borers and related workers"/>
    <n v="0.53"/>
  </r>
  <r>
    <x v="367"/>
    <s v="Well drillers and borers and related workers"/>
    <n v="0.93"/>
  </r>
  <r>
    <x v="367"/>
    <s v="Well drillers and borers and related workers"/>
    <n v="0.85"/>
  </r>
  <r>
    <x v="367"/>
    <s v="Well drillers and borers and related workers"/>
    <n v="0.68"/>
  </r>
  <r>
    <x v="367"/>
    <s v="Well drillers and borers and related workers"/>
    <n v="0.84"/>
  </r>
  <r>
    <x v="368"/>
    <s v="Cement, stone and other mineral products machine operators"/>
    <n v="0.86"/>
  </r>
  <r>
    <x v="368"/>
    <s v="Cement, stone and other mineral products machine operators"/>
    <n v="0.97"/>
  </r>
  <r>
    <x v="368"/>
    <s v="Cement, stone and other mineral products machine operators"/>
    <n v="0.83"/>
  </r>
  <r>
    <x v="368"/>
    <s v="Cement, stone and other mineral products machine operators"/>
    <n v="0.86"/>
  </r>
  <r>
    <x v="369"/>
    <s v="Metal processing plant operators"/>
    <n v="0.91"/>
  </r>
  <r>
    <x v="369"/>
    <s v="Metal processing plant operators"/>
    <n v="0.83"/>
  </r>
  <r>
    <x v="369"/>
    <s v="Metal processing plant operators"/>
    <n v="0.88"/>
  </r>
  <r>
    <x v="369"/>
    <s v="Metal processing plant operators"/>
    <n v="0.87"/>
  </r>
  <r>
    <x v="369"/>
    <s v="Metal processing plant operators"/>
    <n v="0.91"/>
  </r>
  <r>
    <x v="370"/>
    <s v="Metal finishing, plating and coating machine operators"/>
    <n v="0.92"/>
  </r>
  <r>
    <x v="370"/>
    <s v="Metal finishing, plating and coating machine operators"/>
    <n v="0.91"/>
  </r>
  <r>
    <x v="370"/>
    <s v="Metal finishing, plating and coating machine operators"/>
    <n v="0.81"/>
  </r>
  <r>
    <x v="371"/>
    <s v="Chemical products plant and machine operators"/>
    <n v="0.76"/>
  </r>
  <r>
    <x v="371"/>
    <s v="Chemical products plant and machine operators"/>
    <n v="0.88"/>
  </r>
  <r>
    <x v="371"/>
    <s v="Chemical products plant and machine operators"/>
    <n v="0.9"/>
  </r>
  <r>
    <x v="372"/>
    <s v="Photographic products machine operators"/>
    <n v="0.99"/>
  </r>
  <r>
    <x v="373"/>
    <s v="Rubber products machine operators"/>
    <n v="0.97"/>
  </r>
  <r>
    <x v="373"/>
    <s v="Rubber products machine operators"/>
    <n v="0.93"/>
  </r>
  <r>
    <x v="373"/>
    <s v="Rubber products machine operators"/>
    <n v="0.37"/>
  </r>
  <r>
    <x v="373"/>
    <s v="Rubber products machine operators"/>
    <n v="0.9"/>
  </r>
  <r>
    <x v="373"/>
    <s v="Rubber products machine operators"/>
    <n v="0.94"/>
  </r>
  <r>
    <x v="374"/>
    <s v="Plastic products machine operators"/>
    <n v="0.93"/>
  </r>
  <r>
    <x v="374"/>
    <s v="Plastic products machine operators"/>
    <n v="0.91"/>
  </r>
  <r>
    <x v="374"/>
    <s v="Plastic products machine operators"/>
    <n v="0.93"/>
  </r>
  <r>
    <x v="374"/>
    <s v="Plastic products machine operators"/>
    <n v="0.83"/>
  </r>
  <r>
    <x v="374"/>
    <s v="Plastic products machine operators"/>
    <n v="0.78"/>
  </r>
  <r>
    <x v="374"/>
    <s v="Plastic products machine operators"/>
    <n v="0.94"/>
  </r>
  <r>
    <x v="374"/>
    <s v="Plastic products machine operators"/>
    <n v="0.95"/>
  </r>
  <r>
    <x v="374"/>
    <s v="Plastic products machine operators"/>
    <n v="0.84"/>
  </r>
  <r>
    <x v="374"/>
    <s v="Plastic products machine operators"/>
    <n v="0.98"/>
  </r>
  <r>
    <x v="374"/>
    <s v="Plastic products machine operators"/>
    <n v="0.95"/>
  </r>
  <r>
    <x v="374"/>
    <s v="Plastic products machine operators"/>
    <n v="0.91"/>
  </r>
  <r>
    <x v="374"/>
    <s v="Plastic products machine operators"/>
    <n v="0.92"/>
  </r>
  <r>
    <x v="374"/>
    <s v="Plastic products machine operators"/>
    <s v=" "/>
  </r>
  <r>
    <x v="375"/>
    <s v="Paper products machine operators"/>
    <n v="0.95"/>
  </r>
  <r>
    <x v="375"/>
    <s v="Paper products machine operators"/>
    <n v="0.67"/>
  </r>
  <r>
    <x v="376"/>
    <s v="Fibre preparing, spinning and winding machine operators"/>
    <n v="0.96"/>
  </r>
  <r>
    <x v="377"/>
    <s v="Weaving and knitting machine operators"/>
    <n v="0.73"/>
  </r>
  <r>
    <x v="378"/>
    <s v="Sewing machine operators"/>
    <n v="0.89"/>
  </r>
  <r>
    <x v="379"/>
    <s v="Bleaching, dyeing and fabric cleaning machine operators"/>
    <n v="0.97"/>
  </r>
  <r>
    <x v="380"/>
    <s v="Fur and leather preparing machine operators"/>
    <s v=" "/>
  </r>
  <r>
    <x v="381"/>
    <s v="Shoemaking and related machine operators"/>
    <n v="0.97"/>
  </r>
  <r>
    <x v="382"/>
    <s v="Laundry machine operators"/>
    <n v="0.71"/>
  </r>
  <r>
    <x v="383"/>
    <s v="Textile, fur and leather products machine operators not elsewhere classified"/>
    <s v=" "/>
  </r>
  <r>
    <x v="384"/>
    <s v="Food and related products machine operators"/>
    <n v="0.91"/>
  </r>
  <r>
    <x v="384"/>
    <s v="Food and related products machine operators"/>
    <n v="0.7"/>
  </r>
  <r>
    <x v="384"/>
    <s v="Food and related products machine operators"/>
    <n v="0.61"/>
  </r>
  <r>
    <x v="384"/>
    <s v="Food and related products machine operators"/>
    <s v=" "/>
  </r>
  <r>
    <x v="384"/>
    <s v="Food and related products machine operators"/>
    <n v="0.93"/>
  </r>
  <r>
    <x v="384"/>
    <s v="Food and related products machine operators"/>
    <n v="0.93"/>
  </r>
  <r>
    <x v="385"/>
    <s v="Pulp and papermaking plant operators"/>
    <n v="0.81"/>
  </r>
  <r>
    <x v="385"/>
    <s v="Pulp and papermaking plant operators"/>
    <n v="0.67"/>
  </r>
  <r>
    <x v="386"/>
    <s v="Wood processing plant operators"/>
    <n v="0.86"/>
  </r>
  <r>
    <x v="387"/>
    <s v="Glass and ceramics plant operators"/>
    <n v="0.88"/>
  </r>
  <r>
    <x v="387"/>
    <s v="Glass and ceramics plant operators"/>
    <n v="0.97"/>
  </r>
  <r>
    <x v="387"/>
    <s v="Glass and ceramics plant operators"/>
    <n v="0.83"/>
  </r>
  <r>
    <x v="387"/>
    <s v="Glass and ceramics plant operators"/>
    <n v="0.93"/>
  </r>
  <r>
    <x v="387"/>
    <s v="Glass and ceramics plant operators"/>
    <n v="0.37"/>
  </r>
  <r>
    <x v="387"/>
    <s v="Glass and ceramics plant operators"/>
    <n v="0.9"/>
  </r>
  <r>
    <x v="388"/>
    <s v="Steam engine and boiler operators"/>
    <n v="0.89"/>
  </r>
  <r>
    <x v="389"/>
    <s v="Packing, bottling and labelling machine operators"/>
    <n v="0.98"/>
  </r>
  <r>
    <x v="390"/>
    <s v="Stationary plant and machine operators not elsewhere classified"/>
    <n v="0.88"/>
  </r>
  <r>
    <x v="390"/>
    <s v="Stationary plant and machine operators not elsewhere classified"/>
    <n v="0.95"/>
  </r>
  <r>
    <x v="390"/>
    <s v="Stationary plant and machine operators not elsewhere classified"/>
    <n v="0.93"/>
  </r>
  <r>
    <x v="390"/>
    <s v="Stationary plant and machine operators not elsewhere classified"/>
    <n v="0.93"/>
  </r>
  <r>
    <x v="391"/>
    <s v="Mechanical machinery assemblers"/>
    <n v="0.79"/>
  </r>
  <r>
    <x v="391"/>
    <s v="Mechanical machinery assemblers"/>
    <n v="0.82"/>
  </r>
  <r>
    <x v="392"/>
    <s v="Electrical and electronic equipment assemblers"/>
    <n v="0.73"/>
  </r>
  <r>
    <x v="392"/>
    <s v="Electrical and electronic equipment assemblers"/>
    <n v="0.95"/>
  </r>
  <r>
    <x v="392"/>
    <s v="Electrical and electronic equipment assemblers"/>
    <n v="0.97"/>
  </r>
  <r>
    <x v="392"/>
    <s v="Electrical and electronic equipment assemblers"/>
    <n v="0.98"/>
  </r>
  <r>
    <x v="392"/>
    <s v="Electrical and electronic equipment assemblers"/>
    <n v="0.98"/>
  </r>
  <r>
    <x v="393"/>
    <s v="Assemblers not elsewhere classified"/>
    <n v="0.97"/>
  </r>
  <r>
    <x v="393"/>
    <s v="Assemblers not elsewhere classified"/>
    <s v=" "/>
  </r>
  <r>
    <x v="394"/>
    <s v="Locomotive engine drivers"/>
    <n v="2.9000000000000001E-2"/>
  </r>
  <r>
    <x v="394"/>
    <s v="Locomotive engine drivers"/>
    <n v="0.96"/>
  </r>
  <r>
    <x v="394"/>
    <s v="Locomotive engine drivers"/>
    <n v="0.93"/>
  </r>
  <r>
    <x v="394"/>
    <s v="Locomotive engine drivers"/>
    <n v="0.91"/>
  </r>
  <r>
    <x v="394"/>
    <s v="Locomotive engine drivers"/>
    <n v="0.86"/>
  </r>
  <r>
    <x v="394"/>
    <s v="Locomotive engine drivers"/>
    <n v="0.37"/>
  </r>
  <r>
    <x v="395"/>
    <s v="Railway brake, signal and switch operators"/>
    <n v="2.9000000000000001E-2"/>
  </r>
  <r>
    <x v="395"/>
    <s v="Railway brake, signal and switch operators"/>
    <n v="0.83"/>
  </r>
  <r>
    <x v="395"/>
    <s v="Railway brake, signal and switch operators"/>
    <n v="0.83"/>
  </r>
  <r>
    <x v="395"/>
    <s v="Railway brake, signal and switch operators"/>
    <s v=" "/>
  </r>
  <r>
    <x v="396"/>
    <s v="Motorcycle drivers"/>
    <n v="0.94"/>
  </r>
  <r>
    <x v="396"/>
    <s v="Motorcycle drivers"/>
    <n v="2.9000000000000001E-2"/>
  </r>
  <r>
    <x v="396"/>
    <s v="Motorcycle drivers"/>
    <s v=" "/>
  </r>
  <r>
    <x v="397"/>
    <s v="Car, taxi and van drivers"/>
    <n v="2.9000000000000001E-2"/>
  </r>
  <r>
    <x v="397"/>
    <s v="Car, taxi and van drivers"/>
    <n v="0.25"/>
  </r>
  <r>
    <x v="397"/>
    <s v="Car, taxi and van drivers"/>
    <n v="0.98"/>
  </r>
  <r>
    <x v="397"/>
    <s v="Car, taxi and van drivers"/>
    <n v="0.69"/>
  </r>
  <r>
    <x v="397"/>
    <s v="Car, taxi and van drivers"/>
    <n v="0.89"/>
  </r>
  <r>
    <x v="398"/>
    <s v="Bus and tram drivers"/>
    <n v="2.9000000000000001E-2"/>
  </r>
  <r>
    <x v="398"/>
    <s v="Bus and tram drivers"/>
    <n v="0.67"/>
  </r>
  <r>
    <x v="398"/>
    <s v="Bus and tram drivers"/>
    <n v="0.89"/>
  </r>
  <r>
    <x v="398"/>
    <s v="Bus and tram drivers"/>
    <n v="0.86"/>
  </r>
  <r>
    <x v="399"/>
    <s v="Heavy truck and lorry drivers"/>
    <n v="2.9000000000000001E-2"/>
  </r>
  <r>
    <x v="399"/>
    <s v="Heavy truck and lorry drivers"/>
    <n v="0.79"/>
  </r>
  <r>
    <x v="400"/>
    <s v="Mobile farm and forestry plant operators"/>
    <s v=" "/>
  </r>
  <r>
    <x v="400"/>
    <s v="Mobile farm and forestry plant operators"/>
    <n v="0.79"/>
  </r>
  <r>
    <x v="401"/>
    <s v="Earthmoving and related plant operators"/>
    <n v="0.83"/>
  </r>
  <r>
    <x v="401"/>
    <s v="Earthmoving and related plant operators"/>
    <n v="0.82"/>
  </r>
  <r>
    <x v="401"/>
    <s v="Earthmoving and related plant operators"/>
    <n v="0.95"/>
  </r>
  <r>
    <x v="401"/>
    <s v="Earthmoving and related plant operators"/>
    <n v="0.92"/>
  </r>
  <r>
    <x v="401"/>
    <s v="Earthmoving and related plant operators"/>
    <n v="0.94"/>
  </r>
  <r>
    <x v="402"/>
    <s v="Crane, hoist and related plant operators"/>
    <n v="0.72"/>
  </r>
  <r>
    <x v="402"/>
    <s v="Crane, hoist and related plant operators"/>
    <n v="2.9000000000000001E-2"/>
  </r>
  <r>
    <x v="402"/>
    <s v="Crane, hoist and related plant operators"/>
    <n v="0.97"/>
  </r>
  <r>
    <x v="402"/>
    <s v="Crane, hoist and related plant operators"/>
    <n v="0.9"/>
  </r>
  <r>
    <x v="402"/>
    <s v="Crane, hoist and related plant operators"/>
    <n v="0.65"/>
  </r>
  <r>
    <x v="403"/>
    <s v="Lifting truck operators"/>
    <n v="2.9000000000000001E-2"/>
  </r>
  <r>
    <x v="403"/>
    <s v="Lifting truck operators"/>
    <n v="0.93"/>
  </r>
  <r>
    <x v="404"/>
    <s v="Ships' deck crews and related workers"/>
    <n v="0.83"/>
  </r>
  <r>
    <x v="404"/>
    <s v="Ships' deck crews and related workers"/>
    <n v="0.62"/>
  </r>
  <r>
    <x v="405"/>
    <s v="Domestic cleaners and helpers"/>
    <n v="0.69"/>
  </r>
  <r>
    <x v="406"/>
    <s v="Cleaners and helpers in offices, hotels and other establishments"/>
    <n v="0.66"/>
  </r>
  <r>
    <x v="406"/>
    <s v="Cleaners and helpers in offices, hotels and other establishments"/>
    <n v="0.69"/>
  </r>
  <r>
    <x v="406"/>
    <s v="Cleaners and helpers in offices, hotels and other establishments"/>
    <n v="0.37"/>
  </r>
  <r>
    <x v="407"/>
    <s v="Hand launderers and pressers"/>
    <n v="0.81"/>
  </r>
  <r>
    <x v="408"/>
    <s v="Vehicle cleaners"/>
    <n v="0.37"/>
  </r>
  <r>
    <x v="409"/>
    <s v="Window cleaners"/>
    <n v="0.66"/>
  </r>
  <r>
    <x v="410"/>
    <s v="Other cleaning workers"/>
    <s v=" "/>
  </r>
  <r>
    <x v="410"/>
    <s v="Other cleaning workers"/>
    <n v="0.83"/>
  </r>
  <r>
    <x v="411"/>
    <s v="Crop farm labourers"/>
    <s v=" "/>
  </r>
  <r>
    <x v="411"/>
    <s v="Crop farm labourers"/>
    <s v=" "/>
  </r>
  <r>
    <x v="412"/>
    <s v="Livestock farm labourers"/>
    <s v=" "/>
  </r>
  <r>
    <x v="412"/>
    <s v="Livestock farm labourers"/>
    <s v=" "/>
  </r>
  <r>
    <x v="413"/>
    <s v="Mixed crop and livestock farm labourers"/>
    <s v=" "/>
  </r>
  <r>
    <x v="413"/>
    <s v="Mixed crop and livestock farm labourers"/>
    <s v=" "/>
  </r>
  <r>
    <x v="413"/>
    <s v="Mixed crop and livestock farm labourers"/>
    <s v=" "/>
  </r>
  <r>
    <x v="414"/>
    <s v="Garden and horticultural labourers"/>
    <n v="0.95"/>
  </r>
  <r>
    <x v="414"/>
    <s v="Garden and horticultural labourers"/>
    <s v=" "/>
  </r>
  <r>
    <x v="414"/>
    <s v="Garden and horticultural labourers"/>
    <s v=" "/>
  </r>
  <r>
    <x v="415"/>
    <s v="Forestry labourers"/>
    <n v="0.87"/>
  </r>
  <r>
    <x v="415"/>
    <s v="Forestry labourers"/>
    <s v=" "/>
  </r>
  <r>
    <x v="416"/>
    <s v="Fishery and aquaculture labourers"/>
    <s v=" "/>
  </r>
  <r>
    <x v="416"/>
    <s v="Fishery and aquaculture labourers"/>
    <n v="0.83"/>
  </r>
  <r>
    <x v="417"/>
    <s v="Mining and quarrying labourers"/>
    <n v="0.37"/>
  </r>
  <r>
    <x v="417"/>
    <s v="Mining and quarrying labourers"/>
    <s v=" "/>
  </r>
  <r>
    <x v="418"/>
    <s v="Civil engineering labourers"/>
    <s v=" "/>
  </r>
  <r>
    <x v="418"/>
    <s v="Civil engineering labourers"/>
    <n v="0.87"/>
  </r>
  <r>
    <x v="418"/>
    <s v="Civil engineering labourers"/>
    <n v="0.89"/>
  </r>
  <r>
    <x v="419"/>
    <s v="Building construction labourers"/>
    <n v="0.88"/>
  </r>
  <r>
    <x v="419"/>
    <s v="Building construction labourers"/>
    <n v="0.83"/>
  </r>
  <r>
    <x v="419"/>
    <s v="Building construction labourers"/>
    <n v="0.92"/>
  </r>
  <r>
    <x v="419"/>
    <s v="Building construction labourers"/>
    <n v="0.74"/>
  </r>
  <r>
    <x v="419"/>
    <s v="Building construction labourers"/>
    <n v="0.94"/>
  </r>
  <r>
    <x v="419"/>
    <s v="Building construction labourers"/>
    <n v="0.56999999999999995"/>
  </r>
  <r>
    <x v="419"/>
    <s v="Building construction labourers"/>
    <n v="0.72"/>
  </r>
  <r>
    <x v="419"/>
    <s v="Building construction labourers"/>
    <s v=" "/>
  </r>
  <r>
    <x v="420"/>
    <s v="Hand packers"/>
    <n v="0.38"/>
  </r>
  <r>
    <x v="421"/>
    <s v="Manufacturing labourers not elsewhere classified"/>
    <n v="0.66"/>
  </r>
  <r>
    <x v="421"/>
    <s v="Manufacturing labourers not elsewhere classified"/>
    <n v="0.92"/>
  </r>
  <r>
    <x v="421"/>
    <s v="Manufacturing labourers not elsewhere classified"/>
    <n v="0.85"/>
  </r>
  <r>
    <x v="421"/>
    <s v="Manufacturing labourers not elsewhere classified"/>
    <n v="0.93"/>
  </r>
  <r>
    <x v="422"/>
    <s v="Hand and pedal vehicle drivers"/>
    <n v="0.94"/>
  </r>
  <r>
    <x v="422"/>
    <s v="Hand and pedal vehicle drivers"/>
    <s v=" "/>
  </r>
  <r>
    <x v="422"/>
    <s v="Hand and pedal vehicle drivers"/>
    <s v=" "/>
  </r>
  <r>
    <x v="423"/>
    <s v="Drivers of animal-drawn vehicles and machinery"/>
    <s v=" "/>
  </r>
  <r>
    <x v="423"/>
    <s v="Drivers of animal-drawn vehicles and machinery"/>
    <s v=" "/>
  </r>
  <r>
    <x v="424"/>
    <s v="Freight handlers"/>
    <n v="6.6000000000000003E-2"/>
  </r>
  <r>
    <x v="424"/>
    <s v="Freight handlers"/>
    <n v="0.42"/>
  </r>
  <r>
    <x v="424"/>
    <s v="Freight handlers"/>
    <n v="0.85"/>
  </r>
  <r>
    <x v="424"/>
    <s v="Freight handlers"/>
    <n v="0.72"/>
  </r>
  <r>
    <x v="425"/>
    <s v="Shelf fillers"/>
    <n v="0.64"/>
  </r>
  <r>
    <x v="426"/>
    <s v="Fast food preparers"/>
    <n v="0.81"/>
  </r>
  <r>
    <x v="426"/>
    <s v="Fast food preparers"/>
    <n v="0.94"/>
  </r>
  <r>
    <x v="427"/>
    <s v="Kitchen helpers"/>
    <n v="0.87"/>
  </r>
  <r>
    <x v="427"/>
    <s v="Kitchen helpers"/>
    <n v="0.91"/>
  </r>
  <r>
    <x v="427"/>
    <s v="Kitchen helpers"/>
    <n v="0.77"/>
  </r>
  <r>
    <x v="427"/>
    <s v="Kitchen helpers"/>
    <s v=" "/>
  </r>
  <r>
    <x v="428"/>
    <s v="Street and related service workers"/>
    <s v=" "/>
  </r>
  <r>
    <x v="429"/>
    <s v="Street vendors (excluding food)"/>
    <n v="0.94"/>
  </r>
  <r>
    <x v="430"/>
    <s v="Garbage and recycling collectors"/>
    <n v="2.9000000000000001E-2"/>
  </r>
  <r>
    <x v="430"/>
    <s v="Garbage and recycling collectors"/>
    <n v="0.93"/>
  </r>
  <r>
    <x v="431"/>
    <s v="Refuse sorters"/>
    <n v="0.93"/>
  </r>
  <r>
    <x v="432"/>
    <s v="Sweepers and related labourers"/>
    <s v=" "/>
  </r>
  <r>
    <x v="433"/>
    <s v="Messengers, package deliverers and luggage porters"/>
    <n v="0.83"/>
  </r>
  <r>
    <x v="433"/>
    <s v="Messengers, package deliverers and luggage porters"/>
    <n v="0.94"/>
  </r>
  <r>
    <x v="434"/>
    <s v="Odd job persons"/>
    <s v=" "/>
  </r>
  <r>
    <x v="434"/>
    <s v="Odd job persons"/>
    <n v="0.64"/>
  </r>
  <r>
    <x v="434"/>
    <s v="Odd job persons"/>
    <n v="0.79"/>
  </r>
  <r>
    <x v="434"/>
    <s v="Odd job persons"/>
    <n v="0.5"/>
  </r>
  <r>
    <x v="435"/>
    <s v="Meter readers and vending-machine collectors"/>
    <n v="0.85"/>
  </r>
  <r>
    <x v="435"/>
    <s v="Meter readers and vending-machine collectors"/>
    <n v="0.94"/>
  </r>
  <r>
    <x v="436"/>
    <s v="Water and firewood collectors"/>
    <n v="0.85"/>
  </r>
  <r>
    <x v="437"/>
    <s v="Elementary workers not elsewhere classified"/>
    <n v="0.97"/>
  </r>
  <r>
    <x v="437"/>
    <s v="Elementary workers not elsewhere classified"/>
    <n v="0.96"/>
  </r>
  <r>
    <x v="437"/>
    <s v="Elementary workers not elsewhere classified"/>
    <n v="0.72"/>
  </r>
  <r>
    <x v="437"/>
    <s v="Elementary workers not elsewhere classified"/>
    <n v="0.43"/>
  </r>
  <r>
    <x v="437"/>
    <s v="Elementary workers not elsewhere classified"/>
    <n v="0.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3">
  <r>
    <n v="1110"/>
    <x v="0"/>
    <n v="0.10049999999999999"/>
  </r>
  <r>
    <n v="1120"/>
    <x v="1"/>
    <n v="8.7499999999999994E-2"/>
  </r>
  <r>
    <n v="1201"/>
    <x v="2"/>
    <n v="0.25"/>
  </r>
  <r>
    <n v="1202"/>
    <x v="2"/>
    <n v="0.19373333333333334"/>
  </r>
  <r>
    <n v="1209"/>
    <x v="2"/>
    <n v="0.35499999999999998"/>
  </r>
  <r>
    <n v="1311"/>
    <x v="3"/>
    <n v="1.7500000000000002E-2"/>
  </r>
  <r>
    <n v="1312"/>
    <x v="3"/>
    <n v="7.3000000000000001E-3"/>
  </r>
  <r>
    <n v="1313"/>
    <x v="3"/>
    <n v="0.25"/>
  </r>
  <r>
    <n v="1320"/>
    <x v="4"/>
    <n v="0.1145"/>
  </r>
  <r>
    <n v="1331"/>
    <x v="5"/>
    <n v="7.3000000000000001E-3"/>
  </r>
  <r>
    <n v="1332"/>
    <x v="5"/>
    <n v="3.5116666666666664E-2"/>
  </r>
  <r>
    <n v="1340"/>
    <x v="6"/>
    <n v="0.25"/>
  </r>
  <r>
    <n v="1350"/>
    <x v="7"/>
    <n v="3.5000000000000003E-2"/>
  </r>
  <r>
    <n v="1390"/>
    <x v="8"/>
    <n v="1.35E-2"/>
  </r>
  <r>
    <n v="1411"/>
    <x v="9"/>
    <n v="0.1605"/>
  </r>
  <r>
    <n v="1412"/>
    <x v="9"/>
    <n v="0.59"/>
  </r>
  <r>
    <n v="1413"/>
    <x v="9"/>
    <n v="0.03"/>
  </r>
  <r>
    <n v="1490"/>
    <x v="10"/>
    <n v="4.7E-2"/>
  </r>
  <r>
    <n v="1511"/>
    <x v="11"/>
    <n v="0.20500000000000002"/>
  </r>
  <r>
    <n v="1512"/>
    <x v="11"/>
    <n v="0.59"/>
  </r>
  <r>
    <n v="1521"/>
    <x v="12"/>
    <n v="0.14146666666666666"/>
  </r>
  <r>
    <n v="1522"/>
    <x v="12"/>
    <n v="8.3000000000000004E-2"/>
  </r>
  <r>
    <n v="1530"/>
    <x v="13"/>
    <n v="0.35499999999999998"/>
  </r>
  <r>
    <n v="1590"/>
    <x v="14"/>
    <n v="0.14166666666666666"/>
  </r>
  <r>
    <n v="2111"/>
    <x v="15"/>
    <n v="4.5961111111111112E-2"/>
  </r>
  <r>
    <n v="2112"/>
    <x v="15"/>
    <n v="0.21598333333333333"/>
  </r>
  <r>
    <n v="2121"/>
    <x v="16"/>
    <n v="9.5188888888888892E-2"/>
  </r>
  <r>
    <n v="2122"/>
    <x v="16"/>
    <n v="0.23618888888888889"/>
  </r>
  <r>
    <n v="2131"/>
    <x v="17"/>
    <n v="0.72750000000000004"/>
  </r>
  <r>
    <n v="2132"/>
    <x v="17"/>
    <n v="0.69499999999999995"/>
  </r>
  <r>
    <n v="2133"/>
    <x v="17"/>
    <n v="0.51938833333333334"/>
  </r>
  <r>
    <n v="2211"/>
    <x v="18"/>
    <n v="0.1225"/>
  </r>
  <r>
    <n v="2212"/>
    <x v="18"/>
    <n v="2.5000000000000001E-2"/>
  </r>
  <r>
    <n v="2221"/>
    <x v="19"/>
    <n v="1.0749999999999999E-2"/>
  </r>
  <r>
    <n v="2222"/>
    <x v="19"/>
    <n v="8.6000000000000007E-2"/>
  </r>
  <r>
    <n v="2223"/>
    <x v="19"/>
    <n v="0.35"/>
  </r>
  <r>
    <n v="2224"/>
    <x v="19"/>
    <n v="0.03"/>
  </r>
  <r>
    <n v="2225"/>
    <x v="19"/>
    <n v="0.03"/>
  </r>
  <r>
    <n v="2226"/>
    <x v="19"/>
    <n v="0.22"/>
  </r>
  <r>
    <n v="2227"/>
    <x v="19"/>
    <n v="0.21"/>
  </r>
  <r>
    <n v="2228"/>
    <x v="19"/>
    <n v="0.21"/>
  </r>
  <r>
    <n v="2230"/>
    <x v="20"/>
    <n v="0.40500000000000003"/>
  </r>
  <r>
    <n v="2240"/>
    <x v="21"/>
    <n v="0.72"/>
  </r>
  <r>
    <n v="2311"/>
    <x v="22"/>
    <n v="1.7999999999999999E-2"/>
  </r>
  <r>
    <n v="2312"/>
    <x v="22"/>
    <n v="1.9E-2"/>
  </r>
  <r>
    <n v="2313"/>
    <x v="22"/>
    <n v="4.4999999999999998E-2"/>
  </r>
  <r>
    <n v="2314"/>
    <x v="22"/>
    <n v="0.13"/>
  </r>
  <r>
    <n v="2315"/>
    <x v="22"/>
    <n v="0.63"/>
  </r>
  <r>
    <n v="2316"/>
    <x v="22"/>
    <n v="0.45341500000000001"/>
  </r>
  <r>
    <n v="2321"/>
    <x v="23"/>
    <n v="1.7000000000000001E-2"/>
  </r>
  <r>
    <n v="2322"/>
    <x v="23"/>
    <n v="0.24"/>
  </r>
  <r>
    <n v="2331"/>
    <x v="24"/>
    <n v="8.5500000000000007E-2"/>
  </r>
  <r>
    <n v="2332"/>
    <x v="24"/>
    <n v="0.30449999999999999"/>
  </r>
  <r>
    <n v="2341"/>
    <x v="25"/>
    <n v="1.7999999999999999E-2"/>
  </r>
  <r>
    <n v="2342"/>
    <x v="25"/>
    <n v="0.59650000000000003"/>
  </r>
  <r>
    <n v="2351"/>
    <x v="26"/>
    <n v="0.1"/>
  </r>
  <r>
    <n v="2352"/>
    <x v="26"/>
    <n v="0.1225"/>
  </r>
  <r>
    <n v="2353"/>
    <x v="26"/>
    <n v="8.0500000000000002E-2"/>
  </r>
  <r>
    <n v="2354"/>
    <x v="26"/>
    <n v="0.71416666666666673"/>
  </r>
  <r>
    <n v="2361"/>
    <x v="27"/>
    <n v="0.52974999999999994"/>
  </r>
  <r>
    <n v="2362"/>
    <x v="27"/>
    <n v="0.10750000000000001"/>
  </r>
  <r>
    <n v="2363"/>
    <x v="27"/>
    <n v="0.34211000000000003"/>
  </r>
  <r>
    <n v="2371"/>
    <x v="28"/>
    <n v="0.253"/>
  </r>
  <r>
    <n v="2372"/>
    <x v="28"/>
    <n v="9.2250000000000013E-2"/>
  </r>
  <r>
    <n v="2373"/>
    <x v="28"/>
    <n v="0.45474999999999999"/>
  </r>
  <r>
    <n v="2391"/>
    <x v="29"/>
    <n v="3.4000000000000009E-2"/>
  </r>
  <r>
    <n v="2392"/>
    <x v="29"/>
    <n v="1.7000000000000001E-2"/>
  </r>
  <r>
    <n v="2393"/>
    <x v="29"/>
    <n v="1.7000000000000001E-2"/>
  </r>
  <r>
    <n v="2394"/>
    <x v="29"/>
    <n v="3.4000000000000009E-2"/>
  </r>
  <r>
    <n v="2395"/>
    <x v="29"/>
    <n v="0.34211000000000003"/>
  </r>
  <r>
    <n v="2396"/>
    <x v="29"/>
    <n v="0.51300000000000001"/>
  </r>
  <r>
    <n v="2399"/>
    <x v="29"/>
    <n v="3.4000000000000009E-2"/>
  </r>
  <r>
    <n v="2411"/>
    <x v="30"/>
    <n v="4.1999999999999997E-3"/>
  </r>
  <r>
    <n v="2412"/>
    <x v="30"/>
    <n v="0.14000000000000001"/>
  </r>
  <r>
    <n v="2413"/>
    <x v="30"/>
    <n v="0.02"/>
  </r>
  <r>
    <n v="2414"/>
    <x v="30"/>
    <n v="2.1499999999999998E-2"/>
  </r>
  <r>
    <n v="2415"/>
    <x v="30"/>
    <n v="3.7999999999999999E-2"/>
  </r>
  <r>
    <n v="2420"/>
    <x v="31"/>
    <n v="1.2E-2"/>
  </r>
  <r>
    <n v="2430"/>
    <x v="32"/>
    <n v="3.2000000000000001E-2"/>
  </r>
  <r>
    <n v="2440"/>
    <x v="33"/>
    <n v="3.8999999999999998E-3"/>
  </r>
  <r>
    <n v="2451"/>
    <x v="34"/>
    <n v="0.68500000000000005"/>
  </r>
  <r>
    <n v="2452"/>
    <x v="34"/>
    <n v="0.27333333333333332"/>
  </r>
  <r>
    <n v="2453"/>
    <x v="34"/>
    <n v="0.47449999999999998"/>
  </r>
  <r>
    <n v="2454"/>
    <x v="34"/>
    <n v="0.53474999999999995"/>
  </r>
  <r>
    <n v="2455"/>
    <x v="34"/>
    <n v="0.47449999999999998"/>
  </r>
  <r>
    <n v="2456"/>
    <x v="34"/>
    <n v="7.5082222222222231E-2"/>
  </r>
  <r>
    <n v="2459"/>
    <x v="34"/>
    <n v="5.2857500000000002E-2"/>
  </r>
  <r>
    <n v="2461"/>
    <x v="35"/>
    <n v="4.9000000000000002E-2"/>
  </r>
  <r>
    <n v="2462"/>
    <x v="35"/>
    <n v="0.52974999999999994"/>
  </r>
  <r>
    <n v="2463"/>
    <x v="35"/>
    <n v="0.71"/>
  </r>
  <r>
    <n v="2464"/>
    <x v="35"/>
    <n v="0.91"/>
  </r>
  <r>
    <n v="2465"/>
    <x v="35"/>
    <n v="0.17899999999999999"/>
  </r>
  <r>
    <n v="2466"/>
    <x v="35"/>
    <n v="0.20220000000000002"/>
  </r>
  <r>
    <n v="2471"/>
    <x v="36"/>
    <n v="4.3225E-2"/>
  </r>
  <r>
    <n v="2472"/>
    <x v="36"/>
    <n v="0.08"/>
  </r>
  <r>
    <n v="2473"/>
    <x v="36"/>
    <n v="0.50661250000000002"/>
  </r>
  <r>
    <n v="2474"/>
    <x v="36"/>
    <n v="4.3225E-2"/>
  </r>
  <r>
    <n v="2475"/>
    <x v="36"/>
    <n v="0.13"/>
  </r>
  <r>
    <n v="2479"/>
    <x v="36"/>
    <n v="0.13"/>
  </r>
  <r>
    <n v="2481"/>
    <x v="37"/>
    <n v="1.6550000000000002E-2"/>
  </r>
  <r>
    <n v="2489"/>
    <x v="37"/>
    <n v="1.6549999999999999E-2"/>
  </r>
  <r>
    <n v="2511"/>
    <x v="38"/>
    <n v="3.2000000000000001E-2"/>
  </r>
  <r>
    <n v="2512"/>
    <x v="38"/>
    <n v="3.2000000000000001E-2"/>
  </r>
  <r>
    <n v="2521"/>
    <x v="39"/>
    <n v="7.7999999999999996E-3"/>
  </r>
  <r>
    <n v="2522"/>
    <x v="39"/>
    <n v="8.72E-2"/>
  </r>
  <r>
    <n v="2523"/>
    <x v="39"/>
    <n v="1.1849999999999999E-2"/>
  </r>
  <r>
    <n v="2530"/>
    <x v="40"/>
    <n v="7.8699999999999992E-2"/>
  </r>
  <r>
    <n v="2541"/>
    <x v="41"/>
    <n v="0.10983333333333334"/>
  </r>
  <r>
    <n v="2542"/>
    <x v="41"/>
    <n v="1.4E-2"/>
  </r>
  <r>
    <n v="2543"/>
    <x v="41"/>
    <n v="0.13219999999999998"/>
  </r>
  <r>
    <n v="2544"/>
    <x v="41"/>
    <n v="9.9875000000000005E-2"/>
  </r>
  <r>
    <n v="2545"/>
    <x v="41"/>
    <n v="9.0000000000000011E-3"/>
  </r>
  <r>
    <n v="2549"/>
    <x v="41"/>
    <n v="0.13439999999999999"/>
  </r>
  <r>
    <n v="2591"/>
    <x v="42"/>
    <n v="4.1999999999999997E-3"/>
  </r>
  <r>
    <n v="2592"/>
    <x v="42"/>
    <n v="3.2000000000000001E-2"/>
  </r>
  <r>
    <n v="2599"/>
    <x v="42"/>
    <n v="0.56000000000000005"/>
  </r>
  <r>
    <n v="2611"/>
    <x v="43"/>
    <n v="0.27750000000000002"/>
  </r>
  <r>
    <n v="2612"/>
    <x v="43"/>
    <n v="3.5000000000000003E-2"/>
  </r>
  <r>
    <n v="2613"/>
    <x v="43"/>
    <n v="0.66"/>
  </r>
  <r>
    <n v="2614"/>
    <x v="43"/>
    <n v="0.06"/>
  </r>
  <r>
    <n v="2620"/>
    <x v="44"/>
    <n v="0.23"/>
  </r>
  <r>
    <n v="2711"/>
    <x v="45"/>
    <n v="0.23924999999999999"/>
  </r>
  <r>
    <n v="2712"/>
    <x v="45"/>
    <n v="0.95666666666666667"/>
  </r>
  <r>
    <n v="2713"/>
    <x v="45"/>
    <n v="0.95666666666666667"/>
  </r>
  <r>
    <n v="2714"/>
    <x v="45"/>
    <n v="0.98499999999999999"/>
  </r>
  <r>
    <n v="2715"/>
    <x v="45"/>
    <n v="7.1000000000000008E-2"/>
  </r>
  <r>
    <n v="2721"/>
    <x v="46"/>
    <n v="0.40499999999999997"/>
  </r>
  <r>
    <n v="2722"/>
    <x v="46"/>
    <n v="0.541875"/>
  </r>
  <r>
    <n v="2723"/>
    <x v="46"/>
    <n v="0.45999999999999996"/>
  </r>
  <r>
    <n v="2724"/>
    <x v="46"/>
    <n v="4.5499999999999999E-2"/>
  </r>
  <r>
    <n v="2725"/>
    <x v="46"/>
    <n v="0.95333333333333325"/>
  </r>
  <r>
    <n v="2729"/>
    <x v="46"/>
    <n v="0.40499999999999997"/>
  </r>
  <r>
    <n v="2731"/>
    <x v="47"/>
    <n v="0.32400000000000001"/>
  </r>
  <r>
    <n v="2732"/>
    <x v="47"/>
    <n v="0.32400000000000001"/>
  </r>
  <r>
    <n v="2733"/>
    <x v="47"/>
    <n v="0.252"/>
  </r>
  <r>
    <n v="2734"/>
    <x v="47"/>
    <n v="0.1484"/>
  </r>
  <r>
    <n v="2735"/>
    <x v="47"/>
    <n v="0.16735714285714284"/>
  </r>
  <r>
    <n v="2741"/>
    <x v="48"/>
    <n v="0.95333333333333325"/>
  </r>
  <r>
    <n v="2742"/>
    <x v="48"/>
    <n v="0.64333333333333331"/>
  </r>
  <r>
    <n v="2743"/>
    <x v="48"/>
    <n v="0.1361"/>
  </r>
  <r>
    <n v="2744"/>
    <x v="48"/>
    <n v="0.36033333333333334"/>
  </r>
  <r>
    <n v="2745"/>
    <x v="48"/>
    <n v="0.67874999999999996"/>
  </r>
  <r>
    <n v="2749"/>
    <x v="48"/>
    <n v="0.39166666666666666"/>
  </r>
  <r>
    <n v="2811"/>
    <x v="49"/>
    <n v="0.32766666666666672"/>
  </r>
  <r>
    <n v="2812"/>
    <x v="49"/>
    <n v="0.21"/>
  </r>
  <r>
    <n v="2813"/>
    <x v="49"/>
    <n v="0.21"/>
  </r>
  <r>
    <n v="2814"/>
    <x v="49"/>
    <n v="8.2500000000000004E-2"/>
  </r>
  <r>
    <n v="2815"/>
    <x v="49"/>
    <n v="0.32766666666666672"/>
  </r>
  <r>
    <n v="2821"/>
    <x v="50"/>
    <n v="0.38340000000000002"/>
  </r>
  <r>
    <n v="2822"/>
    <x v="50"/>
    <n v="0.52"/>
  </r>
  <r>
    <n v="2831"/>
    <x v="51"/>
    <n v="0.11833333333333333"/>
  </r>
  <r>
    <n v="2832"/>
    <x v="51"/>
    <n v="0.67500000000000004"/>
  </r>
  <r>
    <n v="2833"/>
    <x v="51"/>
    <n v="0.29566666666666669"/>
  </r>
  <r>
    <n v="2834"/>
    <x v="51"/>
    <n v="0.6"/>
  </r>
  <r>
    <n v="2835"/>
    <x v="51"/>
    <n v="0.6"/>
  </r>
  <r>
    <n v="2836"/>
    <x v="51"/>
    <n v="0.6"/>
  </r>
  <r>
    <n v="2837"/>
    <x v="51"/>
    <n v="0.61"/>
  </r>
  <r>
    <n v="2839"/>
    <x v="51"/>
    <n v="0.61"/>
  </r>
  <r>
    <n v="2841"/>
    <x v="52"/>
    <n v="3.8500000000000006E-2"/>
  </r>
  <r>
    <n v="2842"/>
    <x v="52"/>
    <n v="2.1000000000000001E-2"/>
  </r>
  <r>
    <n v="2843"/>
    <x v="52"/>
    <n v="3.8500000000000006E-2"/>
  </r>
  <r>
    <n v="2844"/>
    <x v="52"/>
    <n v="4.4499999999999998E-2"/>
  </r>
  <r>
    <n v="2845"/>
    <x v="52"/>
    <n v="4.4499999999999998E-2"/>
  </r>
  <r>
    <n v="2846"/>
    <x v="52"/>
    <n v="4.4499999999999998E-2"/>
  </r>
  <r>
    <n v="2847"/>
    <x v="52"/>
    <n v="6.7000000000000004E-2"/>
  </r>
  <r>
    <n v="2851"/>
    <x v="53"/>
    <n v="2.8999999999999998E-2"/>
  </r>
  <r>
    <n v="2852"/>
    <x v="53"/>
    <n v="2.8999999999999998E-2"/>
  </r>
  <r>
    <n v="2853"/>
    <x v="53"/>
    <n v="0.16916666666666666"/>
  </r>
  <r>
    <n v="2854"/>
    <x v="53"/>
    <n v="2.8999999999999998E-2"/>
  </r>
  <r>
    <n v="2855"/>
    <x v="53"/>
    <n v="4.8500000000000001E-2"/>
  </r>
  <r>
    <n v="2861"/>
    <x v="54"/>
    <n v="0.37433333333333335"/>
  </r>
  <r>
    <n v="2862"/>
    <x v="54"/>
    <n v="0.28000000000000003"/>
  </r>
  <r>
    <n v="2863"/>
    <x v="54"/>
    <n v="0.37433333333333335"/>
  </r>
  <r>
    <n v="2864"/>
    <x v="54"/>
    <n v="7.4525000000000008E-2"/>
  </r>
  <r>
    <n v="2869"/>
    <x v="54"/>
    <n v="0.28000000000000003"/>
  </r>
  <r>
    <n v="2891"/>
    <x v="55"/>
    <n v="0.61"/>
  </r>
  <r>
    <n v="2899"/>
    <x v="55"/>
    <n v="0.50116666666666665"/>
  </r>
  <r>
    <n v="3111"/>
    <x v="56"/>
    <n v="0.94900000000000007"/>
  </r>
  <r>
    <n v="3112"/>
    <x v="56"/>
    <n v="6.08E-2"/>
  </r>
  <r>
    <n v="3113"/>
    <x v="56"/>
    <n v="0.94"/>
  </r>
  <r>
    <n v="3114"/>
    <x v="56"/>
    <n v="0.61499999999999999"/>
  </r>
  <r>
    <n v="3121"/>
    <x v="57"/>
    <n v="0.91999999999999993"/>
  </r>
  <r>
    <n v="3122"/>
    <x v="57"/>
    <n v="0.9"/>
  </r>
  <r>
    <n v="3123"/>
    <x v="57"/>
    <n v="0.8566666666666668"/>
  </r>
  <r>
    <n v="3124"/>
    <x v="57"/>
    <n v="0.88"/>
  </r>
  <r>
    <n v="3125"/>
    <x v="57"/>
    <n v="0.98499999999999999"/>
  </r>
  <r>
    <n v="3126"/>
    <x v="57"/>
    <n v="0.96"/>
  </r>
  <r>
    <n v="3127"/>
    <x v="57"/>
    <n v="0.69100000000000006"/>
  </r>
  <r>
    <n v="3131"/>
    <x v="58"/>
    <n v="0.74"/>
  </r>
  <r>
    <n v="3132"/>
    <x v="58"/>
    <n v="0.97"/>
  </r>
  <r>
    <n v="3141"/>
    <x v="59"/>
    <n v="0.86749999999999994"/>
  </r>
  <r>
    <n v="3142"/>
    <x v="59"/>
    <n v="0.98"/>
  </r>
  <r>
    <n v="3201"/>
    <x v="60"/>
    <n v="0.96499999999999997"/>
  </r>
  <r>
    <n v="3202"/>
    <x v="60"/>
    <n v="0.7"/>
  </r>
  <r>
    <n v="3203"/>
    <x v="60"/>
    <n v="0.73899999999999999"/>
  </r>
  <r>
    <n v="3204"/>
    <x v="60"/>
    <n v="0.95"/>
  </r>
  <r>
    <n v="3301"/>
    <x v="61"/>
    <n v="0.66"/>
  </r>
  <r>
    <n v="3302"/>
    <x v="61"/>
    <n v="0.94"/>
  </r>
  <r>
    <n v="3910"/>
    <x v="62"/>
    <n v="0.8786666666666666"/>
  </r>
  <r>
    <n v="3921"/>
    <x v="63"/>
    <n v="0.26133333333333336"/>
  </r>
  <r>
    <n v="3922"/>
    <x v="63"/>
    <n v="0.81374999999999997"/>
  </r>
  <r>
    <n v="3991"/>
    <x v="64"/>
    <n v="0.90999999999999992"/>
  </r>
  <r>
    <n v="3999"/>
    <x v="64"/>
    <n v="0.68433333333333335"/>
  </r>
  <r>
    <n v="4111"/>
    <x v="65"/>
    <n v="0.19816666666666666"/>
  </r>
  <r>
    <n v="4112"/>
    <x v="65"/>
    <n v="8.6800000000000002E-2"/>
  </r>
  <r>
    <n v="4113"/>
    <x v="65"/>
    <n v="0.3125"/>
  </r>
  <r>
    <n v="4121"/>
    <x v="66"/>
    <n v="0.89500000000000002"/>
  </r>
  <r>
    <n v="4122"/>
    <x v="66"/>
    <n v="0.89500000000000002"/>
  </r>
  <r>
    <n v="4123"/>
    <x v="66"/>
    <n v="0.89500000000000002"/>
  </r>
  <r>
    <n v="4129"/>
    <x v="66"/>
    <n v="0.6791666666666667"/>
  </r>
  <r>
    <n v="4211"/>
    <x v="67"/>
    <n v="0.43599999999999994"/>
  </r>
  <r>
    <n v="4219"/>
    <x v="67"/>
    <n v="0.47343333333333326"/>
  </r>
  <r>
    <n v="4221"/>
    <x v="68"/>
    <n v="0.32866666666666666"/>
  </r>
  <r>
    <n v="4222"/>
    <x v="68"/>
    <n v="0.371"/>
  </r>
  <r>
    <n v="4223"/>
    <x v="68"/>
    <n v="0.371"/>
  </r>
  <r>
    <n v="4224"/>
    <x v="68"/>
    <n v="0.371"/>
  </r>
  <r>
    <n v="4225"/>
    <x v="68"/>
    <n v="0.46399999999999997"/>
  </r>
  <r>
    <n v="4229"/>
    <x v="68"/>
    <n v="0.371"/>
  </r>
  <r>
    <n v="4231"/>
    <x v="69"/>
    <n v="4.3225E-2"/>
  </r>
  <r>
    <n v="4232"/>
    <x v="69"/>
    <n v="0.27902500000000002"/>
  </r>
  <r>
    <n v="4233"/>
    <x v="69"/>
    <n v="0.45500000000000002"/>
  </r>
  <r>
    <n v="4290"/>
    <x v="70"/>
    <n v="0.40799999999999997"/>
  </r>
  <r>
    <n v="4311"/>
    <x v="71"/>
    <n v="0.37633333333333335"/>
  </r>
  <r>
    <n v="4312"/>
    <x v="71"/>
    <n v="0.38291666666666668"/>
  </r>
  <r>
    <n v="4321"/>
    <x v="72"/>
    <n v="0.34766666666666662"/>
  </r>
  <r>
    <n v="4322"/>
    <x v="72"/>
    <n v="0.94"/>
  </r>
  <r>
    <n v="4323"/>
    <x v="72"/>
    <n v="0.27902500000000002"/>
  </r>
  <r>
    <n v="4329"/>
    <x v="72"/>
    <n v="0.61599999999999999"/>
  </r>
  <r>
    <n v="4411"/>
    <x v="73"/>
    <n v="0.54849999999999999"/>
  </r>
  <r>
    <n v="4412"/>
    <x v="73"/>
    <n v="0.54849999999999999"/>
  </r>
  <r>
    <n v="4413"/>
    <x v="73"/>
    <n v="0.54849999999999999"/>
  </r>
  <r>
    <n v="4414"/>
    <x v="73"/>
    <n v="0.54849999999999999"/>
  </r>
  <r>
    <n v="4419"/>
    <x v="73"/>
    <n v="0.54849999999999999"/>
  </r>
  <r>
    <n v="4421"/>
    <x v="74"/>
    <n v="0.77"/>
  </r>
  <r>
    <n v="4422"/>
    <x v="74"/>
    <n v="0.89999999999999991"/>
  </r>
  <r>
    <n v="4429"/>
    <x v="74"/>
    <n v="0.89999999999999991"/>
  </r>
  <r>
    <n v="5101"/>
    <x v="75"/>
    <n v="0.39166666666666666"/>
  </r>
  <r>
    <n v="5102"/>
    <x v="75"/>
    <n v="0.745"/>
  </r>
  <r>
    <n v="5103"/>
    <x v="75"/>
    <n v="0.66166666666666663"/>
  </r>
  <r>
    <n v="5211"/>
    <x v="76"/>
    <n v="0.58250000000000002"/>
  </r>
  <r>
    <n v="5212"/>
    <x v="76"/>
    <n v="0.89999999999999991"/>
  </r>
  <r>
    <n v="5213"/>
    <x v="76"/>
    <n v="0.91500000000000004"/>
  </r>
  <r>
    <n v="5220"/>
    <x v="77"/>
    <n v="0.97"/>
  </r>
  <r>
    <n v="5301"/>
    <x v="78"/>
    <n v="0.94"/>
  </r>
  <r>
    <n v="5302"/>
    <x v="78"/>
    <n v="0.99"/>
  </r>
  <r>
    <n v="5303"/>
    <x v="78"/>
    <n v="0.99"/>
  </r>
  <r>
    <n v="5304"/>
    <x v="78"/>
    <n v="0.99"/>
  </r>
  <r>
    <n v="5305"/>
    <x v="78"/>
    <n v="0.91999999999999993"/>
  </r>
  <r>
    <n v="5306"/>
    <x v="78"/>
    <n v="0.51"/>
  </r>
  <r>
    <n v="6111"/>
    <x v="79"/>
    <n v="0.6333333333333333"/>
  </r>
  <r>
    <n v="6112"/>
    <x v="79"/>
    <n v="0.6333333333333333"/>
  </r>
  <r>
    <n v="6113"/>
    <x v="79"/>
    <n v="0.56999999999999995"/>
  </r>
  <r>
    <n v="6121"/>
    <x v="80"/>
    <n v="0.66999999999999993"/>
  </r>
  <r>
    <n v="6122"/>
    <x v="80"/>
    <n v="0.66999999999999993"/>
  </r>
  <r>
    <n v="6131"/>
    <x v="81"/>
    <n v="0.76"/>
  </r>
  <r>
    <n v="6132"/>
    <x v="81"/>
    <n v="0.76000000000000012"/>
  </r>
  <r>
    <n v="6139"/>
    <x v="81"/>
    <n v="0.73"/>
  </r>
  <r>
    <n v="6201"/>
    <x v="82"/>
    <n v="0.79200000000000004"/>
  </r>
  <r>
    <n v="6209"/>
    <x v="82"/>
    <n v="0.79200000000000004"/>
  </r>
  <r>
    <n v="6301"/>
    <x v="83"/>
    <n v="0.76"/>
  </r>
  <r>
    <n v="6302"/>
    <x v="83"/>
    <n v="0.7"/>
  </r>
  <r>
    <n v="7101"/>
    <x v="84"/>
    <n v="0.89"/>
  </r>
  <r>
    <n v="7102"/>
    <x v="84"/>
    <n v="0.89"/>
  </r>
  <r>
    <n v="7103"/>
    <x v="84"/>
    <n v="0.84500000000000008"/>
  </r>
  <r>
    <n v="7104"/>
    <x v="84"/>
    <n v="0.71083333333333332"/>
  </r>
  <r>
    <n v="7105"/>
    <x v="84"/>
    <n v="0.61"/>
  </r>
  <r>
    <n v="7109"/>
    <x v="84"/>
    <n v="0.55033333333333345"/>
  </r>
  <r>
    <n v="7211"/>
    <x v="85"/>
    <n v="0.53163333333333329"/>
  </r>
  <r>
    <n v="7212"/>
    <x v="85"/>
    <n v="0.53163333333333329"/>
  </r>
  <r>
    <n v="7213"/>
    <x v="85"/>
    <n v="0.82333333333333325"/>
  </r>
  <r>
    <n v="7214"/>
    <x v="85"/>
    <n v="0.52"/>
  </r>
  <r>
    <n v="7219"/>
    <x v="85"/>
    <n v="0.33400000000000002"/>
  </r>
  <r>
    <n v="7221"/>
    <x v="86"/>
    <n v="0.84"/>
  </r>
  <r>
    <n v="7222"/>
    <x v="86"/>
    <n v="0.84"/>
  </r>
  <r>
    <n v="7223"/>
    <x v="86"/>
    <n v="0.84"/>
  </r>
  <r>
    <n v="7224"/>
    <x v="86"/>
    <n v="0.84"/>
  </r>
  <r>
    <n v="7229"/>
    <x v="86"/>
    <n v="0.42799999999999999"/>
  </r>
  <r>
    <n v="7301"/>
    <x v="87"/>
    <n v="0.82"/>
  </r>
  <r>
    <n v="7302"/>
    <x v="87"/>
    <n v="0.91500000000000004"/>
  </r>
  <r>
    <n v="7303"/>
    <x v="87"/>
    <n v="0.45650000000000002"/>
  </r>
  <r>
    <n v="7304"/>
    <x v="87"/>
    <n v="0.95"/>
  </r>
  <r>
    <n v="7411"/>
    <x v="88"/>
    <n v="0.77333333333333332"/>
  </r>
  <r>
    <n v="7412"/>
    <x v="88"/>
    <n v="0.81"/>
  </r>
  <r>
    <n v="7413"/>
    <x v="88"/>
    <n v="0.93"/>
  </r>
  <r>
    <n v="7421"/>
    <x v="89"/>
    <n v="0.77499999999999991"/>
  </r>
  <r>
    <n v="7422"/>
    <x v="89"/>
    <n v="0.77999999999999992"/>
  </r>
  <r>
    <n v="7430"/>
    <x v="90"/>
    <n v="0.77499999999999991"/>
  </r>
  <r>
    <n v="7510"/>
    <x v="91"/>
    <n v="0.64529999999999998"/>
  </r>
  <r>
    <n v="7521"/>
    <x v="92"/>
    <n v="0.35649999999999998"/>
  </r>
  <r>
    <n v="7522"/>
    <x v="92"/>
    <n v="0.62162499999999998"/>
  </r>
  <r>
    <n v="7523"/>
    <x v="92"/>
    <n v="0.62162499999999998"/>
  </r>
  <r>
    <n v="7529"/>
    <x v="92"/>
    <n v="0.47149999999999997"/>
  </r>
  <r>
    <n v="7531"/>
    <x v="93"/>
    <n v="0.62162499999999998"/>
  </r>
  <r>
    <n v="7532"/>
    <x v="93"/>
    <n v="0.64407692307692299"/>
  </r>
  <r>
    <n v="7533"/>
    <x v="93"/>
    <n v="0.62162499999999998"/>
  </r>
  <r>
    <n v="7534"/>
    <x v="93"/>
    <n v="0.32650000000000001"/>
  </r>
  <r>
    <n v="7535"/>
    <x v="93"/>
    <n v="0.62162499999999998"/>
  </r>
  <r>
    <n v="7536"/>
    <x v="93"/>
    <n v="0.62162499999999998"/>
  </r>
  <r>
    <n v="7539"/>
    <x v="93"/>
    <n v="0.7558125"/>
  </r>
  <r>
    <n v="7611"/>
    <x v="94"/>
    <n v="0.5832857142857143"/>
  </r>
  <r>
    <n v="7612"/>
    <x v="94"/>
    <n v="0.53614285714285714"/>
  </r>
  <r>
    <n v="7619"/>
    <x v="94"/>
    <n v="0.53429761904761908"/>
  </r>
  <r>
    <n v="7621"/>
    <x v="95"/>
    <n v="0.15"/>
  </r>
  <r>
    <n v="7622"/>
    <x v="95"/>
    <n v="0.15"/>
  </r>
  <r>
    <n v="7623"/>
    <x v="95"/>
    <n v="0.34703846153846152"/>
  </r>
  <r>
    <n v="7711"/>
    <x v="96"/>
    <n v="0.71333333333333337"/>
  </r>
  <r>
    <n v="7712"/>
    <x v="96"/>
    <n v="0.71333333333333337"/>
  </r>
  <r>
    <n v="7721"/>
    <x v="97"/>
    <n v="0.58500000000000008"/>
  </r>
  <r>
    <n v="7722"/>
    <x v="97"/>
    <n v="0.8833333333333333"/>
  </r>
  <r>
    <n v="7723"/>
    <x v="97"/>
    <n v="0.86"/>
  </r>
  <r>
    <n v="7724"/>
    <x v="97"/>
    <n v="0.72"/>
  </r>
  <r>
    <n v="7725"/>
    <x v="97"/>
    <n v="0.82"/>
  </r>
  <r>
    <n v="7729"/>
    <x v="97"/>
    <n v="0.27533333333333337"/>
  </r>
  <r>
    <n v="7731"/>
    <x v="98"/>
    <n v="0.75"/>
  </r>
  <r>
    <n v="7732"/>
    <x v="98"/>
    <n v="0.9"/>
  </r>
  <r>
    <n v="7733"/>
    <x v="98"/>
    <n v="0.73499999999999999"/>
  </r>
  <r>
    <n v="7734"/>
    <x v="98"/>
    <n v="0.82000000000000006"/>
  </r>
  <r>
    <n v="7735"/>
    <x v="98"/>
    <n v="0.73"/>
  </r>
  <r>
    <n v="7736"/>
    <x v="98"/>
    <n v="0.80500000000000005"/>
  </r>
  <r>
    <n v="7737"/>
    <x v="98"/>
    <n v="0.73"/>
  </r>
  <r>
    <n v="7739"/>
    <x v="98"/>
    <n v="0.53500000000000003"/>
  </r>
  <r>
    <n v="7741"/>
    <x v="99"/>
    <n v="0.7778571428571428"/>
  </r>
  <r>
    <n v="7742"/>
    <x v="99"/>
    <n v="0.88"/>
  </r>
  <r>
    <n v="7749"/>
    <x v="99"/>
    <n v="0.32999999999999996"/>
  </r>
  <r>
    <n v="7801"/>
    <x v="100"/>
    <n v="0.5832857142857143"/>
  </r>
  <r>
    <n v="7802"/>
    <x v="100"/>
    <n v="0.5832857142857143"/>
  </r>
  <r>
    <n v="7803"/>
    <x v="100"/>
    <n v="0.5832857142857143"/>
  </r>
  <r>
    <n v="7911"/>
    <x v="101"/>
    <n v="0.27750000000000002"/>
  </r>
  <r>
    <n v="7912"/>
    <x v="101"/>
    <n v="0.95"/>
  </r>
  <r>
    <n v="7921"/>
    <x v="102"/>
    <n v="0.48499999999999999"/>
  </r>
  <r>
    <n v="7922"/>
    <x v="102"/>
    <n v="0.48499999999999999"/>
  </r>
  <r>
    <n v="7929"/>
    <x v="102"/>
    <n v="0.48499999999999999"/>
  </r>
  <r>
    <n v="7991"/>
    <x v="103"/>
    <n v="0.73333333333333339"/>
  </r>
  <r>
    <n v="7999"/>
    <x v="103"/>
    <n v="0.61402777777777773"/>
  </r>
  <r>
    <n v="8111"/>
    <x v="104"/>
    <n v="0.81600000000000006"/>
  </r>
  <r>
    <n v="8112"/>
    <x v="104"/>
    <n v="0.81600000000000006"/>
  </r>
  <r>
    <n v="8113"/>
    <x v="104"/>
    <n v="0.81600000000000006"/>
  </r>
  <r>
    <n v="8114"/>
    <x v="104"/>
    <n v="0.81600000000000006"/>
  </r>
  <r>
    <n v="8120"/>
    <x v="105"/>
    <n v="0.81600000000000006"/>
  </r>
  <r>
    <n v="8190"/>
    <x v="106"/>
    <n v="0.81600000000000006"/>
  </r>
  <r>
    <n v="8211"/>
    <x v="107"/>
    <n v="0.96"/>
  </r>
  <r>
    <n v="8212"/>
    <x v="107"/>
    <n v="0.97"/>
  </r>
  <r>
    <n v="8221"/>
    <x v="108"/>
    <n v="0.73"/>
  </r>
  <r>
    <n v="8222"/>
    <x v="108"/>
    <n v="0.97"/>
  </r>
  <r>
    <n v="8229"/>
    <x v="108"/>
    <n v="0.89"/>
  </r>
  <r>
    <n v="8230"/>
    <x v="109"/>
    <n v="0.71"/>
  </r>
  <r>
    <n v="8311"/>
    <x v="110"/>
    <n v="0.83583333333333332"/>
  </r>
  <r>
    <n v="8312"/>
    <x v="110"/>
    <n v="0.84833333333333338"/>
  </r>
  <r>
    <n v="8319"/>
    <x v="110"/>
    <n v="0.84666666666666668"/>
  </r>
  <r>
    <n v="8321"/>
    <x v="111"/>
    <n v="0.84666666666666668"/>
  </r>
  <r>
    <n v="8322"/>
    <x v="111"/>
    <n v="0.82199999999999984"/>
  </r>
  <r>
    <n v="8323"/>
    <x v="111"/>
    <n v="0.90583333333333327"/>
  </r>
  <r>
    <n v="8324"/>
    <x v="111"/>
    <n v="0.97"/>
  </r>
  <r>
    <n v="8411"/>
    <x v="112"/>
    <n v="0.88000000000000012"/>
  </r>
  <r>
    <n v="8412"/>
    <x v="112"/>
    <n v="0.88000000000000012"/>
  </r>
  <r>
    <n v="8413"/>
    <x v="112"/>
    <n v="0.88000000000000012"/>
  </r>
  <r>
    <n v="8414"/>
    <x v="112"/>
    <n v="0.88000000000000012"/>
  </r>
  <r>
    <n v="8415"/>
    <x v="112"/>
    <n v="0.88000000000000012"/>
  </r>
  <r>
    <n v="8416"/>
    <x v="112"/>
    <n v="0.88000000000000012"/>
  </r>
  <r>
    <n v="8417"/>
    <x v="112"/>
    <n v="0.88000000000000012"/>
  </r>
  <r>
    <n v="8421"/>
    <x v="113"/>
    <n v="0.88"/>
  </r>
  <r>
    <n v="8422"/>
    <x v="113"/>
    <n v="0.88"/>
  </r>
  <r>
    <n v="8431"/>
    <x v="114"/>
    <n v="0.81333333333333346"/>
  </r>
  <r>
    <n v="8432"/>
    <x v="114"/>
    <n v="0.81333333333333346"/>
  </r>
  <r>
    <n v="8433"/>
    <x v="114"/>
    <n v="0.88"/>
  </r>
  <r>
    <n v="8434"/>
    <x v="114"/>
    <n v="0.89"/>
  </r>
  <r>
    <n v="8439"/>
    <x v="114"/>
    <n v="0.81333333333333346"/>
  </r>
  <r>
    <n v="8510"/>
    <x v="115"/>
    <n v="0.89795454545454545"/>
  </r>
  <r>
    <n v="8520"/>
    <x v="116"/>
    <n v="0.89"/>
  </r>
  <r>
    <n v="8530"/>
    <x v="117"/>
    <n v="0.36"/>
  </r>
  <r>
    <n v="8541"/>
    <x v="118"/>
    <n v="0.80499999999999994"/>
  </r>
  <r>
    <n v="8542"/>
    <x v="118"/>
    <n v="0.80499999999999994"/>
  </r>
  <r>
    <n v="8543"/>
    <x v="118"/>
    <n v="0.80499999999999994"/>
  </r>
  <r>
    <n v="8544"/>
    <x v="118"/>
    <n v="0.80499999999999994"/>
  </r>
  <r>
    <n v="8550"/>
    <x v="119"/>
    <n v="0.80499999999999994"/>
  </r>
  <r>
    <n v="8610"/>
    <x v="120"/>
    <n v="0.61399999999999999"/>
  </r>
  <r>
    <n v="8620"/>
    <x v="121"/>
    <n v="0.9225000000000001"/>
  </r>
  <r>
    <n v="8631"/>
    <x v="122"/>
    <n v="0.9225000000000001"/>
  </r>
  <r>
    <n v="8632"/>
    <x v="122"/>
    <n v="0.9225000000000001"/>
  </r>
  <r>
    <n v="8640"/>
    <x v="123"/>
    <n v="0.92199999999999993"/>
  </r>
  <r>
    <n v="8710"/>
    <x v="124"/>
    <n v="0.67649999999999999"/>
  </r>
  <r>
    <n v="8720"/>
    <x v="125"/>
    <n v="0.56300000000000006"/>
  </r>
  <r>
    <n v="8731"/>
    <x v="126"/>
    <n v="0.56779999999999997"/>
  </r>
  <r>
    <n v="8732"/>
    <x v="126"/>
    <n v="0.61224999999999996"/>
  </r>
  <r>
    <n v="8733"/>
    <x v="126"/>
    <n v="0.40950000000000003"/>
  </r>
  <r>
    <n v="8739"/>
    <x v="126"/>
    <n v="0.52615000000000001"/>
  </r>
  <r>
    <n v="8740"/>
    <x v="127"/>
    <n v="0.56664999999999999"/>
  </r>
  <r>
    <n v="8750"/>
    <x v="128"/>
    <n v="0.817888888888889"/>
  </r>
  <r>
    <n v="8760"/>
    <x v="129"/>
    <n v="0.72499999999999998"/>
  </r>
  <r>
    <n v="8810"/>
    <x v="130"/>
    <n v="0.59650000000000003"/>
  </r>
  <r>
    <n v="8820"/>
    <x v="131"/>
    <n v="0.59650000000000003"/>
  </r>
  <r>
    <n v="8911"/>
    <x v="132"/>
    <n v="0.86"/>
  </r>
  <r>
    <n v="8912"/>
    <x v="132"/>
    <n v="0.97"/>
  </r>
  <r>
    <n v="8913"/>
    <x v="132"/>
    <n v="0.74"/>
  </r>
  <r>
    <n v="8914"/>
    <x v="132"/>
    <n v="0.81"/>
  </r>
  <r>
    <n v="8919"/>
    <x v="132"/>
    <n v="0.97"/>
  </r>
  <r>
    <n v="8921"/>
    <x v="133"/>
    <n v="0.83"/>
  </r>
  <r>
    <n v="8922"/>
    <x v="133"/>
    <n v="0.99"/>
  </r>
  <r>
    <n v="8990"/>
    <x v="134"/>
    <n v="0.95125000000000004"/>
  </r>
  <r>
    <n v="9100"/>
    <x v="135"/>
    <n v="0.67333333333333334"/>
  </r>
  <r>
    <n v="9210"/>
    <x v="136"/>
    <n v="0.51400000000000001"/>
  </r>
  <r>
    <n v="9221"/>
    <x v="137"/>
    <n v="0.86"/>
  </r>
  <r>
    <n v="9222"/>
    <x v="137"/>
    <n v="0.88500000000000001"/>
  </r>
  <r>
    <n v="9223"/>
    <x v="137"/>
    <n v="0.88500000000000001"/>
  </r>
  <r>
    <n v="9229"/>
    <x v="137"/>
    <n v="0.88500000000000001"/>
  </r>
  <r>
    <n v="9300"/>
    <x v="138"/>
    <n v="0.6100000000000001"/>
  </r>
  <r>
    <n v="9411"/>
    <x v="139"/>
    <n v="0.67466666666666675"/>
  </r>
  <r>
    <n v="9412"/>
    <x v="139"/>
    <n v="0.70474999999999999"/>
  </r>
  <r>
    <n v="9421"/>
    <x v="140"/>
    <n v="0.77750000000000008"/>
  </r>
  <r>
    <n v="9422"/>
    <x v="140"/>
    <n v="0.79"/>
  </r>
  <r>
    <n v="9511"/>
    <x v="141"/>
    <n v="0.81499999999999995"/>
  </r>
  <r>
    <n v="9512"/>
    <x v="141"/>
    <n v="0.08"/>
  </r>
  <r>
    <n v="9521"/>
    <x v="142"/>
    <n v="0.875"/>
  </r>
  <r>
    <n v="9522"/>
    <x v="142"/>
    <n v="0.85"/>
  </r>
  <r>
    <n v="9531"/>
    <x v="143"/>
    <n v="0.42949999999999999"/>
  </r>
  <r>
    <n v="9539"/>
    <x v="143"/>
    <n v="0.64"/>
  </r>
  <r>
    <n v="9910"/>
    <x v="144"/>
    <n v="0.86"/>
  </r>
  <r>
    <n v="9921"/>
    <x v="145"/>
    <n v="0.89500000000000002"/>
  </r>
  <r>
    <n v="9922"/>
    <x v="145"/>
    <n v="0.92249999999999999"/>
  </r>
  <r>
    <n v="9923"/>
    <x v="145"/>
    <n v="0.79"/>
  </r>
  <r>
    <n v="9991"/>
    <x v="146"/>
    <n v="0.97"/>
  </r>
  <r>
    <n v="9992"/>
    <x v="146"/>
    <n v="0.81"/>
  </r>
  <r>
    <n v="9999"/>
    <x v="146"/>
    <n v="0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2:O441" firstHeaderRow="0" firstDataRow="1" firstDataCol="1"/>
  <pivotFields count="3">
    <pivotField axis="axisRow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: Probability" fld="2" subtotal="average" baseField="0" baseItem="0" numFmtId="176"/>
    <dataField name="최소값 : Probability2" fld="2" subtotal="min" baseField="0" baseItem="0" numFmtId="176"/>
    <dataField name="최대값 : Probability2" fld="2" subtotal="max" baseField="0" baseItem="0" numFmtId="176"/>
    <dataField name="표본 표준 편차 : Probability" fld="2" subtotal="stdDev" baseField="0" baseItem="0" numFmtId="181"/>
  </dataFields>
  <formats count="5"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1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3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F1:AH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1"/>
    <dataField name="개수 : 확률2" fld="1" subtotal="count" baseField="0" baseItem="0"/>
  </dataFields>
  <formats count="3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35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B425" firstHeaderRow="0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1"/>
    <dataField name="개수 : 확률" fld="1" subtotal="count" baseField="0" baseItem="422"/>
  </dataFields>
  <formats count="2">
    <format dxfId="7">
      <pivotArea dataOnly="0" labelOnly="1" outline="0" axis="axisValues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3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E1:F149" firstHeaderRow="1" firstDataRow="1" firstDataCol="1"/>
  <pivotFields count="3">
    <pivotField showAll="0"/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numFmtId="181" showAll="0"/>
  </pivotFields>
  <rowFields count="1">
    <field x="1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평균 : 평균 : 확률" fld="2" subtotal="average" baseField="1" baseItem="1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2" cacheId="3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1:L440" firstHeaderRow="1" firstDataRow="1" firstDataCol="1"/>
  <pivotFields count="3">
    <pivotField axis="axisRow" showAll="0">
      <items count="439">
        <item x="77"/>
        <item x="263"/>
        <item x="292"/>
        <item x="24"/>
        <item x="351"/>
        <item x="213"/>
        <item x="343"/>
        <item x="407"/>
        <item x="344"/>
        <item x="223"/>
        <item x="140"/>
        <item x="189"/>
        <item x="303"/>
        <item x="49"/>
        <item x="335"/>
        <item x="6"/>
        <item x="329"/>
        <item x="8"/>
        <item x="21"/>
        <item x="225"/>
        <item x="253"/>
        <item x="84"/>
        <item x="388"/>
        <item x="196"/>
        <item x="65"/>
        <item x="183"/>
        <item x="7"/>
        <item x="362"/>
        <item x="115"/>
        <item x="142"/>
        <item x="317"/>
        <item x="186"/>
        <item x="330"/>
        <item x="331"/>
        <item x="371"/>
        <item x="346"/>
        <item x="294"/>
        <item x="244"/>
        <item x="64"/>
        <item x="165"/>
        <item x="227"/>
        <item x="35"/>
        <item x="133"/>
        <item x="132"/>
        <item x="192"/>
        <item x="69"/>
        <item x="131"/>
        <item x="229"/>
        <item x="61"/>
        <item x="252"/>
        <item x="127"/>
        <item x="119"/>
        <item x="123"/>
        <item x="398"/>
        <item x="42"/>
        <item x="207"/>
        <item x="314"/>
        <item x="403"/>
        <item x="55"/>
        <item x="172"/>
        <item x="164"/>
        <item x="369"/>
        <item x="265"/>
        <item x="247"/>
        <item x="406"/>
        <item x="277"/>
        <item x="423"/>
        <item x="103"/>
        <item x="288"/>
        <item x="129"/>
        <item x="295"/>
        <item x="104"/>
        <item x="28"/>
        <item x="268"/>
        <item x="182"/>
        <item x="419"/>
        <item x="426"/>
        <item x="339"/>
        <item x="309"/>
        <item x="112"/>
        <item x="116"/>
        <item x="368"/>
        <item x="272"/>
        <item x="273"/>
        <item x="270"/>
        <item x="198"/>
        <item x="395"/>
        <item x="0"/>
        <item x="143"/>
        <item x="141"/>
        <item x="222"/>
        <item x="302"/>
        <item x="283"/>
        <item x="408"/>
        <item x="5"/>
        <item x="320"/>
        <item x="396"/>
        <item x="195"/>
        <item x="392"/>
        <item x="367"/>
        <item x="430"/>
        <item x="20"/>
        <item x="366"/>
        <item x="99"/>
        <item x="391"/>
        <item x="81"/>
        <item x="98"/>
        <item x="209"/>
        <item x="205"/>
        <item x="211"/>
        <item x="23"/>
        <item x="214"/>
        <item x="114"/>
        <item x="365"/>
        <item x="289"/>
        <item x="319"/>
        <item x="363"/>
        <item x="328"/>
        <item x="29"/>
        <item x="204"/>
        <item x="409"/>
        <item x="425"/>
        <item x="262"/>
        <item x="96"/>
        <item x="139"/>
        <item x="3"/>
        <item x="18"/>
        <item x="91"/>
        <item x="59"/>
        <item x="68"/>
        <item x="118"/>
        <item x="122"/>
        <item x="228"/>
        <item x="60"/>
        <item x="250"/>
        <item x="109"/>
        <item x="293"/>
        <item x="254"/>
        <item x="226"/>
        <item x="85"/>
        <item x="306"/>
        <item x="191"/>
        <item x="62"/>
        <item x="286"/>
        <item x="242"/>
        <item x="313"/>
        <item x="216"/>
        <item x="10"/>
        <item x="153"/>
        <item x="354"/>
        <item x="353"/>
        <item x="15"/>
        <item x="12"/>
        <item x="13"/>
        <item x="234"/>
        <item x="232"/>
        <item x="287"/>
        <item x="231"/>
        <item x="264"/>
        <item x="246"/>
        <item x="405"/>
        <item x="424"/>
        <item x="102"/>
        <item x="235"/>
        <item x="78"/>
        <item x="105"/>
        <item x="296"/>
        <item x="233"/>
        <item x="130"/>
        <item x="16"/>
        <item x="180"/>
        <item x="341"/>
        <item x="92"/>
        <item x="2"/>
        <item x="376"/>
        <item x="421"/>
        <item x="201"/>
        <item x="76"/>
        <item x="51"/>
        <item x="404"/>
        <item x="72"/>
        <item x="83"/>
        <item x="126"/>
        <item x="323"/>
        <item x="48"/>
        <item x="267"/>
        <item x="212"/>
        <item x="4"/>
        <item x="236"/>
        <item x="94"/>
        <item x="171"/>
        <item x="170"/>
        <item x="169"/>
        <item x="300"/>
        <item x="326"/>
        <item x="210"/>
        <item x="364"/>
        <item x="327"/>
        <item x="27"/>
        <item x="370"/>
        <item x="146"/>
        <item x="290"/>
        <item x="202"/>
        <item x="158"/>
        <item x="58"/>
        <item x="269"/>
        <item x="194"/>
        <item x="197"/>
        <item x="80"/>
        <item x="431"/>
        <item x="40"/>
        <item x="397"/>
        <item x="163"/>
        <item x="340"/>
        <item x="416"/>
        <item x="97"/>
        <item x="31"/>
        <item x="38"/>
        <item x="278"/>
        <item x="100"/>
        <item x="413"/>
        <item x="86"/>
        <item x="399"/>
        <item x="187"/>
        <item x="128"/>
        <item x="324"/>
        <item x="389"/>
        <item x="74"/>
        <item x="1"/>
        <item x="375"/>
        <item x="279"/>
        <item x="378"/>
        <item x="316"/>
        <item x="410"/>
        <item x="215"/>
        <item x="221"/>
        <item x="75"/>
        <item x="338"/>
        <item x="138"/>
        <item x="284"/>
        <item x="73"/>
        <item x="412"/>
        <item x="411"/>
        <item x="414"/>
        <item x="88"/>
        <item x="427"/>
        <item x="32"/>
        <item x="173"/>
        <item x="33"/>
        <item x="71"/>
        <item x="107"/>
        <item x="43"/>
        <item x="26"/>
        <item x="79"/>
        <item x="417"/>
        <item x="285"/>
        <item x="111"/>
        <item x="282"/>
        <item x="373"/>
        <item x="381"/>
        <item x="359"/>
        <item x="358"/>
        <item x="357"/>
        <item x="56"/>
        <item x="134"/>
        <item x="336"/>
        <item x="108"/>
        <item x="87"/>
        <item x="345"/>
        <item x="150"/>
        <item x="337"/>
        <item x="66"/>
        <item x="394"/>
        <item x="181"/>
        <item x="185"/>
        <item x="281"/>
        <item x="144"/>
        <item x="301"/>
        <item x="312"/>
        <item x="342"/>
        <item x="318"/>
        <item x="137"/>
        <item x="415"/>
        <item x="161"/>
        <item x="257"/>
        <item x="218"/>
        <item x="305"/>
        <item x="19"/>
        <item x="17"/>
        <item x="255"/>
        <item x="151"/>
        <item x="22"/>
        <item x="199"/>
        <item x="101"/>
        <item x="190"/>
        <item x="384"/>
        <item x="386"/>
        <item x="387"/>
        <item x="385"/>
        <item x="188"/>
        <item x="39"/>
        <item x="379"/>
        <item x="82"/>
        <item x="54"/>
        <item x="45"/>
        <item x="333"/>
        <item x="147"/>
        <item x="297"/>
        <item x="200"/>
        <item x="168"/>
        <item x="299"/>
        <item x="11"/>
        <item x="275"/>
        <item x="372"/>
        <item x="46"/>
        <item x="239"/>
        <item x="432"/>
        <item x="349"/>
        <item x="383"/>
        <item x="332"/>
        <item x="36"/>
        <item x="402"/>
        <item x="243"/>
        <item x="240"/>
        <item x="259"/>
        <item x="14"/>
        <item x="9"/>
        <item x="34"/>
        <item x="307"/>
        <item x="261"/>
        <item x="203"/>
        <item x="304"/>
        <item x="167"/>
        <item x="361"/>
        <item x="178"/>
        <item x="177"/>
        <item x="179"/>
        <item x="308"/>
        <item x="311"/>
        <item x="310"/>
        <item x="41"/>
        <item x="121"/>
        <item x="120"/>
        <item x="124"/>
        <item x="193"/>
        <item x="50"/>
        <item x="30"/>
        <item x="95"/>
        <item x="155"/>
        <item x="148"/>
        <item x="401"/>
        <item x="436"/>
        <item x="52"/>
        <item x="437"/>
        <item x="393"/>
        <item x="162"/>
        <item x="348"/>
        <item x="420"/>
        <item x="280"/>
        <item x="355"/>
        <item x="418"/>
        <item x="360"/>
        <item x="315"/>
        <item x="156"/>
        <item x="89"/>
        <item x="249"/>
        <item x="248"/>
        <item x="433"/>
        <item x="57"/>
        <item x="241"/>
        <item x="238"/>
        <item x="63"/>
        <item x="291"/>
        <item x="334"/>
        <item x="298"/>
        <item x="276"/>
        <item x="136"/>
        <item x="429"/>
        <item x="347"/>
        <item x="37"/>
        <item x="157"/>
        <item x="356"/>
        <item x="208"/>
        <item x="400"/>
        <item x="149"/>
        <item x="321"/>
        <item x="435"/>
        <item x="166"/>
        <item x="377"/>
        <item x="274"/>
        <item x="374"/>
        <item x="230"/>
        <item x="117"/>
        <item x="25"/>
        <item x="220"/>
        <item x="322"/>
        <item x="260"/>
        <item x="53"/>
        <item x="47"/>
        <item x="184"/>
        <item x="258"/>
        <item x="113"/>
        <item x="90"/>
        <item x="217"/>
        <item x="352"/>
        <item x="106"/>
        <item x="70"/>
        <item x="175"/>
        <item x="422"/>
        <item x="434"/>
        <item x="271"/>
        <item x="93"/>
        <item x="219"/>
        <item x="256"/>
        <item x="160"/>
        <item x="152"/>
        <item x="145"/>
        <item x="251"/>
        <item x="67"/>
        <item x="44"/>
        <item x="176"/>
        <item x="224"/>
        <item x="174"/>
        <item x="110"/>
        <item x="154"/>
        <item x="350"/>
        <item x="135"/>
        <item x="206"/>
        <item x="380"/>
        <item x="382"/>
        <item x="159"/>
        <item x="325"/>
        <item x="390"/>
        <item x="237"/>
        <item x="266"/>
        <item x="245"/>
        <item x="428"/>
        <item x="125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평균 : Probability*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workbookViewId="0">
      <selection activeCell="P4" sqref="P4"/>
    </sheetView>
  </sheetViews>
  <sheetFormatPr defaultRowHeight="12.75" x14ac:dyDescent="0.2"/>
  <cols>
    <col min="14" max="14" width="10.42578125" customWidth="1"/>
    <col min="15" max="15" width="11.28515625" customWidth="1"/>
  </cols>
  <sheetData>
    <row r="2" spans="2:16" x14ac:dyDescent="0.2">
      <c r="N2" t="s">
        <v>4991</v>
      </c>
      <c r="O2" t="s">
        <v>4992</v>
      </c>
      <c r="P2" t="s">
        <v>4999</v>
      </c>
    </row>
    <row r="3" spans="2:16" x14ac:dyDescent="0.2">
      <c r="B3" t="s">
        <v>4983</v>
      </c>
      <c r="C3" t="s">
        <v>4981</v>
      </c>
      <c r="K3" t="s">
        <v>4982</v>
      </c>
      <c r="M3" s="60" t="s">
        <v>4993</v>
      </c>
      <c r="N3" t="s">
        <v>4990</v>
      </c>
      <c r="O3" t="s">
        <v>4995</v>
      </c>
      <c r="P3" t="s">
        <v>5000</v>
      </c>
    </row>
    <row r="4" spans="2:16" x14ac:dyDescent="0.2">
      <c r="B4" t="s">
        <v>4984</v>
      </c>
      <c r="C4" t="s">
        <v>4985</v>
      </c>
      <c r="K4" t="s">
        <v>4986</v>
      </c>
      <c r="M4" s="60" t="s">
        <v>4994</v>
      </c>
      <c r="N4" t="s">
        <v>4990</v>
      </c>
      <c r="O4" t="s">
        <v>4996</v>
      </c>
    </row>
    <row r="5" spans="2:16" x14ac:dyDescent="0.2">
      <c r="B5" t="s">
        <v>4987</v>
      </c>
      <c r="C5" t="s">
        <v>4988</v>
      </c>
      <c r="K5" t="s">
        <v>4989</v>
      </c>
      <c r="M5" s="60" t="s">
        <v>4997</v>
      </c>
      <c r="O5" t="s">
        <v>4998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opLeftCell="A119" workbookViewId="0">
      <selection activeCell="I153" sqref="I153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4172</v>
      </c>
      <c r="B2" s="60" t="s">
        <v>4208</v>
      </c>
      <c r="C2" t="s">
        <v>4362</v>
      </c>
      <c r="D2" t="s">
        <v>4179</v>
      </c>
      <c r="E2" s="60" t="s">
        <v>4358</v>
      </c>
      <c r="H2" t="s">
        <v>4363</v>
      </c>
      <c r="I2" t="s">
        <v>4362</v>
      </c>
      <c r="J2" t="s">
        <v>4361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1">
        <v>111</v>
      </c>
      <c r="H3" s="61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1">
        <v>112</v>
      </c>
      <c r="H4" s="61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1">
        <v>120</v>
      </c>
      <c r="H5" s="61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1">
        <v>131</v>
      </c>
      <c r="H6" s="61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1">
        <v>132</v>
      </c>
      <c r="H7" s="61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1">
        <v>133</v>
      </c>
      <c r="H8" s="61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1">
        <v>134</v>
      </c>
      <c r="H9" s="61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1">
        <v>135</v>
      </c>
      <c r="H10" s="61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1">
        <v>139</v>
      </c>
      <c r="H11" s="61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1">
        <v>141</v>
      </c>
      <c r="H12" s="61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1">
        <v>149</v>
      </c>
      <c r="H13" s="61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1">
        <v>151</v>
      </c>
      <c r="H14" s="61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1">
        <v>152</v>
      </c>
      <c r="H15" s="61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1">
        <v>153</v>
      </c>
      <c r="H16" s="61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1">
        <v>159</v>
      </c>
      <c r="H17" s="61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1">
        <v>211</v>
      </c>
      <c r="H18" s="61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1">
        <v>212</v>
      </c>
      <c r="H19" s="61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1">
        <v>213</v>
      </c>
      <c r="H20" s="61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1">
        <v>221</v>
      </c>
      <c r="H21" s="61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1">
        <v>222</v>
      </c>
      <c r="H22" s="61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1">
        <v>223</v>
      </c>
      <c r="H23" s="61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1">
        <v>224</v>
      </c>
      <c r="H24" s="61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1">
        <v>231</v>
      </c>
      <c r="H25" s="61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1">
        <v>232</v>
      </c>
      <c r="H26" s="61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1">
        <v>233</v>
      </c>
      <c r="H27" s="61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1">
        <v>234</v>
      </c>
      <c r="H28" s="61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1">
        <v>235</v>
      </c>
      <c r="H29" s="61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1">
        <v>236</v>
      </c>
      <c r="H30" s="61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1">
        <v>237</v>
      </c>
      <c r="H31" s="61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1">
        <v>239</v>
      </c>
      <c r="H32" s="61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1">
        <v>241</v>
      </c>
      <c r="H33" s="61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1">
        <v>242</v>
      </c>
      <c r="H34" s="61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1">
        <v>243</v>
      </c>
      <c r="H35" s="61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1">
        <v>244</v>
      </c>
      <c r="H36" s="61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1">
        <v>245</v>
      </c>
      <c r="H37" s="61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1">
        <v>246</v>
      </c>
      <c r="H38" s="61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1">
        <v>247</v>
      </c>
      <c r="H39" s="61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1">
        <v>248</v>
      </c>
      <c r="H40" s="61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4189</v>
      </c>
      <c r="D41" t="e">
        <v>#DIV/0!</v>
      </c>
      <c r="E41" s="61">
        <v>251</v>
      </c>
      <c r="H41" s="61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4189</v>
      </c>
      <c r="D42" t="e">
        <v>#DIV/0!</v>
      </c>
      <c r="E42" s="61">
        <v>252</v>
      </c>
      <c r="H42" s="61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4189</v>
      </c>
      <c r="D43" t="e">
        <v>#DIV/0!</v>
      </c>
      <c r="E43" s="61">
        <v>253</v>
      </c>
      <c r="H43" s="61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1">
        <v>254</v>
      </c>
      <c r="H44" s="61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1">
        <v>259</v>
      </c>
      <c r="H45" s="61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1">
        <v>261</v>
      </c>
      <c r="H46" s="61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1">
        <v>262</v>
      </c>
      <c r="H47" s="61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1">
        <v>271</v>
      </c>
      <c r="H48" s="61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1">
        <v>272</v>
      </c>
      <c r="H49" s="61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1">
        <v>273</v>
      </c>
      <c r="H50" s="61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1">
        <v>274</v>
      </c>
      <c r="H51" s="61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1">
        <v>281</v>
      </c>
      <c r="H52" s="61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1">
        <v>282</v>
      </c>
      <c r="H53" s="61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1">
        <v>283</v>
      </c>
      <c r="H54" s="61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1">
        <v>284</v>
      </c>
      <c r="H55" s="61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1">
        <v>285</v>
      </c>
      <c r="H56" s="61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1">
        <v>286</v>
      </c>
      <c r="H57" s="61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1">
        <v>289</v>
      </c>
      <c r="H58" s="61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1">
        <v>311</v>
      </c>
      <c r="H59" s="61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1">
        <v>312</v>
      </c>
      <c r="H60" s="61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1">
        <v>313</v>
      </c>
      <c r="H61" s="61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1">
        <v>314</v>
      </c>
      <c r="H62" s="61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1">
        <v>320</v>
      </c>
      <c r="H63" s="61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1">
        <v>330</v>
      </c>
      <c r="H64" s="61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1">
        <v>391</v>
      </c>
      <c r="H65" s="61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1">
        <v>392</v>
      </c>
      <c r="H66" s="61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1">
        <v>399</v>
      </c>
      <c r="H67" s="61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1">
        <v>411</v>
      </c>
      <c r="H68" s="61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1">
        <v>412</v>
      </c>
      <c r="H69" s="61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1">
        <v>421</v>
      </c>
      <c r="H70" s="61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1">
        <v>422</v>
      </c>
      <c r="H71" s="61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1">
        <v>423</v>
      </c>
      <c r="H72" s="61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1">
        <v>429</v>
      </c>
      <c r="H73" s="61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1">
        <v>431</v>
      </c>
      <c r="H74" s="61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4189</v>
      </c>
      <c r="D75" t="e">
        <v>#DIV/0!</v>
      </c>
      <c r="E75" s="61">
        <v>432</v>
      </c>
      <c r="H75" s="61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1">
        <v>441</v>
      </c>
      <c r="H76" s="61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1">
        <v>442</v>
      </c>
      <c r="H77" s="61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1">
        <v>510</v>
      </c>
      <c r="H78" s="61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1">
        <v>521</v>
      </c>
      <c r="H79" s="61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1">
        <v>522</v>
      </c>
      <c r="H80" s="61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4189</v>
      </c>
      <c r="D81" t="e">
        <v>#DIV/0!</v>
      </c>
      <c r="E81" s="61">
        <v>530</v>
      </c>
      <c r="H81" s="61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1">
        <v>611</v>
      </c>
      <c r="H82" s="61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1">
        <v>612</v>
      </c>
      <c r="H83" s="61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1">
        <v>613</v>
      </c>
      <c r="H84" s="61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1">
        <v>620</v>
      </c>
      <c r="H85" s="61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1">
        <v>630</v>
      </c>
      <c r="H86" s="61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1">
        <v>710</v>
      </c>
      <c r="H87" s="61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1">
        <v>721</v>
      </c>
      <c r="H88" s="61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1">
        <v>722</v>
      </c>
      <c r="H89" s="61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1">
        <v>730</v>
      </c>
      <c r="H90" s="61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1">
        <v>741</v>
      </c>
      <c r="H91" s="61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1">
        <v>742</v>
      </c>
      <c r="H92" s="61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1">
        <v>743</v>
      </c>
      <c r="H93" s="61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1">
        <v>751</v>
      </c>
      <c r="H94" s="61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1">
        <v>752</v>
      </c>
      <c r="H95" s="61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1">
        <v>753</v>
      </c>
      <c r="H96" s="61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1">
        <v>761</v>
      </c>
      <c r="H97" s="61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1">
        <v>762</v>
      </c>
      <c r="H98" s="61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1">
        <v>771</v>
      </c>
      <c r="H99" s="61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1">
        <v>772</v>
      </c>
      <c r="H100" s="61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1">
        <v>773</v>
      </c>
      <c r="H101" s="61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1">
        <v>774</v>
      </c>
      <c r="H102" s="61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4189</v>
      </c>
      <c r="D103" t="e">
        <v>#DIV/0!</v>
      </c>
      <c r="E103" s="61">
        <v>780</v>
      </c>
      <c r="H103" s="61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4189</v>
      </c>
      <c r="D104" t="e">
        <v>#DIV/0!</v>
      </c>
      <c r="E104" s="61">
        <v>791</v>
      </c>
      <c r="H104" s="61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4189</v>
      </c>
      <c r="D105" t="e">
        <v>#DIV/0!</v>
      </c>
      <c r="E105" s="61">
        <v>792</v>
      </c>
      <c r="H105" s="61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1">
        <v>799</v>
      </c>
      <c r="H106" s="61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1">
        <v>811</v>
      </c>
      <c r="H107" s="61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1">
        <v>812</v>
      </c>
      <c r="H108" s="61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1">
        <v>819</v>
      </c>
      <c r="H109" s="61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1">
        <v>821</v>
      </c>
      <c r="H110" s="61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1">
        <v>822</v>
      </c>
      <c r="H111" s="61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1">
        <v>823</v>
      </c>
      <c r="H112" s="61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1">
        <v>831</v>
      </c>
      <c r="H113" s="61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1">
        <v>832</v>
      </c>
      <c r="H114" s="61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1">
        <v>841</v>
      </c>
      <c r="H115" s="61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1">
        <v>842</v>
      </c>
      <c r="H116" s="61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4189</v>
      </c>
      <c r="D117" t="e">
        <v>#DIV/0!</v>
      </c>
      <c r="E117" s="61">
        <v>843</v>
      </c>
      <c r="H117" s="61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1">
        <v>851</v>
      </c>
      <c r="H118" s="61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1">
        <v>852</v>
      </c>
      <c r="H119" s="61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1">
        <v>853</v>
      </c>
      <c r="H120" s="61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1">
        <v>854</v>
      </c>
      <c r="H121" s="61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1">
        <v>855</v>
      </c>
      <c r="H122" s="61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1">
        <v>861</v>
      </c>
      <c r="H123" s="61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1">
        <v>862</v>
      </c>
      <c r="H124" s="61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1">
        <v>863</v>
      </c>
      <c r="H125" s="61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1">
        <v>864</v>
      </c>
      <c r="H126" s="61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1">
        <v>871</v>
      </c>
      <c r="H127" s="61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1">
        <v>872</v>
      </c>
      <c r="H128" s="61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1">
        <v>873</v>
      </c>
      <c r="H129" s="61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1">
        <v>874</v>
      </c>
      <c r="H130" s="61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1">
        <v>875</v>
      </c>
      <c r="H131" s="61">
        <v>875</v>
      </c>
      <c r="I131">
        <f t="shared" ref="I131:I151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1">
        <v>876</v>
      </c>
      <c r="H132" s="61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1">
        <v>881</v>
      </c>
      <c r="H133" s="61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1">
        <v>882</v>
      </c>
      <c r="H134" s="61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1">
        <v>891</v>
      </c>
      <c r="H135" s="61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1">
        <v>892</v>
      </c>
      <c r="H136" s="61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1">
        <v>899</v>
      </c>
      <c r="H137" s="61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1">
        <v>910</v>
      </c>
      <c r="H138" s="61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1">
        <v>921</v>
      </c>
      <c r="H139" s="61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1">
        <v>922</v>
      </c>
      <c r="H140" s="61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1">
        <v>930</v>
      </c>
      <c r="H141" s="61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1">
        <v>941</v>
      </c>
      <c r="H142" s="61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1">
        <v>942</v>
      </c>
      <c r="H143" s="61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1">
        <v>951</v>
      </c>
      <c r="H144" s="61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1">
        <v>952</v>
      </c>
      <c r="H145" s="61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1">
        <v>953</v>
      </c>
      <c r="H146" s="61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1">
        <v>991</v>
      </c>
      <c r="H147" s="61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1">
        <v>992</v>
      </c>
      <c r="H148" s="61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1">
        <v>999</v>
      </c>
      <c r="H149" s="61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4356</v>
      </c>
      <c r="H150" t="s">
        <v>4356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4357</v>
      </c>
      <c r="H151" t="s">
        <v>4357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  <c r="I153">
        <f>AVERAGE(I3:I149)</f>
        <v>0.38445728133552282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4189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28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4189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4174</v>
      </c>
      <c r="B426" t="str">
        <f t="shared" si="11"/>
        <v>A11</v>
      </c>
      <c r="C426" t="s">
        <v>4189</v>
      </c>
      <c r="D426" t="e">
        <v>#DIV/0!</v>
      </c>
    </row>
    <row r="427" spans="1:4" x14ac:dyDescent="0.2">
      <c r="A427" t="s">
        <v>4175</v>
      </c>
      <c r="B427" t="str">
        <f t="shared" si="11"/>
        <v>A11</v>
      </c>
      <c r="C427" t="s">
        <v>4189</v>
      </c>
      <c r="D427" t="e">
        <v>#DIV/0!</v>
      </c>
    </row>
    <row r="428" spans="1:4" x14ac:dyDescent="0.2">
      <c r="A428" t="s">
        <v>4176</v>
      </c>
      <c r="B428" t="str">
        <f t="shared" si="11"/>
        <v>A12</v>
      </c>
      <c r="C428" t="s">
        <v>4189</v>
      </c>
      <c r="D428" t="e">
        <v>#DIV/0!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B1" workbookViewId="0">
      <pane xSplit="21135" topLeftCell="O1"/>
      <selection activeCell="H23" sqref="H2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28" t="s">
        <v>3708</v>
      </c>
      <c r="H1" s="57" t="s">
        <v>2150</v>
      </c>
    </row>
    <row r="2" spans="1:16" ht="16.5" x14ac:dyDescent="0.3">
      <c r="A2" s="30" t="s">
        <v>3709</v>
      </c>
      <c r="G2">
        <f>COUNTA(G3:G419)</f>
        <v>1</v>
      </c>
      <c r="H2" s="30" t="s">
        <v>2157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  <c r="N2" t="s">
        <v>4019</v>
      </c>
      <c r="O2" t="s">
        <v>4177</v>
      </c>
      <c r="P2" t="s">
        <v>4013</v>
      </c>
    </row>
    <row r="3" spans="1:16" ht="31.5" x14ac:dyDescent="0.2">
      <c r="A3" s="33" t="s">
        <v>3710</v>
      </c>
      <c r="B3" s="33" t="s">
        <v>3711</v>
      </c>
      <c r="C3" s="33" t="s">
        <v>4050</v>
      </c>
      <c r="D3" s="33"/>
      <c r="E3" s="33"/>
      <c r="F3" s="33"/>
      <c r="G3" s="33"/>
      <c r="H3" s="33" t="s">
        <v>2161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3" t="s">
        <v>3712</v>
      </c>
      <c r="B4" s="33"/>
      <c r="C4" s="33"/>
      <c r="D4" s="33"/>
      <c r="E4" s="33"/>
      <c r="F4" s="33"/>
      <c r="G4" s="33"/>
      <c r="H4" s="33" t="s">
        <v>2166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3" t="s">
        <v>3713</v>
      </c>
      <c r="B5" s="33"/>
      <c r="C5" s="33"/>
      <c r="D5" s="33"/>
      <c r="E5" s="33"/>
      <c r="F5" s="33"/>
      <c r="G5" s="33"/>
      <c r="H5" s="33" t="s">
        <v>2171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3" t="s">
        <v>3714</v>
      </c>
      <c r="B6" s="33" t="s">
        <v>3715</v>
      </c>
      <c r="C6" s="33" t="s">
        <v>4051</v>
      </c>
      <c r="D6" s="33" t="s">
        <v>3716</v>
      </c>
      <c r="E6" s="33"/>
      <c r="F6" s="33"/>
      <c r="G6" s="33"/>
      <c r="H6" s="33" t="s">
        <v>2174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34" t="s">
        <v>4051</v>
      </c>
      <c r="B7" s="33"/>
      <c r="C7" s="33"/>
      <c r="D7" s="33"/>
      <c r="E7" s="33"/>
      <c r="F7" s="33"/>
      <c r="G7" s="33"/>
      <c r="H7" s="33" t="s">
        <v>2178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3" t="s">
        <v>3717</v>
      </c>
      <c r="B8" s="33"/>
      <c r="C8" s="33"/>
      <c r="D8" s="33"/>
      <c r="E8" s="33"/>
      <c r="F8" s="33"/>
      <c r="G8" s="33"/>
      <c r="H8" s="33" t="s">
        <v>2184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3" t="s">
        <v>3718</v>
      </c>
      <c r="B9" s="33"/>
      <c r="C9" s="33"/>
      <c r="D9" s="33"/>
      <c r="E9" s="33"/>
      <c r="F9" s="33"/>
      <c r="G9" s="33"/>
      <c r="H9" s="33" t="s">
        <v>2187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34" t="s">
        <v>4052</v>
      </c>
      <c r="B10" s="33"/>
      <c r="C10" s="33"/>
      <c r="D10" s="33"/>
      <c r="E10" s="33"/>
      <c r="F10" s="33"/>
      <c r="G10" s="33"/>
      <c r="H10" s="33" t="s">
        <v>2190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3" t="s">
        <v>3719</v>
      </c>
      <c r="B11" s="33"/>
      <c r="C11" s="33"/>
      <c r="D11" s="33"/>
      <c r="E11" s="33"/>
      <c r="F11" s="33"/>
      <c r="G11" s="33"/>
      <c r="H11" s="33" t="s">
        <v>2195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3" t="s">
        <v>3720</v>
      </c>
      <c r="B12" s="33"/>
      <c r="C12" s="33"/>
      <c r="D12" s="33"/>
      <c r="E12" s="33"/>
      <c r="F12" s="33"/>
      <c r="G12" s="33"/>
      <c r="H12" s="33" t="s">
        <v>2199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3" t="s">
        <v>3721</v>
      </c>
      <c r="B13" s="33" t="s">
        <v>3722</v>
      </c>
      <c r="C13" s="33" t="s">
        <v>3723</v>
      </c>
      <c r="D13" s="33"/>
      <c r="E13" s="33"/>
      <c r="F13" s="33"/>
      <c r="G13" s="33"/>
      <c r="H13" s="33" t="s">
        <v>2202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34" t="s">
        <v>4053</v>
      </c>
      <c r="B14" s="33"/>
      <c r="C14" s="33"/>
      <c r="D14" s="33"/>
      <c r="E14" s="33"/>
      <c r="F14" s="33"/>
      <c r="G14" s="33"/>
      <c r="H14" s="33" t="s">
        <v>2206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3" t="s">
        <v>3724</v>
      </c>
      <c r="B15" s="33"/>
      <c r="C15" s="33"/>
      <c r="D15" s="33"/>
      <c r="E15" s="33"/>
      <c r="F15" s="33"/>
      <c r="G15" s="33"/>
      <c r="H15" s="33" t="s">
        <v>2211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3" t="s">
        <v>3725</v>
      </c>
      <c r="B16" s="33"/>
      <c r="C16" s="33"/>
      <c r="D16" s="33"/>
      <c r="E16" s="33"/>
      <c r="F16" s="33"/>
      <c r="G16" s="33"/>
      <c r="H16" s="33" t="s">
        <v>2215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34" t="s">
        <v>4054</v>
      </c>
      <c r="B17" s="33" t="s">
        <v>3726</v>
      </c>
      <c r="C17" s="33"/>
      <c r="D17" s="33"/>
      <c r="E17" s="33"/>
      <c r="F17" s="33"/>
      <c r="G17" s="33"/>
      <c r="H17" s="33" t="s">
        <v>2220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34" t="s">
        <v>4055</v>
      </c>
      <c r="B18" s="33"/>
      <c r="C18" s="33"/>
      <c r="D18" s="33"/>
      <c r="E18" s="33"/>
      <c r="F18" s="33"/>
      <c r="G18" s="33"/>
      <c r="H18" s="33" t="s">
        <v>2224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3" t="s">
        <v>3727</v>
      </c>
      <c r="B19" s="33"/>
      <c r="C19" s="33"/>
      <c r="D19" s="33"/>
      <c r="E19" s="33"/>
      <c r="F19" s="33"/>
      <c r="G19" s="33"/>
      <c r="H19" s="33" t="s">
        <v>2228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3" t="s">
        <v>3728</v>
      </c>
      <c r="B20" s="33" t="s">
        <v>3729</v>
      </c>
      <c r="C20" s="33"/>
      <c r="D20" s="33"/>
      <c r="E20" s="33"/>
      <c r="F20" s="33"/>
      <c r="G20" s="33"/>
      <c r="H20" s="33" t="s">
        <v>2232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3" t="s">
        <v>3730</v>
      </c>
      <c r="B21" s="33" t="s">
        <v>4056</v>
      </c>
      <c r="C21" s="33"/>
      <c r="D21" s="33"/>
      <c r="E21" s="33"/>
      <c r="F21" s="33"/>
      <c r="G21" s="33"/>
      <c r="H21" s="33" t="s">
        <v>2237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34" t="s">
        <v>4055</v>
      </c>
      <c r="B22" s="33"/>
      <c r="C22" s="33"/>
      <c r="D22" s="33"/>
      <c r="E22" s="33"/>
      <c r="F22" s="33"/>
      <c r="G22" s="33"/>
      <c r="H22" s="33" t="s">
        <v>2241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3" t="s">
        <v>3731</v>
      </c>
      <c r="B23" s="33" t="s">
        <v>3732</v>
      </c>
      <c r="C23" s="33" t="s">
        <v>4056</v>
      </c>
      <c r="D23" s="33"/>
      <c r="E23" s="33"/>
      <c r="F23" s="33"/>
      <c r="G23" s="33"/>
      <c r="H23" s="33" t="s">
        <v>2247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3" t="s">
        <v>3733</v>
      </c>
      <c r="B24" s="33"/>
      <c r="C24" s="33"/>
      <c r="D24" s="33"/>
      <c r="E24" s="33"/>
      <c r="F24" s="33"/>
      <c r="G24" s="33"/>
      <c r="H24" s="33" t="s">
        <v>2251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34" t="s">
        <v>4051</v>
      </c>
      <c r="B25" s="33"/>
      <c r="C25" s="33"/>
      <c r="D25" s="33"/>
      <c r="E25" s="33"/>
      <c r="F25" s="33"/>
      <c r="G25" s="33"/>
      <c r="H25" s="33" t="s">
        <v>2255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34" t="s">
        <v>4050</v>
      </c>
      <c r="B26" s="33"/>
      <c r="C26" s="33"/>
      <c r="D26" s="33"/>
      <c r="E26" s="33"/>
      <c r="F26" s="33"/>
      <c r="G26" s="33"/>
      <c r="H26" s="33" t="s">
        <v>2260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38" t="s">
        <v>3734</v>
      </c>
      <c r="B27" s="33" t="s">
        <v>3735</v>
      </c>
      <c r="C27" s="33"/>
      <c r="D27" s="33"/>
      <c r="E27" s="33"/>
      <c r="F27" s="33"/>
      <c r="G27" s="33"/>
      <c r="H27" s="38" t="s">
        <v>2267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38" t="s">
        <v>3736</v>
      </c>
      <c r="B28" s="33" t="s">
        <v>3737</v>
      </c>
      <c r="C28" s="33" t="s">
        <v>3738</v>
      </c>
      <c r="D28" s="33" t="s">
        <v>3739</v>
      </c>
      <c r="E28" s="33" t="s">
        <v>4057</v>
      </c>
      <c r="F28" s="33" t="s">
        <v>3740</v>
      </c>
      <c r="G28" s="33"/>
      <c r="H28" s="42" t="s">
        <v>2270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39" t="s">
        <v>4058</v>
      </c>
      <c r="B29" s="33" t="s">
        <v>4059</v>
      </c>
      <c r="C29" s="33" t="s">
        <v>3741</v>
      </c>
      <c r="D29" s="33"/>
      <c r="E29" s="33"/>
      <c r="F29" s="33"/>
      <c r="G29" s="33"/>
      <c r="H29" s="38" t="s">
        <v>2275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38" t="s">
        <v>3742</v>
      </c>
      <c r="B30" s="33" t="s">
        <v>4058</v>
      </c>
      <c r="C30" s="33" t="s">
        <v>4059</v>
      </c>
      <c r="D30" s="33"/>
      <c r="E30" s="33"/>
      <c r="F30" s="33"/>
      <c r="G30" s="33"/>
      <c r="H30" s="38" t="s">
        <v>2278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38" t="s">
        <v>3743</v>
      </c>
      <c r="B31" s="33" t="s">
        <v>3744</v>
      </c>
      <c r="C31" s="33"/>
      <c r="D31" s="33"/>
      <c r="E31" s="33"/>
      <c r="F31" s="33"/>
      <c r="G31" s="33"/>
      <c r="H31" s="42" t="s">
        <v>2282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38" t="s">
        <v>3745</v>
      </c>
      <c r="B32" s="33" t="s">
        <v>3746</v>
      </c>
      <c r="C32" s="33"/>
      <c r="D32" s="33"/>
      <c r="E32" s="33"/>
      <c r="F32" s="33"/>
      <c r="G32" s="33"/>
      <c r="H32" s="38" t="s">
        <v>2285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38" t="s">
        <v>3747</v>
      </c>
      <c r="B33" s="33" t="s">
        <v>4060</v>
      </c>
      <c r="C33" s="33"/>
      <c r="D33" s="33"/>
      <c r="E33" s="33"/>
      <c r="F33" s="33"/>
      <c r="G33" s="33"/>
      <c r="H33" s="38" t="s">
        <v>2288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39" t="s">
        <v>4061</v>
      </c>
      <c r="B34" s="33"/>
      <c r="C34" s="33"/>
      <c r="D34" s="33"/>
      <c r="E34" s="33"/>
      <c r="F34" s="33"/>
      <c r="G34" s="33"/>
      <c r="H34" s="38" t="s">
        <v>2293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38" t="s">
        <v>3748</v>
      </c>
      <c r="B35" s="33"/>
      <c r="C35" s="33"/>
      <c r="D35" s="33"/>
      <c r="E35" s="33"/>
      <c r="F35" s="33"/>
      <c r="G35" s="33"/>
      <c r="H35" s="38" t="s">
        <v>2296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38" t="s">
        <v>3749</v>
      </c>
      <c r="B36" s="33"/>
      <c r="C36" s="33"/>
      <c r="D36" s="33"/>
      <c r="E36" s="33"/>
      <c r="F36" s="33"/>
      <c r="G36" s="33"/>
      <c r="H36" s="38" t="s">
        <v>2300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38" t="s">
        <v>3750</v>
      </c>
      <c r="B37" s="33"/>
      <c r="C37" s="33"/>
      <c r="D37" s="33"/>
      <c r="E37" s="33"/>
      <c r="F37" s="33"/>
      <c r="G37" s="33"/>
      <c r="H37" s="38" t="s">
        <v>2303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38" t="s">
        <v>3751</v>
      </c>
      <c r="B38" s="33" t="s">
        <v>3752</v>
      </c>
      <c r="C38" s="33"/>
      <c r="D38" s="33"/>
      <c r="E38" s="33"/>
      <c r="F38" s="33"/>
      <c r="G38" s="33"/>
      <c r="H38" s="38" t="s">
        <v>2306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38" t="s">
        <v>3753</v>
      </c>
      <c r="B39" s="33"/>
      <c r="C39" s="33"/>
      <c r="D39" s="33"/>
      <c r="E39" s="33"/>
      <c r="F39" s="33"/>
      <c r="G39" s="33"/>
      <c r="H39" s="38" t="s">
        <v>2309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38" t="s">
        <v>3754</v>
      </c>
      <c r="B40" s="33" t="s">
        <v>3755</v>
      </c>
      <c r="C40" s="33"/>
      <c r="D40" s="33"/>
      <c r="E40" s="33"/>
      <c r="F40" s="33"/>
      <c r="G40" s="33"/>
      <c r="H40" s="38" t="s">
        <v>2312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39" t="s">
        <v>3756</v>
      </c>
      <c r="B41" s="33"/>
      <c r="C41" s="33"/>
      <c r="D41" s="33"/>
      <c r="E41" s="33"/>
      <c r="F41" s="33"/>
      <c r="G41" s="33"/>
      <c r="H41" s="38" t="s">
        <v>2315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39" t="s">
        <v>4062</v>
      </c>
      <c r="B42" s="33"/>
      <c r="C42" s="33"/>
      <c r="D42" s="33"/>
      <c r="E42" s="33"/>
      <c r="F42" s="33"/>
      <c r="G42" s="33"/>
      <c r="H42" s="38" t="s">
        <v>2319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39" t="s">
        <v>4062</v>
      </c>
      <c r="B43" s="33"/>
      <c r="C43" s="33"/>
      <c r="D43" s="33"/>
      <c r="E43" s="33"/>
      <c r="F43" s="33"/>
      <c r="G43" s="33"/>
      <c r="H43" s="38" t="s">
        <v>2322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38" t="s">
        <v>3757</v>
      </c>
      <c r="B44" s="33" t="s">
        <v>3758</v>
      </c>
      <c r="C44" s="33" t="s">
        <v>3759</v>
      </c>
      <c r="D44" s="33" t="s">
        <v>3760</v>
      </c>
      <c r="E44" s="33"/>
      <c r="F44" s="33"/>
      <c r="G44" s="33"/>
      <c r="H44" s="38" t="s">
        <v>2325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39" t="s">
        <v>4063</v>
      </c>
      <c r="B45" s="33" t="s">
        <v>3761</v>
      </c>
      <c r="C45" s="33"/>
      <c r="D45" s="33"/>
      <c r="E45" s="33"/>
      <c r="F45" s="33"/>
      <c r="G45" s="33"/>
      <c r="H45" s="38" t="s">
        <v>2329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38" t="s">
        <v>3762</v>
      </c>
      <c r="B46" s="33"/>
      <c r="C46" s="33"/>
      <c r="D46" s="33"/>
      <c r="E46" s="33"/>
      <c r="F46" s="33"/>
      <c r="G46" s="33"/>
      <c r="H46" s="38" t="s">
        <v>2335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38" t="s">
        <v>3763</v>
      </c>
      <c r="B47" s="33"/>
      <c r="C47" s="33"/>
      <c r="D47" s="33"/>
      <c r="E47" s="33"/>
      <c r="F47" s="33"/>
      <c r="G47" s="33"/>
      <c r="H47" s="38" t="s">
        <v>2339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38" t="s">
        <v>3764</v>
      </c>
      <c r="B48" s="33"/>
      <c r="C48" s="33"/>
      <c r="D48" s="33"/>
      <c r="E48" s="33"/>
      <c r="F48" s="33"/>
      <c r="G48" s="33"/>
      <c r="H48" s="38" t="s">
        <v>2342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38" t="s">
        <v>3765</v>
      </c>
      <c r="B49" s="33"/>
      <c r="C49" s="33"/>
      <c r="D49" s="33"/>
      <c r="E49" s="33"/>
      <c r="F49" s="33"/>
      <c r="G49" s="33"/>
      <c r="H49" s="38" t="s">
        <v>2345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38" t="s">
        <v>3766</v>
      </c>
      <c r="B50" s="33"/>
      <c r="C50" s="33"/>
      <c r="D50" s="33"/>
      <c r="E50" s="33"/>
      <c r="F50" s="33"/>
      <c r="G50" s="33"/>
      <c r="H50" s="38" t="s">
        <v>2348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39" t="s">
        <v>4064</v>
      </c>
      <c r="B51" s="33" t="s">
        <v>4060</v>
      </c>
      <c r="C51" s="33"/>
      <c r="D51" s="33"/>
      <c r="E51" s="33"/>
      <c r="F51" s="33"/>
      <c r="G51" s="33"/>
      <c r="H51" s="38" t="s">
        <v>2351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38" t="s">
        <v>3767</v>
      </c>
      <c r="B52" s="33"/>
      <c r="C52" s="33"/>
      <c r="D52" s="33"/>
      <c r="E52" s="33"/>
      <c r="F52" s="33"/>
      <c r="G52" s="33"/>
      <c r="H52" s="38" t="s">
        <v>2355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39" t="s">
        <v>4065</v>
      </c>
      <c r="B53" s="33"/>
      <c r="C53" s="33"/>
      <c r="D53" s="33"/>
      <c r="E53" s="33"/>
      <c r="F53" s="33"/>
      <c r="G53" s="33"/>
      <c r="H53" s="38" t="s">
        <v>2358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38" t="s">
        <v>3768</v>
      </c>
      <c r="B54" s="33"/>
      <c r="C54" s="33"/>
      <c r="D54" s="33"/>
      <c r="E54" s="33"/>
      <c r="F54" s="33"/>
      <c r="G54" s="33"/>
      <c r="H54" s="38" t="s">
        <v>2362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38" t="s">
        <v>3769</v>
      </c>
      <c r="B55" s="33" t="s">
        <v>4066</v>
      </c>
      <c r="C55" s="33"/>
      <c r="D55" s="33"/>
      <c r="E55" s="33"/>
      <c r="F55" s="33"/>
      <c r="G55" s="33"/>
      <c r="H55" s="38" t="s">
        <v>2366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45" t="s">
        <v>3770</v>
      </c>
      <c r="B56" s="33"/>
      <c r="C56" s="33"/>
      <c r="D56" s="33"/>
      <c r="E56" s="33"/>
      <c r="F56" s="33"/>
      <c r="G56" s="33"/>
      <c r="H56" s="45" t="s">
        <v>2370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46" t="s">
        <v>4160</v>
      </c>
      <c r="B57" s="33"/>
      <c r="C57" s="33"/>
      <c r="D57" s="33"/>
      <c r="E57" s="33"/>
      <c r="F57" s="33"/>
      <c r="G57" s="33"/>
      <c r="H57" s="45" t="s">
        <v>2373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38" t="s">
        <v>3771</v>
      </c>
      <c r="B58" s="33"/>
      <c r="C58" s="33"/>
      <c r="D58" s="33"/>
      <c r="E58" s="33"/>
      <c r="F58" s="33"/>
      <c r="G58" s="33"/>
      <c r="H58" s="38" t="s">
        <v>2377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38" t="s">
        <v>3772</v>
      </c>
      <c r="B59" s="33"/>
      <c r="C59" s="33"/>
      <c r="D59" s="33"/>
      <c r="E59" s="33"/>
      <c r="F59" s="33"/>
      <c r="G59" s="33"/>
      <c r="H59" s="38" t="s">
        <v>2381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39" t="s">
        <v>3773</v>
      </c>
      <c r="B60" s="33" t="s">
        <v>3774</v>
      </c>
      <c r="C60" s="33"/>
      <c r="D60" s="33"/>
      <c r="E60" s="33"/>
      <c r="F60" s="33"/>
      <c r="G60" s="33"/>
      <c r="H60" s="38" t="s">
        <v>2384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39" t="s">
        <v>4067</v>
      </c>
      <c r="B61" s="33" t="s">
        <v>4068</v>
      </c>
      <c r="C61" s="33" t="s">
        <v>4069</v>
      </c>
      <c r="D61" s="33"/>
      <c r="E61" s="33"/>
      <c r="F61" s="33"/>
      <c r="G61" s="33"/>
      <c r="H61" s="38" t="s">
        <v>2387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46" t="s">
        <v>4070</v>
      </c>
      <c r="B62" s="33"/>
      <c r="C62" s="33"/>
      <c r="D62" s="33"/>
      <c r="E62" s="33"/>
      <c r="F62" s="33"/>
      <c r="G62" s="33"/>
      <c r="H62" s="45" t="s">
        <v>2391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45" t="s">
        <v>3775</v>
      </c>
      <c r="B63" s="33"/>
      <c r="C63" s="33"/>
      <c r="D63" s="33"/>
      <c r="E63" s="33"/>
      <c r="F63" s="33"/>
      <c r="G63" s="33"/>
      <c r="H63" s="45" t="s">
        <v>2394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46" t="s">
        <v>4060</v>
      </c>
      <c r="B64" s="33"/>
      <c r="C64" s="33"/>
      <c r="D64" s="33"/>
      <c r="E64" s="33"/>
      <c r="F64" s="33"/>
      <c r="G64" s="33"/>
      <c r="H64" s="45" t="s">
        <v>2397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38" t="s">
        <v>3776</v>
      </c>
      <c r="B65" s="33"/>
      <c r="C65" s="33"/>
      <c r="D65" s="33"/>
      <c r="E65" s="33"/>
      <c r="F65" s="33"/>
      <c r="G65" s="33"/>
      <c r="H65" s="38" t="s">
        <v>2401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38" t="s">
        <v>3777</v>
      </c>
      <c r="B66" s="33" t="s">
        <v>3778</v>
      </c>
      <c r="C66" s="33"/>
      <c r="D66" s="33"/>
      <c r="E66" s="33"/>
      <c r="F66" s="33"/>
      <c r="G66" s="33"/>
      <c r="H66" s="38" t="s">
        <v>2405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38" t="s">
        <v>3779</v>
      </c>
      <c r="B67" s="33" t="s">
        <v>3780</v>
      </c>
      <c r="C67" s="33"/>
      <c r="D67" s="33"/>
      <c r="E67" s="33"/>
      <c r="F67" s="33"/>
      <c r="G67" s="33"/>
      <c r="H67" s="38" t="s">
        <v>2408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39" t="s">
        <v>4071</v>
      </c>
      <c r="B68" s="33"/>
      <c r="C68" s="33"/>
      <c r="D68" s="33"/>
      <c r="E68" s="33"/>
      <c r="F68" s="33"/>
      <c r="G68" s="33"/>
      <c r="H68" s="38" t="s">
        <v>2412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46" t="s">
        <v>4072</v>
      </c>
      <c r="B69" s="33"/>
      <c r="C69" s="33"/>
      <c r="D69" s="33"/>
      <c r="E69" s="33"/>
      <c r="F69" s="33"/>
      <c r="G69" s="33"/>
      <c r="H69" s="38" t="s">
        <v>2415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46" t="s">
        <v>4072</v>
      </c>
      <c r="B70" s="33"/>
      <c r="C70" s="33"/>
      <c r="D70" s="33"/>
      <c r="E70" s="33"/>
      <c r="F70" s="33"/>
      <c r="G70" s="33"/>
      <c r="H70" s="45" t="s">
        <v>2418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39" t="s">
        <v>4071</v>
      </c>
      <c r="B71" s="33"/>
      <c r="C71" s="33"/>
      <c r="D71" s="33"/>
      <c r="E71" s="33"/>
      <c r="F71" s="33"/>
      <c r="G71" s="33"/>
      <c r="H71" s="45" t="s">
        <v>2420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46" t="s">
        <v>4060</v>
      </c>
      <c r="B72" s="33"/>
      <c r="C72" s="33"/>
      <c r="D72" s="33"/>
      <c r="E72" s="33"/>
      <c r="F72" s="33"/>
      <c r="G72" s="33"/>
      <c r="H72" s="45" t="s">
        <v>2422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38" t="s">
        <v>3781</v>
      </c>
      <c r="B73" s="33"/>
      <c r="C73" s="33"/>
      <c r="D73" s="33"/>
      <c r="E73" s="33"/>
      <c r="F73" s="33"/>
      <c r="G73" s="33"/>
      <c r="H73" s="38" t="s">
        <v>2424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39" t="s">
        <v>4071</v>
      </c>
      <c r="B74" s="33"/>
      <c r="C74" s="33"/>
      <c r="D74" s="33"/>
      <c r="E74" s="33"/>
      <c r="F74" s="33"/>
      <c r="G74" s="33"/>
      <c r="H74" s="45" t="s">
        <v>2427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38" t="s">
        <v>3782</v>
      </c>
      <c r="B75" s="33"/>
      <c r="C75" s="33"/>
      <c r="D75" s="33"/>
      <c r="E75" s="33"/>
      <c r="F75" s="33"/>
      <c r="G75" s="33"/>
      <c r="H75" s="38" t="s">
        <v>2431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38" t="s">
        <v>3783</v>
      </c>
      <c r="B76" s="33" t="s">
        <v>4073</v>
      </c>
      <c r="C76" s="33"/>
      <c r="D76" s="33"/>
      <c r="E76" s="33"/>
      <c r="F76" s="33"/>
      <c r="G76" s="33"/>
      <c r="H76" s="38" t="s">
        <v>2434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38" t="s">
        <v>3784</v>
      </c>
      <c r="B77" s="33"/>
      <c r="C77" s="33"/>
      <c r="D77" s="33"/>
      <c r="E77" s="33"/>
      <c r="F77" s="33"/>
      <c r="G77" s="33"/>
      <c r="H77" s="38" t="s">
        <v>2437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38" t="s">
        <v>3785</v>
      </c>
      <c r="B78" s="33"/>
      <c r="C78" s="33"/>
      <c r="D78" s="33"/>
      <c r="E78" s="33"/>
      <c r="F78" s="33"/>
      <c r="G78" s="33"/>
      <c r="H78" s="38" t="s">
        <v>2440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38" t="s">
        <v>3786</v>
      </c>
      <c r="B79" s="33"/>
      <c r="C79" s="33"/>
      <c r="D79" s="33"/>
      <c r="E79" s="33"/>
      <c r="F79" s="33"/>
      <c r="G79" s="33"/>
      <c r="H79" s="38" t="s">
        <v>2443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38" t="s">
        <v>3787</v>
      </c>
      <c r="B80" s="33"/>
      <c r="C80" s="33"/>
      <c r="D80" s="33"/>
      <c r="E80" s="33"/>
      <c r="F80" s="33"/>
      <c r="G80" s="33"/>
      <c r="H80" s="38" t="s">
        <v>2447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38" t="s">
        <v>3788</v>
      </c>
      <c r="B81" s="33" t="s">
        <v>3789</v>
      </c>
      <c r="C81" s="33" t="s">
        <v>3790</v>
      </c>
      <c r="D81" s="33"/>
      <c r="E81" s="33"/>
      <c r="F81" s="33"/>
      <c r="G81" s="33"/>
      <c r="H81" s="38" t="s">
        <v>2451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38" t="s">
        <v>3791</v>
      </c>
      <c r="B82" s="33"/>
      <c r="C82" s="33"/>
      <c r="D82" s="33"/>
      <c r="E82" s="33"/>
      <c r="F82" s="33"/>
      <c r="G82" s="33"/>
      <c r="H82" s="38" t="s">
        <v>2455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38" t="s">
        <v>3792</v>
      </c>
      <c r="B83" s="33"/>
      <c r="C83" s="33"/>
      <c r="D83" s="33"/>
      <c r="E83" s="33"/>
      <c r="F83" s="33"/>
      <c r="G83" s="33"/>
      <c r="H83" s="38" t="s">
        <v>2459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38" t="s">
        <v>3793</v>
      </c>
      <c r="B84" s="33"/>
      <c r="C84" s="33"/>
      <c r="D84" s="33"/>
      <c r="E84" s="33"/>
      <c r="F84" s="33"/>
      <c r="G84" s="33"/>
      <c r="H84" s="38" t="s">
        <v>2462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39" t="s">
        <v>4074</v>
      </c>
      <c r="B85" s="33"/>
      <c r="C85" s="33"/>
      <c r="D85" s="33"/>
      <c r="E85" s="33"/>
      <c r="F85" s="33"/>
      <c r="G85" s="33"/>
      <c r="H85" s="38" t="s">
        <v>2465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39" t="s">
        <v>4074</v>
      </c>
      <c r="B86" s="33" t="s">
        <v>3794</v>
      </c>
      <c r="C86" s="33"/>
      <c r="D86" s="33"/>
      <c r="E86" s="33"/>
      <c r="F86" s="33"/>
      <c r="G86" s="33"/>
      <c r="H86" s="38" t="s">
        <v>2468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39" t="s">
        <v>4074</v>
      </c>
      <c r="B87" s="33"/>
      <c r="C87" s="33"/>
      <c r="D87" s="33"/>
      <c r="E87" s="33"/>
      <c r="F87" s="33"/>
      <c r="G87" s="33"/>
      <c r="H87" s="38" t="s">
        <v>2471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38" t="s">
        <v>3795</v>
      </c>
      <c r="B88" s="33" t="s">
        <v>4075</v>
      </c>
      <c r="C88" s="33" t="s">
        <v>3796</v>
      </c>
      <c r="D88" s="33"/>
      <c r="E88" s="33"/>
      <c r="F88" s="33"/>
      <c r="G88" s="33"/>
      <c r="H88" s="38" t="s">
        <v>2473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38" t="s">
        <v>3797</v>
      </c>
      <c r="B89" s="33" t="s">
        <v>3798</v>
      </c>
      <c r="C89" s="33" t="s">
        <v>4075</v>
      </c>
      <c r="D89" s="33" t="s">
        <v>3799</v>
      </c>
      <c r="E89" s="33"/>
      <c r="F89" s="33"/>
      <c r="G89" s="33"/>
      <c r="H89" s="38" t="s">
        <v>2477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38" t="s">
        <v>3800</v>
      </c>
      <c r="B90" s="33"/>
      <c r="C90" s="33"/>
      <c r="D90" s="33"/>
      <c r="E90" s="33"/>
      <c r="F90" s="33"/>
      <c r="G90" s="33"/>
      <c r="H90" s="38" t="s">
        <v>2482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38" t="s">
        <v>3801</v>
      </c>
      <c r="B91" s="33" t="s">
        <v>3802</v>
      </c>
      <c r="C91" s="33"/>
      <c r="D91" s="33"/>
      <c r="E91" s="33"/>
      <c r="F91" s="33"/>
      <c r="G91" s="33"/>
      <c r="H91" s="38" t="s">
        <v>2485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38" t="s">
        <v>3803</v>
      </c>
      <c r="B92" s="33"/>
      <c r="C92" s="33"/>
      <c r="D92" s="33"/>
      <c r="E92" s="33"/>
      <c r="F92" s="33"/>
      <c r="G92" s="33"/>
      <c r="H92" s="38" t="s">
        <v>2488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38" t="s">
        <v>3804</v>
      </c>
      <c r="B93" s="33"/>
      <c r="C93" s="33"/>
      <c r="D93" s="33"/>
      <c r="E93" s="33"/>
      <c r="F93" s="33"/>
      <c r="G93" s="33"/>
      <c r="H93" s="38" t="s">
        <v>2491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38" t="s">
        <v>3805</v>
      </c>
      <c r="B94" s="33" t="s">
        <v>3806</v>
      </c>
      <c r="C94" s="33"/>
      <c r="D94" s="33"/>
      <c r="E94" s="33"/>
      <c r="F94" s="33"/>
      <c r="G94" s="33"/>
      <c r="H94" s="38" t="s">
        <v>2494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38" t="s">
        <v>3807</v>
      </c>
      <c r="B95" s="33"/>
      <c r="C95" s="33"/>
      <c r="D95" s="33"/>
      <c r="E95" s="33"/>
      <c r="F95" s="33"/>
      <c r="G95" s="33"/>
      <c r="H95" s="38" t="s">
        <v>2497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39" t="s">
        <v>4076</v>
      </c>
      <c r="B96" s="33"/>
      <c r="C96" s="33"/>
      <c r="D96" s="33"/>
      <c r="E96" s="33"/>
      <c r="F96" s="33"/>
      <c r="G96" s="33"/>
      <c r="H96" s="38" t="s">
        <v>2501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39" t="s">
        <v>4020</v>
      </c>
      <c r="B97" s="33"/>
      <c r="C97" s="33"/>
      <c r="D97" s="33"/>
      <c r="E97" s="33"/>
      <c r="F97" s="33"/>
      <c r="G97" s="33"/>
      <c r="H97" s="38" t="s">
        <v>2505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39" t="s">
        <v>4076</v>
      </c>
      <c r="B98" s="33" t="s">
        <v>3808</v>
      </c>
      <c r="C98" s="33"/>
      <c r="D98" s="33"/>
      <c r="E98" s="33"/>
      <c r="F98" s="33"/>
      <c r="G98" s="33"/>
      <c r="H98" s="38" t="s">
        <v>2508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39" t="s">
        <v>4076</v>
      </c>
      <c r="B99" s="33"/>
      <c r="C99" s="33"/>
      <c r="D99" s="33"/>
      <c r="E99" s="33"/>
      <c r="F99" s="33"/>
      <c r="G99" s="33"/>
      <c r="H99" s="38" t="s">
        <v>2512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39" t="s">
        <v>4077</v>
      </c>
      <c r="B100" s="33"/>
      <c r="C100" s="33"/>
      <c r="D100" s="33"/>
      <c r="E100" s="33"/>
      <c r="F100" s="33"/>
      <c r="G100" s="33"/>
      <c r="H100" s="38" t="s">
        <v>2514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39" t="s">
        <v>4077</v>
      </c>
      <c r="B101" s="33"/>
      <c r="C101" s="33"/>
      <c r="D101" s="33"/>
      <c r="E101" s="33"/>
      <c r="F101" s="33"/>
      <c r="G101" s="33"/>
      <c r="H101" s="38" t="s">
        <v>2517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38" t="s">
        <v>3809</v>
      </c>
      <c r="B102" s="33"/>
      <c r="C102" s="33"/>
      <c r="D102" s="33"/>
      <c r="E102" s="33"/>
      <c r="F102" s="33"/>
      <c r="G102" s="33"/>
      <c r="H102" s="38" t="s">
        <v>2520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38" t="s">
        <v>2524</v>
      </c>
      <c r="B103" s="33"/>
      <c r="C103" s="33"/>
      <c r="D103" s="33"/>
      <c r="E103" s="33"/>
      <c r="F103" s="33"/>
      <c r="G103" s="33"/>
      <c r="H103" s="38" t="s">
        <v>2523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39" t="s">
        <v>4078</v>
      </c>
      <c r="B104" s="33"/>
      <c r="C104" s="33"/>
      <c r="D104" s="33"/>
      <c r="E104" s="33"/>
      <c r="F104" s="33"/>
      <c r="G104" s="33"/>
      <c r="H104" s="38" t="s">
        <v>2528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39" t="s">
        <v>4078</v>
      </c>
      <c r="B105" s="33"/>
      <c r="C105" s="33"/>
      <c r="D105" s="33"/>
      <c r="E105" s="33"/>
      <c r="F105" s="33"/>
      <c r="G105" s="33"/>
      <c r="H105" s="38" t="s">
        <v>2531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38" t="s">
        <v>3810</v>
      </c>
      <c r="B106" s="33"/>
      <c r="C106" s="33"/>
      <c r="D106" s="33"/>
      <c r="E106" s="33"/>
      <c r="F106" s="33"/>
      <c r="G106" s="33"/>
      <c r="H106" s="38" t="s">
        <v>2534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38" t="s">
        <v>3811</v>
      </c>
      <c r="B107" s="33"/>
      <c r="C107" s="33"/>
      <c r="D107" s="33"/>
      <c r="E107" s="33"/>
      <c r="F107" s="33"/>
      <c r="G107" s="33"/>
      <c r="H107" s="38" t="s">
        <v>2537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38" t="s">
        <v>3812</v>
      </c>
      <c r="B108" s="33"/>
      <c r="C108" s="33"/>
      <c r="D108" s="33"/>
      <c r="E108" s="33"/>
      <c r="F108" s="33"/>
      <c r="G108" s="33"/>
      <c r="H108" s="38" t="s">
        <v>2540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38" t="s">
        <v>3813</v>
      </c>
      <c r="B109" s="33"/>
      <c r="C109" s="33"/>
      <c r="D109" s="33"/>
      <c r="E109" s="33"/>
      <c r="F109" s="33"/>
      <c r="G109" s="33"/>
      <c r="H109" s="38" t="s">
        <v>2544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38" t="s">
        <v>3814</v>
      </c>
      <c r="B110" s="33"/>
      <c r="C110" s="33"/>
      <c r="D110" s="33"/>
      <c r="E110" s="33"/>
      <c r="F110" s="33"/>
      <c r="G110" s="33"/>
      <c r="H110" s="38" t="s">
        <v>2548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38" t="s">
        <v>3815</v>
      </c>
      <c r="B111" s="33"/>
      <c r="C111" s="33"/>
      <c r="D111" s="33"/>
      <c r="E111" s="33"/>
      <c r="F111" s="33"/>
      <c r="G111" s="33"/>
      <c r="H111" s="38" t="s">
        <v>2551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39" t="s">
        <v>4079</v>
      </c>
      <c r="B112" s="33" t="s">
        <v>4021</v>
      </c>
      <c r="C112" s="33"/>
      <c r="D112" s="33"/>
      <c r="E112" s="33"/>
      <c r="F112" s="33"/>
      <c r="G112" s="33"/>
      <c r="H112" s="38" t="s">
        <v>2554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38" t="s">
        <v>3816</v>
      </c>
      <c r="B113" s="33" t="s">
        <v>3817</v>
      </c>
      <c r="C113" s="33"/>
      <c r="D113" s="33"/>
      <c r="E113" s="33"/>
      <c r="F113" s="33"/>
      <c r="G113" s="33"/>
      <c r="H113" s="38" t="s">
        <v>2557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38" t="s">
        <v>3818</v>
      </c>
      <c r="B114" s="33"/>
      <c r="C114" s="33"/>
      <c r="D114" s="33"/>
      <c r="E114" s="33"/>
      <c r="F114" s="33"/>
      <c r="G114" s="33"/>
      <c r="H114" s="38" t="s">
        <v>2560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39" t="s">
        <v>4080</v>
      </c>
      <c r="B115" s="33"/>
      <c r="C115" s="33"/>
      <c r="D115" s="33"/>
      <c r="E115" s="33"/>
      <c r="F115" s="33"/>
      <c r="G115" s="33"/>
      <c r="H115" s="38" t="s">
        <v>2563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38" t="s">
        <v>3819</v>
      </c>
      <c r="B116" s="33"/>
      <c r="C116" s="33"/>
      <c r="D116" s="33"/>
      <c r="E116" s="33"/>
      <c r="F116" s="33"/>
      <c r="G116" s="33"/>
      <c r="H116" s="38" t="s">
        <v>2567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39" t="s">
        <v>4078</v>
      </c>
      <c r="B117" s="33"/>
      <c r="C117" s="33"/>
      <c r="D117" s="33"/>
      <c r="E117" s="33"/>
      <c r="F117" s="33"/>
      <c r="G117" s="33"/>
      <c r="H117" s="38" t="s">
        <v>2570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39" t="s">
        <v>4022</v>
      </c>
      <c r="B118" s="33"/>
      <c r="C118" s="33"/>
      <c r="D118" s="33"/>
      <c r="E118" s="33"/>
      <c r="F118" s="33"/>
      <c r="G118" s="33"/>
      <c r="H118" s="38" t="s">
        <v>2573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38" t="s">
        <v>3820</v>
      </c>
      <c r="B119" s="33" t="s">
        <v>3821</v>
      </c>
      <c r="C119" s="33"/>
      <c r="D119" s="33"/>
      <c r="E119" s="33"/>
      <c r="F119" s="33"/>
      <c r="G119" s="33"/>
      <c r="H119" s="38" t="s">
        <v>2578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38" t="s">
        <v>3822</v>
      </c>
      <c r="B120" s="33"/>
      <c r="C120" s="33"/>
      <c r="D120" s="33"/>
      <c r="E120" s="33"/>
      <c r="F120" s="33"/>
      <c r="G120" s="33"/>
      <c r="H120" s="38" t="s">
        <v>2582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39" t="s">
        <v>4081</v>
      </c>
      <c r="B121" s="33"/>
      <c r="C121" s="33"/>
      <c r="D121" s="33"/>
      <c r="E121" s="33"/>
      <c r="F121" s="33"/>
      <c r="G121" s="33"/>
      <c r="H121" s="38" t="s">
        <v>2585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38" t="s">
        <v>3823</v>
      </c>
      <c r="B122" s="33"/>
      <c r="C122" s="33"/>
      <c r="D122" s="33"/>
      <c r="E122" s="33"/>
      <c r="F122" s="33"/>
      <c r="G122" s="33"/>
      <c r="H122" s="38" t="s">
        <v>2588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38" t="s">
        <v>3824</v>
      </c>
      <c r="B123" s="33"/>
      <c r="C123" s="33"/>
      <c r="D123" s="33"/>
      <c r="E123" s="33"/>
      <c r="F123" s="33"/>
      <c r="G123" s="33"/>
      <c r="H123" s="38" t="s">
        <v>2592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45" t="s">
        <v>3825</v>
      </c>
      <c r="B124" s="33" t="s">
        <v>3826</v>
      </c>
      <c r="C124" s="33"/>
      <c r="D124" s="33"/>
      <c r="E124" s="33"/>
      <c r="F124" s="33"/>
      <c r="G124" s="33"/>
      <c r="H124" s="45" t="s">
        <v>2597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38" t="s">
        <v>4082</v>
      </c>
      <c r="B125" s="33"/>
      <c r="C125" s="33"/>
      <c r="D125" s="33"/>
      <c r="E125" s="33"/>
      <c r="F125" s="33"/>
      <c r="G125" s="33"/>
      <c r="H125" s="38" t="s">
        <v>2600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38" t="s">
        <v>4082</v>
      </c>
      <c r="B126" s="33"/>
      <c r="C126" s="33"/>
      <c r="D126" s="33"/>
      <c r="E126" s="33"/>
      <c r="F126" s="33"/>
      <c r="G126" s="33"/>
      <c r="H126" s="38" t="s">
        <v>2603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38" t="s">
        <v>3827</v>
      </c>
      <c r="B127" s="33"/>
      <c r="C127" s="33"/>
      <c r="D127" s="33"/>
      <c r="E127" s="33"/>
      <c r="F127" s="33"/>
      <c r="G127" s="33"/>
      <c r="H127" s="38" t="s">
        <v>2606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38" t="s">
        <v>3828</v>
      </c>
      <c r="B128" s="33"/>
      <c r="C128" s="33"/>
      <c r="D128" s="33"/>
      <c r="E128" s="33"/>
      <c r="F128" s="33"/>
      <c r="G128" s="33"/>
      <c r="H128" s="38" t="s">
        <v>2609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39" t="s">
        <v>4083</v>
      </c>
      <c r="B129" s="33"/>
      <c r="C129" s="33"/>
      <c r="D129" s="33"/>
      <c r="E129" s="33"/>
      <c r="F129" s="33"/>
      <c r="G129" s="33"/>
      <c r="H129" s="38" t="s">
        <v>2613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39" t="s">
        <v>4083</v>
      </c>
      <c r="B130" s="33" t="s">
        <v>4084</v>
      </c>
      <c r="C130" s="33"/>
      <c r="D130" s="33"/>
      <c r="E130" s="33"/>
      <c r="F130" s="33"/>
      <c r="G130" s="33"/>
      <c r="H130" s="38" t="s">
        <v>2616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38" t="s">
        <v>3829</v>
      </c>
      <c r="B131" s="33"/>
      <c r="C131" s="33"/>
      <c r="D131" s="33"/>
      <c r="E131" s="33"/>
      <c r="F131" s="33"/>
      <c r="G131" s="33"/>
      <c r="H131" s="38" t="s">
        <v>2620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38" t="s">
        <v>3830</v>
      </c>
      <c r="B132" s="33"/>
      <c r="C132" s="33"/>
      <c r="D132" s="33"/>
      <c r="E132" s="33"/>
      <c r="F132" s="33"/>
      <c r="G132" s="33"/>
      <c r="H132" s="38" t="s">
        <v>2623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39" t="s">
        <v>4085</v>
      </c>
      <c r="B133" s="33"/>
      <c r="C133" s="33"/>
      <c r="D133" s="33"/>
      <c r="E133" s="33"/>
      <c r="F133" s="33"/>
      <c r="G133" s="33"/>
      <c r="H133" s="38" t="s">
        <v>2626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39" t="s">
        <v>4083</v>
      </c>
      <c r="B134" s="33"/>
      <c r="C134" s="33"/>
      <c r="D134" s="33"/>
      <c r="E134" s="33"/>
      <c r="F134" s="33"/>
      <c r="G134" s="33"/>
      <c r="H134" s="38" t="s">
        <v>2629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39" t="s">
        <v>4086</v>
      </c>
      <c r="B135" s="33"/>
      <c r="C135" s="33"/>
      <c r="D135" s="33"/>
      <c r="E135" s="33"/>
      <c r="F135" s="33"/>
      <c r="G135" s="33"/>
      <c r="H135" s="38" t="s">
        <v>2632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39" t="s">
        <v>4086</v>
      </c>
      <c r="B136" s="33"/>
      <c r="C136" s="33"/>
      <c r="D136" s="33"/>
      <c r="E136" s="33"/>
      <c r="F136" s="33"/>
      <c r="G136" s="33"/>
      <c r="H136" s="38" t="s">
        <v>2636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39" t="s">
        <v>4087</v>
      </c>
      <c r="B137" s="33" t="s">
        <v>3831</v>
      </c>
      <c r="C137" s="33"/>
      <c r="D137" s="33"/>
      <c r="E137" s="33"/>
      <c r="F137" s="33"/>
      <c r="G137" s="33"/>
      <c r="H137" s="38" t="s">
        <v>2638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39" t="s">
        <v>3832</v>
      </c>
      <c r="B138" s="33"/>
      <c r="C138" s="33"/>
      <c r="D138" s="33"/>
      <c r="E138" s="33"/>
      <c r="F138" s="33"/>
      <c r="G138" s="33"/>
      <c r="H138" s="38" t="s">
        <v>2642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38" t="s">
        <v>3833</v>
      </c>
      <c r="B139" s="33" t="s">
        <v>3834</v>
      </c>
      <c r="C139" s="33"/>
      <c r="D139" s="33"/>
      <c r="E139" s="33"/>
      <c r="F139" s="33"/>
      <c r="G139" s="33"/>
      <c r="H139" s="38" t="s">
        <v>2646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39" t="s">
        <v>4085</v>
      </c>
      <c r="B140" s="33"/>
      <c r="C140" s="33"/>
      <c r="D140" s="33"/>
      <c r="E140" s="33"/>
      <c r="F140" s="33"/>
      <c r="G140" s="33"/>
      <c r="H140" s="38" t="s">
        <v>2650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38" t="s">
        <v>3835</v>
      </c>
      <c r="B141" s="33"/>
      <c r="C141" s="33"/>
      <c r="D141" s="33"/>
      <c r="E141" s="33"/>
      <c r="F141" s="33"/>
      <c r="G141" s="33"/>
      <c r="H141" s="38" t="s">
        <v>2653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38" t="s">
        <v>3836</v>
      </c>
      <c r="B142" s="33" t="s">
        <v>3837</v>
      </c>
      <c r="C142" s="33"/>
      <c r="D142" s="33"/>
      <c r="E142" s="33"/>
      <c r="F142" s="33"/>
      <c r="G142" s="33"/>
      <c r="H142" s="38" t="s">
        <v>2656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39" t="s">
        <v>4088</v>
      </c>
      <c r="B143" s="33"/>
      <c r="C143" s="33"/>
      <c r="D143" s="33"/>
      <c r="E143" s="33"/>
      <c r="F143" s="33"/>
      <c r="G143" s="33"/>
      <c r="H143" s="38" t="s">
        <v>2659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39" t="s">
        <v>4084</v>
      </c>
      <c r="B144" s="33"/>
      <c r="C144" s="33"/>
      <c r="D144" s="33"/>
      <c r="E144" s="33"/>
      <c r="F144" s="33"/>
      <c r="G144" s="33"/>
      <c r="H144" s="38" t="s">
        <v>2662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38" t="s">
        <v>3838</v>
      </c>
      <c r="B145" s="33"/>
      <c r="C145" s="33"/>
      <c r="D145" s="33"/>
      <c r="E145" s="33"/>
      <c r="F145" s="33"/>
      <c r="G145" s="33"/>
      <c r="H145" s="38" t="s">
        <v>2666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39" t="s">
        <v>4089</v>
      </c>
      <c r="B146" s="33"/>
      <c r="C146" s="33"/>
      <c r="D146" s="33"/>
      <c r="E146" s="33"/>
      <c r="F146" s="33"/>
      <c r="G146" s="33"/>
      <c r="H146" s="38" t="s">
        <v>2671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39" t="s">
        <v>4090</v>
      </c>
      <c r="B147" s="33"/>
      <c r="C147" s="33"/>
      <c r="D147" s="33"/>
      <c r="E147" s="33"/>
      <c r="F147" s="33"/>
      <c r="G147" s="33"/>
      <c r="H147" s="38" t="s">
        <v>2675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39" t="s">
        <v>4090</v>
      </c>
      <c r="B148" s="33"/>
      <c r="C148" s="33"/>
      <c r="D148" s="33"/>
      <c r="E148" s="33"/>
      <c r="F148" s="33"/>
      <c r="G148" s="33"/>
      <c r="H148" s="38" t="s">
        <v>2679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38" t="s">
        <v>3839</v>
      </c>
      <c r="B149" s="33"/>
      <c r="C149" s="33"/>
      <c r="D149" s="33"/>
      <c r="E149" s="33"/>
      <c r="F149" s="33"/>
      <c r="G149" s="33"/>
      <c r="H149" s="38" t="s">
        <v>2682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39" t="s">
        <v>4089</v>
      </c>
      <c r="B150" s="33"/>
      <c r="C150" s="33"/>
      <c r="D150" s="33"/>
      <c r="E150" s="33"/>
      <c r="F150" s="33"/>
      <c r="G150" s="33"/>
      <c r="H150" s="38" t="s">
        <v>2685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38" t="s">
        <v>3840</v>
      </c>
      <c r="B151" s="33"/>
      <c r="C151" s="33"/>
      <c r="D151" s="33"/>
      <c r="E151" s="33"/>
      <c r="F151" s="33"/>
      <c r="G151" s="33"/>
      <c r="H151" s="38" t="s">
        <v>2689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38" t="s">
        <v>3841</v>
      </c>
      <c r="B152" s="33"/>
      <c r="C152" s="33"/>
      <c r="D152" s="33"/>
      <c r="E152" s="33"/>
      <c r="F152" s="33"/>
      <c r="G152" s="33"/>
      <c r="H152" s="38" t="s">
        <v>2692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38" t="s">
        <v>3842</v>
      </c>
      <c r="B153" s="33"/>
      <c r="C153" s="33"/>
      <c r="D153" s="33"/>
      <c r="E153" s="33"/>
      <c r="F153" s="33"/>
      <c r="G153" s="33"/>
      <c r="H153" s="38" t="s">
        <v>2696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38" t="s">
        <v>3843</v>
      </c>
      <c r="B154" s="33" t="s">
        <v>4118</v>
      </c>
      <c r="C154" s="33"/>
      <c r="D154" s="33"/>
      <c r="E154" s="33"/>
      <c r="F154" s="33"/>
      <c r="G154" s="33"/>
      <c r="H154" s="38" t="s">
        <v>2699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38" t="s">
        <v>3844</v>
      </c>
      <c r="B155" s="33"/>
      <c r="C155" s="33"/>
      <c r="D155" s="33"/>
      <c r="E155" s="33"/>
      <c r="F155" s="33"/>
      <c r="G155" s="33"/>
      <c r="H155" s="38" t="s">
        <v>2703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39" t="s">
        <v>4063</v>
      </c>
      <c r="B156" s="33"/>
      <c r="C156" s="33"/>
      <c r="D156" s="33"/>
      <c r="E156" s="33"/>
      <c r="F156" s="33"/>
      <c r="G156" s="33"/>
      <c r="H156" s="38" t="s">
        <v>2706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39" t="s">
        <v>4063</v>
      </c>
      <c r="B157" s="33"/>
      <c r="C157" s="33"/>
      <c r="D157" s="33"/>
      <c r="E157" s="33"/>
      <c r="F157" s="33"/>
      <c r="G157" s="33"/>
      <c r="H157" s="38" t="s">
        <v>2710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39" t="s">
        <v>4063</v>
      </c>
      <c r="B158" s="33"/>
      <c r="C158" s="33"/>
      <c r="D158" s="33"/>
      <c r="E158" s="33"/>
      <c r="F158" s="33"/>
      <c r="G158" s="33"/>
      <c r="H158" s="38" t="s">
        <v>2713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39" t="s">
        <v>4091</v>
      </c>
      <c r="B159" s="33"/>
      <c r="C159" s="33"/>
      <c r="D159" s="33"/>
      <c r="E159" s="33"/>
      <c r="F159" s="33"/>
      <c r="G159" s="33"/>
      <c r="H159" s="38" t="s">
        <v>2715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39" t="s">
        <v>4091</v>
      </c>
      <c r="B160" s="33"/>
      <c r="C160" s="33"/>
      <c r="D160" s="33"/>
      <c r="E160" s="33"/>
      <c r="F160" s="33"/>
      <c r="G160" s="33"/>
      <c r="H160" s="38" t="s">
        <v>2719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39" t="s">
        <v>4092</v>
      </c>
      <c r="B161" s="33"/>
      <c r="C161" s="33"/>
      <c r="D161" s="33"/>
      <c r="E161" s="33"/>
      <c r="F161" s="33"/>
      <c r="G161" s="33"/>
      <c r="H161" s="38" t="s">
        <v>2723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38" t="s">
        <v>3845</v>
      </c>
      <c r="B162" s="33"/>
      <c r="C162" s="33"/>
      <c r="D162" s="33"/>
      <c r="E162" s="33"/>
      <c r="F162" s="33"/>
      <c r="G162" s="33"/>
      <c r="H162" s="38" t="s">
        <v>2726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39" t="s">
        <v>4092</v>
      </c>
      <c r="B163" s="33"/>
      <c r="C163" s="33"/>
      <c r="D163" s="33"/>
      <c r="E163" s="33"/>
      <c r="F163" s="33"/>
      <c r="G163" s="33"/>
      <c r="H163" s="38" t="s">
        <v>2729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39" t="s">
        <v>4093</v>
      </c>
      <c r="B164" s="33"/>
      <c r="C164" s="33"/>
      <c r="D164" s="33"/>
      <c r="E164" s="33"/>
      <c r="F164" s="33"/>
      <c r="G164" s="33"/>
      <c r="H164" s="38" t="s">
        <v>2731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39" t="s">
        <v>4093</v>
      </c>
      <c r="B165" s="33"/>
      <c r="C165" s="33"/>
      <c r="D165" s="33"/>
      <c r="E165" s="33"/>
      <c r="F165" s="33"/>
      <c r="G165" s="33"/>
      <c r="H165" s="38" t="s">
        <v>2734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39" t="s">
        <v>4093</v>
      </c>
      <c r="B166" s="33"/>
      <c r="C166" s="33"/>
      <c r="D166" s="33"/>
      <c r="E166" s="33"/>
      <c r="F166" s="33"/>
      <c r="G166" s="33"/>
      <c r="H166" s="38" t="s">
        <v>2736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38" t="s">
        <v>3846</v>
      </c>
      <c r="B167" s="33"/>
      <c r="C167" s="33"/>
      <c r="D167" s="33"/>
      <c r="E167" s="33"/>
      <c r="F167" s="33"/>
      <c r="G167" s="33"/>
      <c r="H167" s="38" t="s">
        <v>2738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39" t="s">
        <v>4094</v>
      </c>
      <c r="B168" s="33"/>
      <c r="C168" s="33"/>
      <c r="D168" s="33"/>
      <c r="E168" s="33"/>
      <c r="F168" s="33"/>
      <c r="G168" s="33"/>
      <c r="H168" s="38" t="s">
        <v>2742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39" t="s">
        <v>4094</v>
      </c>
      <c r="B169" s="33"/>
      <c r="C169" s="33"/>
      <c r="D169" s="33"/>
      <c r="E169" s="33"/>
      <c r="F169" s="33"/>
      <c r="G169" s="33"/>
      <c r="H169" s="38" t="s">
        <v>2745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38" t="s">
        <v>3847</v>
      </c>
      <c r="B170" s="33"/>
      <c r="C170" s="33"/>
      <c r="D170" s="33"/>
      <c r="E170" s="33"/>
      <c r="F170" s="33"/>
      <c r="G170" s="33"/>
      <c r="H170" s="38" t="s">
        <v>2747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39" t="s">
        <v>4094</v>
      </c>
      <c r="B171" s="33"/>
      <c r="C171" s="33"/>
      <c r="D171" s="33"/>
      <c r="E171" s="33"/>
      <c r="F171" s="33"/>
      <c r="G171" s="33"/>
      <c r="H171" s="38" t="s">
        <v>2750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38" t="s">
        <v>3848</v>
      </c>
      <c r="B172" s="33"/>
      <c r="C172" s="33"/>
      <c r="D172" s="33"/>
      <c r="E172" s="33"/>
      <c r="F172" s="33"/>
      <c r="G172" s="33"/>
      <c r="H172" s="38" t="s">
        <v>2752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39" t="s">
        <v>4095</v>
      </c>
      <c r="B173" s="33"/>
      <c r="C173" s="33"/>
      <c r="D173" s="33"/>
      <c r="E173" s="33"/>
      <c r="F173" s="33"/>
      <c r="G173" s="33"/>
      <c r="H173" s="38" t="s">
        <v>2756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39" t="s">
        <v>4096</v>
      </c>
      <c r="B174" s="33"/>
      <c r="C174" s="33"/>
      <c r="D174" s="33"/>
      <c r="E174" s="33"/>
      <c r="F174" s="33"/>
      <c r="G174" s="33"/>
      <c r="H174" s="38" t="s">
        <v>2759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39" t="s">
        <v>4095</v>
      </c>
      <c r="B175" s="33"/>
      <c r="C175" s="33"/>
      <c r="D175" s="33"/>
      <c r="E175" s="33"/>
      <c r="F175" s="33"/>
      <c r="G175" s="33"/>
      <c r="H175" s="38" t="s">
        <v>2762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38" t="s">
        <v>3849</v>
      </c>
      <c r="B176" s="33"/>
      <c r="C176" s="33"/>
      <c r="D176" s="33"/>
      <c r="E176" s="33"/>
      <c r="F176" s="33"/>
      <c r="G176" s="33"/>
      <c r="H176" s="38" t="s">
        <v>2764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39" t="s">
        <v>4096</v>
      </c>
      <c r="B177" s="33"/>
      <c r="C177" s="33"/>
      <c r="D177" s="33"/>
      <c r="E177" s="33"/>
      <c r="F177" s="33"/>
      <c r="G177" s="33"/>
      <c r="H177" s="38" t="s">
        <v>2767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39" t="s">
        <v>4091</v>
      </c>
      <c r="B178" s="33"/>
      <c r="C178" s="33"/>
      <c r="D178" s="33"/>
      <c r="E178" s="33"/>
      <c r="F178" s="33"/>
      <c r="G178" s="33"/>
      <c r="H178" s="38" t="s">
        <v>2770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38" t="s">
        <v>3850</v>
      </c>
      <c r="B179" s="33" t="s">
        <v>4023</v>
      </c>
      <c r="C179" s="33" t="s">
        <v>4108</v>
      </c>
      <c r="D179" s="33"/>
      <c r="E179" s="33"/>
      <c r="F179" s="33"/>
      <c r="G179" s="33"/>
      <c r="H179" s="38" t="s">
        <v>2773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39" t="s">
        <v>4024</v>
      </c>
      <c r="B180" s="33" t="s">
        <v>4097</v>
      </c>
      <c r="C180" s="33"/>
      <c r="D180" s="33"/>
      <c r="E180" s="33"/>
      <c r="F180" s="33"/>
      <c r="G180" s="33"/>
      <c r="H180" s="38" t="s">
        <v>2780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38" t="s">
        <v>3851</v>
      </c>
      <c r="B181" s="33"/>
      <c r="C181" s="33"/>
      <c r="D181" s="33"/>
      <c r="E181" s="33"/>
      <c r="F181" s="33"/>
      <c r="G181" s="33"/>
      <c r="H181" s="38" t="s">
        <v>2784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39" t="s">
        <v>2788</v>
      </c>
      <c r="B182" s="33"/>
      <c r="C182" s="33"/>
      <c r="D182" s="33"/>
      <c r="E182" s="33"/>
      <c r="F182" s="33"/>
      <c r="G182" s="33"/>
      <c r="H182" s="38" t="s">
        <v>2787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3" t="s">
        <v>3852</v>
      </c>
      <c r="B183" s="33" t="s">
        <v>3853</v>
      </c>
      <c r="C183" s="33" t="s">
        <v>2788</v>
      </c>
      <c r="D183" s="33" t="s">
        <v>4098</v>
      </c>
      <c r="E183" s="33"/>
      <c r="F183" s="33"/>
      <c r="G183" s="33"/>
      <c r="H183" s="33" t="s">
        <v>2790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3" t="s">
        <v>3854</v>
      </c>
      <c r="B184" s="33"/>
      <c r="C184" s="33"/>
      <c r="D184" s="33"/>
      <c r="E184" s="33"/>
      <c r="F184" s="33"/>
      <c r="G184" s="33"/>
      <c r="H184" s="33" t="s">
        <v>2795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3" t="s">
        <v>3855</v>
      </c>
      <c r="B185" s="33"/>
      <c r="C185" s="33"/>
      <c r="D185" s="33"/>
      <c r="E185" s="33"/>
      <c r="F185" s="33"/>
      <c r="G185" s="33"/>
      <c r="H185" s="33" t="s">
        <v>2799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3" t="s">
        <v>3856</v>
      </c>
      <c r="B186" s="33"/>
      <c r="C186" s="33"/>
      <c r="D186" s="33"/>
      <c r="E186" s="33"/>
      <c r="F186" s="33"/>
      <c r="G186" s="33"/>
      <c r="H186" s="33" t="s">
        <v>2802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3" t="s">
        <v>3857</v>
      </c>
      <c r="B187" s="33"/>
      <c r="C187" s="33"/>
      <c r="D187" s="33"/>
      <c r="E187" s="33"/>
      <c r="F187" s="33"/>
      <c r="G187" s="33"/>
      <c r="H187" s="33" t="s">
        <v>2805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3" t="s">
        <v>3827</v>
      </c>
      <c r="B188" s="33"/>
      <c r="C188" s="33"/>
      <c r="D188" s="33"/>
      <c r="E188" s="33"/>
      <c r="F188" s="33"/>
      <c r="G188" s="33"/>
      <c r="H188" s="33" t="s">
        <v>2808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3" t="s">
        <v>3858</v>
      </c>
      <c r="B189" s="33"/>
      <c r="C189" s="33"/>
      <c r="D189" s="33"/>
      <c r="E189" s="33"/>
      <c r="F189" s="33"/>
      <c r="G189" s="33"/>
      <c r="H189" s="33" t="s">
        <v>2810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34" t="s">
        <v>4025</v>
      </c>
      <c r="B190" s="33" t="s">
        <v>3859</v>
      </c>
      <c r="C190" s="33" t="s">
        <v>3860</v>
      </c>
      <c r="D190" s="33" t="s">
        <v>3861</v>
      </c>
      <c r="E190" s="33"/>
      <c r="F190" s="33"/>
      <c r="G190" s="33"/>
      <c r="H190" s="33" t="s">
        <v>2813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3" t="s">
        <v>4026</v>
      </c>
      <c r="B191" s="33" t="s">
        <v>4099</v>
      </c>
      <c r="C191" s="33"/>
      <c r="D191" s="33"/>
      <c r="E191" s="33"/>
      <c r="F191" s="33"/>
      <c r="G191" s="33"/>
      <c r="H191" s="33" t="s">
        <v>2817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34" t="s">
        <v>4099</v>
      </c>
      <c r="B192" s="33"/>
      <c r="C192" s="33"/>
      <c r="D192" s="33"/>
      <c r="E192" s="33"/>
      <c r="F192" s="33"/>
      <c r="G192" s="33"/>
      <c r="H192" s="33" t="s">
        <v>2820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34" t="s">
        <v>4027</v>
      </c>
      <c r="B193" s="33" t="s">
        <v>4028</v>
      </c>
      <c r="C193" s="33" t="s">
        <v>4029</v>
      </c>
      <c r="D193" s="33" t="s">
        <v>3862</v>
      </c>
      <c r="E193" s="33"/>
      <c r="F193" s="33"/>
      <c r="G193" s="33"/>
      <c r="H193" s="33" t="s">
        <v>2824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3" t="s">
        <v>3863</v>
      </c>
      <c r="B194" s="33" t="s">
        <v>3864</v>
      </c>
      <c r="C194" s="33"/>
      <c r="D194" s="33"/>
      <c r="E194" s="33"/>
      <c r="F194" s="33"/>
      <c r="G194" s="33"/>
      <c r="H194" s="33" t="s">
        <v>2828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3" t="s">
        <v>3865</v>
      </c>
      <c r="B195" s="33"/>
      <c r="C195" s="33"/>
      <c r="D195" s="33"/>
      <c r="E195" s="33"/>
      <c r="F195" s="33"/>
      <c r="G195" s="33"/>
      <c r="H195" s="33" t="s">
        <v>2833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34" t="s">
        <v>4100</v>
      </c>
      <c r="B196" s="33"/>
      <c r="C196" s="33"/>
      <c r="D196" s="33"/>
      <c r="E196" s="33"/>
      <c r="F196" s="33"/>
      <c r="G196" s="33"/>
      <c r="H196" s="33" t="s">
        <v>2836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3" t="s">
        <v>4030</v>
      </c>
      <c r="B197" s="33" t="s">
        <v>4101</v>
      </c>
      <c r="C197" s="33"/>
      <c r="D197" s="33"/>
      <c r="E197" s="33"/>
      <c r="F197" s="33"/>
      <c r="G197" s="33"/>
      <c r="H197" s="33" t="s">
        <v>2840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34" t="s">
        <v>4102</v>
      </c>
      <c r="B198" s="33"/>
      <c r="C198" s="33"/>
      <c r="D198" s="33"/>
      <c r="E198" s="33"/>
      <c r="F198" s="33"/>
      <c r="G198" s="33"/>
      <c r="H198" s="33" t="s">
        <v>2844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39" t="s">
        <v>4081</v>
      </c>
      <c r="B199" s="33"/>
      <c r="C199" s="33"/>
      <c r="D199" s="33"/>
      <c r="E199" s="33"/>
      <c r="F199" s="33"/>
      <c r="G199" s="33"/>
      <c r="H199" s="38" t="s">
        <v>2849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34" t="s">
        <v>4103</v>
      </c>
      <c r="B200" s="33"/>
      <c r="C200" s="33"/>
      <c r="D200" s="33"/>
      <c r="E200" s="33"/>
      <c r="F200" s="33"/>
      <c r="G200" s="33"/>
      <c r="H200" s="33" t="s">
        <v>2852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38" t="s">
        <v>3866</v>
      </c>
      <c r="B201" s="33" t="s">
        <v>4104</v>
      </c>
      <c r="C201" s="33" t="s">
        <v>4101</v>
      </c>
      <c r="D201" s="33" t="s">
        <v>3867</v>
      </c>
      <c r="E201" s="33"/>
      <c r="F201" s="33"/>
      <c r="G201" s="33"/>
      <c r="H201" s="38" t="s">
        <v>2857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38" t="s">
        <v>3868</v>
      </c>
      <c r="B202" s="33"/>
      <c r="C202" s="33"/>
      <c r="D202" s="33"/>
      <c r="E202" s="33"/>
      <c r="F202" s="33"/>
      <c r="G202" s="33"/>
      <c r="H202" s="38" t="s">
        <v>2862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3" t="s">
        <v>3869</v>
      </c>
      <c r="B203" s="33" t="s">
        <v>3870</v>
      </c>
      <c r="C203" s="33" t="s">
        <v>3871</v>
      </c>
      <c r="D203" s="33" t="s">
        <v>3872</v>
      </c>
      <c r="E203" s="33"/>
      <c r="F203" s="33"/>
      <c r="G203" s="33"/>
      <c r="H203" s="33" t="s">
        <v>2865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3" t="s">
        <v>3873</v>
      </c>
      <c r="B204" s="33"/>
      <c r="C204" s="33"/>
      <c r="D204" s="33"/>
      <c r="E204" s="33"/>
      <c r="F204" s="33"/>
      <c r="G204" s="33"/>
      <c r="H204" s="33" t="s">
        <v>2869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3" t="s">
        <v>3874</v>
      </c>
      <c r="B205" s="33" t="s">
        <v>3875</v>
      </c>
      <c r="C205" s="33" t="s">
        <v>3876</v>
      </c>
      <c r="D205" s="33" t="s">
        <v>3877</v>
      </c>
      <c r="E205" s="33"/>
      <c r="F205" s="33"/>
      <c r="G205" s="33"/>
      <c r="H205" s="33" t="s">
        <v>2872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38" t="s">
        <v>3878</v>
      </c>
      <c r="B206" s="33" t="s">
        <v>3879</v>
      </c>
      <c r="C206" s="33"/>
      <c r="D206" s="33"/>
      <c r="E206" s="33"/>
      <c r="F206" s="33"/>
      <c r="G206" s="33"/>
      <c r="H206" s="38" t="s">
        <v>2878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38" t="s">
        <v>3880</v>
      </c>
      <c r="B207" s="33"/>
      <c r="C207" s="33"/>
      <c r="D207" s="33"/>
      <c r="E207" s="33"/>
      <c r="F207" s="33"/>
      <c r="G207" s="33"/>
      <c r="H207" s="38" t="s">
        <v>2881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38" t="s">
        <v>3881</v>
      </c>
      <c r="B208" s="33"/>
      <c r="C208" s="33"/>
      <c r="D208" s="33"/>
      <c r="E208" s="33"/>
      <c r="F208" s="33"/>
      <c r="G208" s="33"/>
      <c r="H208" s="42" t="s">
        <v>2884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39" t="s">
        <v>4105</v>
      </c>
      <c r="B209" s="33"/>
      <c r="C209" s="33"/>
      <c r="D209" s="33"/>
      <c r="E209" s="33"/>
      <c r="F209" s="33"/>
      <c r="G209" s="33"/>
      <c r="H209" s="38" t="s">
        <v>2888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39" t="s">
        <v>4105</v>
      </c>
      <c r="B210" s="33"/>
      <c r="C210" s="33"/>
      <c r="D210" s="33"/>
      <c r="E210" s="33"/>
      <c r="F210" s="33"/>
      <c r="G210" s="33"/>
      <c r="H210" s="38" t="s">
        <v>2892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39" t="s">
        <v>4105</v>
      </c>
      <c r="B211" s="33"/>
      <c r="C211" s="33"/>
      <c r="D211" s="33"/>
      <c r="E211" s="33"/>
      <c r="F211" s="33"/>
      <c r="G211" s="33"/>
      <c r="H211" s="38" t="s">
        <v>2894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39" t="s">
        <v>4105</v>
      </c>
      <c r="B212" s="33" t="s">
        <v>3882</v>
      </c>
      <c r="C212" s="33"/>
      <c r="D212" s="33"/>
      <c r="E212" s="33"/>
      <c r="F212" s="33"/>
      <c r="G212" s="33"/>
      <c r="H212" s="38" t="s">
        <v>2896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39" t="s">
        <v>4106</v>
      </c>
      <c r="B213" s="33" t="s">
        <v>4107</v>
      </c>
      <c r="C213" s="33"/>
      <c r="D213" s="33"/>
      <c r="E213" s="33"/>
      <c r="F213" s="33"/>
      <c r="G213" s="33"/>
      <c r="H213" s="38" t="s">
        <v>2901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39" t="s">
        <v>4108</v>
      </c>
      <c r="B214" s="33" t="s">
        <v>4031</v>
      </c>
      <c r="C214" s="33" t="s">
        <v>4106</v>
      </c>
      <c r="D214" s="33" t="s">
        <v>4107</v>
      </c>
      <c r="E214" s="33" t="s">
        <v>3883</v>
      </c>
      <c r="F214" s="33"/>
      <c r="G214" s="33"/>
      <c r="H214" s="38" t="s">
        <v>2904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38" t="s">
        <v>3884</v>
      </c>
      <c r="B215" s="33"/>
      <c r="C215" s="33"/>
      <c r="D215" s="33"/>
      <c r="E215" s="33"/>
      <c r="F215" s="33"/>
      <c r="G215" s="33"/>
      <c r="H215" s="38" t="s">
        <v>2909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39" t="s">
        <v>4109</v>
      </c>
      <c r="B216" s="33"/>
      <c r="C216" s="33"/>
      <c r="D216" s="33"/>
      <c r="E216" s="33"/>
      <c r="F216" s="33"/>
      <c r="G216" s="33"/>
      <c r="H216" s="42" t="s">
        <v>2912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39" t="s">
        <v>4109</v>
      </c>
      <c r="B217" s="33"/>
      <c r="C217" s="33"/>
      <c r="D217" s="33"/>
      <c r="E217" s="33"/>
      <c r="F217" s="33"/>
      <c r="G217" s="33"/>
      <c r="H217" s="38" t="s">
        <v>2916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39" t="s">
        <v>4109</v>
      </c>
      <c r="B218" s="33"/>
      <c r="C218" s="33"/>
      <c r="D218" s="33"/>
      <c r="E218" s="33"/>
      <c r="F218" s="33"/>
      <c r="G218" s="33"/>
      <c r="H218" s="38" t="s">
        <v>2919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39" t="s">
        <v>4108</v>
      </c>
      <c r="B219" s="33"/>
      <c r="C219" s="33"/>
      <c r="D219" s="33"/>
      <c r="E219" s="33"/>
      <c r="F219" s="33"/>
      <c r="G219" s="33"/>
      <c r="H219" s="38" t="s">
        <v>2922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39" t="s">
        <v>4109</v>
      </c>
      <c r="B220" s="33"/>
      <c r="C220" s="33"/>
      <c r="D220" s="33"/>
      <c r="E220" s="33"/>
      <c r="F220" s="33"/>
      <c r="G220" s="33"/>
      <c r="H220" s="38" t="s">
        <v>2925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39" t="s">
        <v>4076</v>
      </c>
      <c r="B221" s="33"/>
      <c r="C221" s="33"/>
      <c r="D221" s="33"/>
      <c r="E221" s="33"/>
      <c r="F221" s="33"/>
      <c r="G221" s="33"/>
      <c r="H221" s="38" t="s">
        <v>2928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39" t="s">
        <v>4110</v>
      </c>
      <c r="B222" s="33"/>
      <c r="C222" s="33"/>
      <c r="D222" s="33"/>
      <c r="E222" s="33"/>
      <c r="F222" s="33"/>
      <c r="G222" s="33"/>
      <c r="H222" s="42" t="s">
        <v>2930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38" t="s">
        <v>3885</v>
      </c>
      <c r="B223" s="33"/>
      <c r="C223" s="33"/>
      <c r="D223" s="33"/>
      <c r="E223" s="33"/>
      <c r="F223" s="33"/>
      <c r="G223" s="33"/>
      <c r="H223" s="38" t="s">
        <v>2933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3" t="s">
        <v>3886</v>
      </c>
      <c r="B224" s="33" t="s">
        <v>3887</v>
      </c>
      <c r="C224" s="33"/>
      <c r="D224" s="33"/>
      <c r="E224" s="33"/>
      <c r="F224" s="33"/>
      <c r="G224" s="33"/>
      <c r="H224" s="33" t="s">
        <v>2937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39" t="s">
        <v>4111</v>
      </c>
      <c r="B225" s="33"/>
      <c r="C225" s="33"/>
      <c r="D225" s="33"/>
      <c r="E225" s="33"/>
      <c r="F225" s="33"/>
      <c r="G225" s="33"/>
      <c r="H225" s="38" t="s">
        <v>2942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39" t="s">
        <v>4111</v>
      </c>
      <c r="B226" s="33" t="s">
        <v>4112</v>
      </c>
      <c r="C226" s="33"/>
      <c r="D226" s="33"/>
      <c r="E226" s="33"/>
      <c r="F226" s="33"/>
      <c r="G226" s="33"/>
      <c r="H226" s="38" t="s">
        <v>2946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38" t="s">
        <v>3888</v>
      </c>
      <c r="B227" s="33"/>
      <c r="C227" s="33"/>
      <c r="D227" s="33"/>
      <c r="E227" s="33"/>
      <c r="F227" s="33"/>
      <c r="G227" s="33"/>
      <c r="H227" s="38" t="s">
        <v>2951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39" t="s">
        <v>4113</v>
      </c>
      <c r="B228" s="33"/>
      <c r="C228" s="33"/>
      <c r="D228" s="33"/>
      <c r="E228" s="33"/>
      <c r="F228" s="33"/>
      <c r="G228" s="33"/>
      <c r="H228" s="38" t="s">
        <v>2954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39" t="s">
        <v>4110</v>
      </c>
      <c r="B229" s="33"/>
      <c r="C229" s="33"/>
      <c r="D229" s="33"/>
      <c r="E229" s="33"/>
      <c r="F229" s="33"/>
      <c r="G229" s="33"/>
      <c r="H229" s="38" t="s">
        <v>2957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38" t="s">
        <v>4032</v>
      </c>
      <c r="B230" s="33"/>
      <c r="C230" s="33"/>
      <c r="D230" s="33"/>
      <c r="E230" s="33"/>
      <c r="F230" s="33"/>
      <c r="G230" s="33"/>
      <c r="H230" s="38" t="s">
        <v>2959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39" t="s">
        <v>4114</v>
      </c>
      <c r="B231" s="33" t="s">
        <v>4161</v>
      </c>
      <c r="C231" s="33"/>
      <c r="D231" s="33"/>
      <c r="E231" s="33"/>
      <c r="F231" s="33"/>
      <c r="G231" s="33"/>
      <c r="H231" s="38" t="s">
        <v>2964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39" t="s">
        <v>4114</v>
      </c>
      <c r="B232" s="33" t="s">
        <v>4161</v>
      </c>
      <c r="C232" s="33"/>
      <c r="D232" s="33"/>
      <c r="E232" s="33"/>
      <c r="F232" s="33"/>
      <c r="G232" s="33"/>
      <c r="H232" s="38" t="s">
        <v>2967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39" t="s">
        <v>4114</v>
      </c>
      <c r="B233" s="33" t="s">
        <v>4161</v>
      </c>
      <c r="C233" s="33"/>
      <c r="D233" s="33"/>
      <c r="E233" s="33"/>
      <c r="F233" s="33"/>
      <c r="G233" s="33"/>
      <c r="H233" s="38" t="s">
        <v>2969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39" t="s">
        <v>4114</v>
      </c>
      <c r="B234" s="33" t="s">
        <v>4161</v>
      </c>
      <c r="C234" s="33"/>
      <c r="D234" s="33"/>
      <c r="E234" s="33"/>
      <c r="F234" s="33"/>
      <c r="G234" s="33"/>
      <c r="H234" s="38" t="s">
        <v>2971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39" t="s">
        <v>4114</v>
      </c>
      <c r="B235" s="33" t="s">
        <v>4161</v>
      </c>
      <c r="C235" s="33"/>
      <c r="D235" s="33"/>
      <c r="E235" s="33"/>
      <c r="F235" s="33"/>
      <c r="G235" s="33"/>
      <c r="H235" s="38" t="s">
        <v>2973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38" t="s">
        <v>3889</v>
      </c>
      <c r="B236" s="33"/>
      <c r="C236" s="33"/>
      <c r="D236" s="33"/>
      <c r="E236" s="33"/>
      <c r="F236" s="33"/>
      <c r="G236" s="33"/>
      <c r="H236" s="38" t="s">
        <v>2976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39" t="s">
        <v>4115</v>
      </c>
      <c r="B237" s="33"/>
      <c r="C237" s="33"/>
      <c r="D237" s="33"/>
      <c r="E237" s="33"/>
      <c r="F237" s="33"/>
      <c r="G237" s="33"/>
      <c r="H237" s="38" t="s">
        <v>2979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39" t="s">
        <v>4115</v>
      </c>
      <c r="B238" s="33"/>
      <c r="C238" s="33"/>
      <c r="D238" s="33"/>
      <c r="E238" s="33"/>
      <c r="F238" s="33"/>
      <c r="G238" s="33"/>
      <c r="H238" s="38" t="s">
        <v>2982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39" t="s">
        <v>4116</v>
      </c>
      <c r="B239" s="33"/>
      <c r="C239" s="33"/>
      <c r="D239" s="33"/>
      <c r="E239" s="33"/>
      <c r="F239" s="33"/>
      <c r="G239" s="33"/>
      <c r="H239" s="38" t="s">
        <v>2987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39" t="s">
        <v>4117</v>
      </c>
      <c r="B240" s="33" t="s">
        <v>4118</v>
      </c>
      <c r="C240" s="33"/>
      <c r="D240" s="33"/>
      <c r="E240" s="33"/>
      <c r="F240" s="33"/>
      <c r="G240" s="33"/>
      <c r="H240" s="38" t="s">
        <v>2990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39" t="s">
        <v>4033</v>
      </c>
      <c r="B241" s="33"/>
      <c r="C241" s="33"/>
      <c r="D241" s="33"/>
      <c r="E241" s="33"/>
      <c r="F241" s="33"/>
      <c r="G241" s="33"/>
      <c r="H241" s="38" t="s">
        <v>2994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38" t="s">
        <v>3890</v>
      </c>
      <c r="B242" s="33" t="s">
        <v>3891</v>
      </c>
      <c r="C242" s="33" t="s">
        <v>3892</v>
      </c>
      <c r="D242" s="33" t="s">
        <v>3893</v>
      </c>
      <c r="E242" s="33"/>
      <c r="F242" s="33"/>
      <c r="G242" s="33"/>
      <c r="H242" s="38" t="s">
        <v>2999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34" t="s">
        <v>4119</v>
      </c>
      <c r="B243" s="33"/>
      <c r="C243" s="33"/>
      <c r="D243" s="33"/>
      <c r="E243" s="33"/>
      <c r="F243" s="33"/>
      <c r="G243" s="33"/>
      <c r="H243" s="33" t="s">
        <v>3003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38" t="s">
        <v>4120</v>
      </c>
      <c r="B244" s="33" t="s">
        <v>4119</v>
      </c>
      <c r="C244" s="33"/>
      <c r="D244" s="33"/>
      <c r="E244" s="33"/>
      <c r="F244" s="33"/>
      <c r="G244" s="33"/>
      <c r="H244" s="38" t="s">
        <v>3007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38" t="s">
        <v>3894</v>
      </c>
      <c r="B245" s="33"/>
      <c r="C245" s="33"/>
      <c r="D245" s="33"/>
      <c r="E245" s="33"/>
      <c r="F245" s="33"/>
      <c r="G245" s="33"/>
      <c r="H245" s="38" t="s">
        <v>3012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38" t="s">
        <v>3895</v>
      </c>
      <c r="B246" s="33"/>
      <c r="C246" s="33"/>
      <c r="D246" s="33"/>
      <c r="E246" s="33"/>
      <c r="F246" s="33"/>
      <c r="G246" s="33"/>
      <c r="H246" s="38" t="s">
        <v>3018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39" t="s">
        <v>4121</v>
      </c>
      <c r="B247" s="33"/>
      <c r="C247" s="33"/>
      <c r="D247" s="33"/>
      <c r="E247" s="33"/>
      <c r="F247" s="33"/>
      <c r="G247" s="33"/>
      <c r="H247" s="38" t="s">
        <v>3021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39" t="s">
        <v>4121</v>
      </c>
      <c r="B248" s="33"/>
      <c r="C248" s="33"/>
      <c r="D248" s="33"/>
      <c r="E248" s="33"/>
      <c r="F248" s="33"/>
      <c r="G248" s="33"/>
      <c r="H248" s="38" t="s">
        <v>3024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39" t="s">
        <v>4121</v>
      </c>
      <c r="B249" s="33"/>
      <c r="C249" s="33"/>
      <c r="D249" s="33"/>
      <c r="E249" s="33"/>
      <c r="F249" s="33"/>
      <c r="G249" s="33"/>
      <c r="H249" s="38" t="s">
        <v>3026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38" t="s">
        <v>3896</v>
      </c>
      <c r="B250" s="33" t="s">
        <v>4034</v>
      </c>
      <c r="C250" s="33"/>
      <c r="D250" s="33"/>
      <c r="E250" s="33"/>
      <c r="F250" s="33"/>
      <c r="G250" s="33"/>
      <c r="H250" s="38" t="s">
        <v>3028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39" t="s">
        <v>4117</v>
      </c>
      <c r="B251" s="33"/>
      <c r="C251" s="33"/>
      <c r="D251" s="33"/>
      <c r="E251" s="33"/>
      <c r="F251" s="33"/>
      <c r="G251" s="33"/>
      <c r="H251" s="38" t="s">
        <v>3032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34" t="s">
        <v>4122</v>
      </c>
      <c r="B252" s="33" t="s">
        <v>4123</v>
      </c>
      <c r="C252" s="33" t="s">
        <v>4124</v>
      </c>
      <c r="D252" s="33"/>
      <c r="E252" s="33"/>
      <c r="F252" s="33"/>
      <c r="G252" s="33"/>
      <c r="H252" s="33" t="s">
        <v>3039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34" t="s">
        <v>4122</v>
      </c>
      <c r="B253" s="33" t="s">
        <v>4123</v>
      </c>
      <c r="C253" s="33" t="s">
        <v>4124</v>
      </c>
      <c r="D253" s="33"/>
      <c r="E253" s="33"/>
      <c r="F253" s="33"/>
      <c r="G253" s="33"/>
      <c r="H253" s="33" t="s">
        <v>3042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3" t="s">
        <v>3897</v>
      </c>
      <c r="B254" s="33"/>
      <c r="C254" s="33"/>
      <c r="D254" s="33"/>
      <c r="E254" s="33"/>
      <c r="F254" s="33"/>
      <c r="G254" s="33"/>
      <c r="H254" s="33" t="s">
        <v>3044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39" t="s">
        <v>4125</v>
      </c>
      <c r="B255" s="33"/>
      <c r="C255" s="33"/>
      <c r="D255" s="33"/>
      <c r="E255" s="33"/>
      <c r="F255" s="33"/>
      <c r="G255" s="33"/>
      <c r="H255" s="38" t="s">
        <v>3048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39" t="s">
        <v>4125</v>
      </c>
      <c r="B256" s="33"/>
      <c r="C256" s="33"/>
      <c r="D256" s="33"/>
      <c r="E256" s="33"/>
      <c r="F256" s="33"/>
      <c r="G256" s="33"/>
      <c r="H256" s="38" t="s">
        <v>3051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34" t="s">
        <v>4126</v>
      </c>
      <c r="B257" s="33" t="s">
        <v>4124</v>
      </c>
      <c r="C257" s="33"/>
      <c r="D257" s="33"/>
      <c r="E257" s="33"/>
      <c r="F257" s="33"/>
      <c r="G257" s="33"/>
      <c r="H257" s="33" t="s">
        <v>3054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34" t="s">
        <v>4126</v>
      </c>
      <c r="B258" s="33" t="s">
        <v>3898</v>
      </c>
      <c r="C258" s="33" t="s">
        <v>4124</v>
      </c>
      <c r="D258" s="33"/>
      <c r="E258" s="33"/>
      <c r="F258" s="33"/>
      <c r="G258" s="33"/>
      <c r="H258" s="33" t="s">
        <v>3057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3" t="s">
        <v>3899</v>
      </c>
      <c r="B259" s="33" t="s">
        <v>3900</v>
      </c>
      <c r="C259" s="33" t="s">
        <v>3901</v>
      </c>
      <c r="D259" s="33"/>
      <c r="E259" s="33"/>
      <c r="F259" s="33"/>
      <c r="G259" s="33"/>
      <c r="H259" s="33" t="s">
        <v>3060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34" t="s">
        <v>4127</v>
      </c>
      <c r="B260" s="33"/>
      <c r="C260" s="33"/>
      <c r="D260" s="33"/>
      <c r="E260" s="33"/>
      <c r="F260" s="33"/>
      <c r="G260" s="33"/>
      <c r="H260" s="33" t="s">
        <v>3065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34" t="s">
        <v>4127</v>
      </c>
      <c r="B261" s="33"/>
      <c r="C261" s="33"/>
      <c r="D261" s="33"/>
      <c r="E261" s="33"/>
      <c r="F261" s="33"/>
      <c r="G261" s="33"/>
      <c r="H261" s="33" t="s">
        <v>3068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3" t="s">
        <v>3902</v>
      </c>
      <c r="B262" s="33"/>
      <c r="C262" s="33"/>
      <c r="D262" s="33"/>
      <c r="E262" s="33"/>
      <c r="F262" s="33"/>
      <c r="G262" s="33"/>
      <c r="H262" s="33" t="s">
        <v>3072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3" t="s">
        <v>3903</v>
      </c>
      <c r="B263" s="33" t="s">
        <v>3904</v>
      </c>
      <c r="C263" s="33"/>
      <c r="D263" s="33"/>
      <c r="E263" s="33"/>
      <c r="F263" s="33"/>
      <c r="G263" s="33"/>
      <c r="H263" s="33" t="s">
        <v>3075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34" t="s">
        <v>4128</v>
      </c>
      <c r="B264" s="33"/>
      <c r="C264" s="33"/>
      <c r="D264" s="33"/>
      <c r="E264" s="33"/>
      <c r="F264" s="33"/>
      <c r="G264" s="33"/>
      <c r="H264" s="33" t="s">
        <v>3081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34" t="s">
        <v>4128</v>
      </c>
      <c r="B265" s="33"/>
      <c r="C265" s="33"/>
      <c r="D265" s="33"/>
      <c r="E265" s="33"/>
      <c r="F265" s="33"/>
      <c r="G265" s="33"/>
      <c r="H265" s="33" t="s">
        <v>3084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34" t="s">
        <v>4129</v>
      </c>
      <c r="B266" s="33"/>
      <c r="C266" s="33"/>
      <c r="D266" s="33"/>
      <c r="E266" s="33"/>
      <c r="F266" s="33"/>
      <c r="G266" s="33"/>
      <c r="H266" s="33" t="s">
        <v>3086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3" t="s">
        <v>3905</v>
      </c>
      <c r="B267" s="33" t="s">
        <v>3906</v>
      </c>
      <c r="C267" s="33"/>
      <c r="D267" s="33"/>
      <c r="E267" s="33"/>
      <c r="F267" s="33"/>
      <c r="G267" s="33"/>
      <c r="H267" s="33" t="s">
        <v>3089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3" t="s">
        <v>3907</v>
      </c>
      <c r="B268" s="33"/>
      <c r="C268" s="33"/>
      <c r="D268" s="33"/>
      <c r="E268" s="33"/>
      <c r="F268" s="33"/>
      <c r="G268" s="33"/>
      <c r="H268" s="33" t="s">
        <v>3093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34" t="s">
        <v>4162</v>
      </c>
      <c r="B269" s="33" t="s">
        <v>4129</v>
      </c>
      <c r="C269" s="33" t="s">
        <v>3908</v>
      </c>
      <c r="D269" s="33"/>
      <c r="E269" s="33"/>
      <c r="F269" s="33"/>
      <c r="G269" s="33"/>
      <c r="H269" s="33" t="s">
        <v>3096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34" t="s">
        <v>4130</v>
      </c>
      <c r="B270" s="33"/>
      <c r="C270" s="33"/>
      <c r="D270" s="33"/>
      <c r="E270" s="33"/>
      <c r="F270" s="33"/>
      <c r="G270" s="33"/>
      <c r="H270" s="33" t="s">
        <v>3102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34" t="s">
        <v>4130</v>
      </c>
      <c r="B271" s="33"/>
      <c r="C271" s="33"/>
      <c r="D271" s="33"/>
      <c r="E271" s="33"/>
      <c r="F271" s="33"/>
      <c r="G271" s="33"/>
      <c r="H271" s="33" t="s">
        <v>3105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3" t="s">
        <v>3909</v>
      </c>
      <c r="B272" s="33"/>
      <c r="C272" s="33"/>
      <c r="D272" s="33"/>
      <c r="E272" s="33"/>
      <c r="F272" s="33"/>
      <c r="G272" s="33"/>
      <c r="H272" s="33" t="s">
        <v>3107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3" t="s">
        <v>3910</v>
      </c>
      <c r="B273" s="33"/>
      <c r="C273" s="33"/>
      <c r="D273" s="33"/>
      <c r="E273" s="33"/>
      <c r="F273" s="33"/>
      <c r="G273" s="33"/>
      <c r="H273" s="33" t="s">
        <v>3110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34" t="s">
        <v>4162</v>
      </c>
      <c r="B274" s="33" t="s">
        <v>3911</v>
      </c>
      <c r="C274" s="33" t="s">
        <v>3912</v>
      </c>
      <c r="D274" s="33" t="s">
        <v>4131</v>
      </c>
      <c r="E274" s="33"/>
      <c r="F274" s="33"/>
      <c r="G274" s="33"/>
      <c r="H274" s="33" t="s">
        <v>3113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34" t="s">
        <v>4132</v>
      </c>
      <c r="B275" s="33"/>
      <c r="C275" s="33"/>
      <c r="D275" s="33"/>
      <c r="E275" s="33"/>
      <c r="F275" s="33"/>
      <c r="G275" s="33"/>
      <c r="H275" s="33" t="s">
        <v>3118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34" t="s">
        <v>4132</v>
      </c>
      <c r="B276" s="33"/>
      <c r="C276" s="33"/>
      <c r="D276" s="33"/>
      <c r="E276" s="33"/>
      <c r="F276" s="33"/>
      <c r="G276" s="33"/>
      <c r="H276" s="33" t="s">
        <v>3121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34" t="s">
        <v>4132</v>
      </c>
      <c r="B277" s="33"/>
      <c r="C277" s="33"/>
      <c r="D277" s="33"/>
      <c r="E277" s="33"/>
      <c r="F277" s="33"/>
      <c r="G277" s="33"/>
      <c r="H277" s="33" t="s">
        <v>3123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34" t="s">
        <v>4132</v>
      </c>
      <c r="B278" s="33"/>
      <c r="C278" s="33"/>
      <c r="D278" s="33"/>
      <c r="E278" s="33"/>
      <c r="F278" s="33"/>
      <c r="G278" s="33"/>
      <c r="H278" s="33" t="s">
        <v>3125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34" t="s">
        <v>4162</v>
      </c>
      <c r="B279" s="33" t="s">
        <v>4132</v>
      </c>
      <c r="C279" s="33"/>
      <c r="D279" s="33"/>
      <c r="E279" s="33"/>
      <c r="F279" s="33"/>
      <c r="G279" s="33"/>
      <c r="H279" s="33" t="s">
        <v>3128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3" t="s">
        <v>3913</v>
      </c>
      <c r="B280" s="33" t="s">
        <v>3914</v>
      </c>
      <c r="C280" s="33"/>
      <c r="D280" s="33"/>
      <c r="E280" s="33"/>
      <c r="F280" s="33"/>
      <c r="G280" s="33"/>
      <c r="H280" s="33" t="s">
        <v>3133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3" t="s">
        <v>3915</v>
      </c>
      <c r="B281" s="33"/>
      <c r="C281" s="33"/>
      <c r="D281" s="33"/>
      <c r="E281" s="33"/>
      <c r="F281" s="33"/>
      <c r="G281" s="33"/>
      <c r="H281" s="33" t="s">
        <v>3136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3" t="s">
        <v>3916</v>
      </c>
      <c r="B282" s="33"/>
      <c r="C282" s="33"/>
      <c r="D282" s="33"/>
      <c r="E282" s="33"/>
      <c r="F282" s="33"/>
      <c r="G282" s="33"/>
      <c r="H282" s="33" t="s">
        <v>3139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3" t="s">
        <v>3917</v>
      </c>
      <c r="B283" s="33"/>
      <c r="C283" s="33"/>
      <c r="D283" s="33"/>
      <c r="E283" s="33"/>
      <c r="F283" s="33"/>
      <c r="G283" s="33"/>
      <c r="H283" s="33" t="s">
        <v>3142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3" t="s">
        <v>3918</v>
      </c>
      <c r="B284" s="33"/>
      <c r="C284" s="33"/>
      <c r="D284" s="33"/>
      <c r="E284" s="33"/>
      <c r="F284" s="33"/>
      <c r="G284" s="33"/>
      <c r="H284" s="33" t="s">
        <v>3147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3" t="s">
        <v>3919</v>
      </c>
      <c r="B285" s="33"/>
      <c r="C285" s="33"/>
      <c r="D285" s="33"/>
      <c r="E285" s="33"/>
      <c r="F285" s="33"/>
      <c r="G285" s="33"/>
      <c r="H285" s="33" t="s">
        <v>3150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3" t="s">
        <v>3920</v>
      </c>
      <c r="B286" s="33"/>
      <c r="C286" s="33"/>
      <c r="D286" s="33"/>
      <c r="E286" s="33"/>
      <c r="F286" s="33"/>
      <c r="G286" s="33"/>
      <c r="H286" s="33" t="s">
        <v>3153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34" t="s">
        <v>4133</v>
      </c>
      <c r="B287" s="33"/>
      <c r="C287" s="33"/>
      <c r="D287" s="33"/>
      <c r="E287" s="33"/>
      <c r="F287" s="33"/>
      <c r="G287" s="33"/>
      <c r="H287" s="33" t="s">
        <v>3157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3" t="s">
        <v>3921</v>
      </c>
      <c r="B288" s="33"/>
      <c r="C288" s="33"/>
      <c r="D288" s="33"/>
      <c r="E288" s="33"/>
      <c r="F288" s="33"/>
      <c r="G288" s="33"/>
      <c r="H288" s="33" t="s">
        <v>3160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34" t="s">
        <v>4133</v>
      </c>
      <c r="B289" s="33"/>
      <c r="C289" s="33"/>
      <c r="D289" s="33"/>
      <c r="E289" s="33"/>
      <c r="F289" s="33"/>
      <c r="G289" s="33"/>
      <c r="H289" s="33" t="s">
        <v>3164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3" t="s">
        <v>3922</v>
      </c>
      <c r="B290" s="33"/>
      <c r="C290" s="33"/>
      <c r="D290" s="33"/>
      <c r="E290" s="33"/>
      <c r="F290" s="33"/>
      <c r="G290" s="33"/>
      <c r="H290" s="33" t="s">
        <v>3168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3" t="s">
        <v>3923</v>
      </c>
      <c r="B291" s="33"/>
      <c r="C291" s="33"/>
      <c r="D291" s="33"/>
      <c r="E291" s="33"/>
      <c r="F291" s="33"/>
      <c r="G291" s="33"/>
      <c r="H291" s="33" t="s">
        <v>3172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34" t="s">
        <v>4134</v>
      </c>
      <c r="B292" s="33"/>
      <c r="C292" s="33"/>
      <c r="D292" s="33"/>
      <c r="E292" s="33"/>
      <c r="F292" s="33"/>
      <c r="G292" s="33"/>
      <c r="H292" s="33" t="s">
        <v>3175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34" t="s">
        <v>4134</v>
      </c>
      <c r="B293" s="33"/>
      <c r="C293" s="33"/>
      <c r="D293" s="33"/>
      <c r="E293" s="33"/>
      <c r="F293" s="33"/>
      <c r="G293" s="33"/>
      <c r="H293" s="33" t="s">
        <v>3178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3" t="s">
        <v>3924</v>
      </c>
      <c r="B294" s="33"/>
      <c r="C294" s="33"/>
      <c r="D294" s="33"/>
      <c r="E294" s="33"/>
      <c r="F294" s="33"/>
      <c r="G294" s="33"/>
      <c r="H294" s="33" t="s">
        <v>3180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34" t="s">
        <v>4134</v>
      </c>
      <c r="B295" s="33"/>
      <c r="C295" s="33"/>
      <c r="D295" s="33"/>
      <c r="E295" s="33"/>
      <c r="F295" s="33"/>
      <c r="G295" s="33"/>
      <c r="H295" s="33" t="s">
        <v>3184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34" t="s">
        <v>4135</v>
      </c>
      <c r="B296" s="33"/>
      <c r="C296" s="33"/>
      <c r="D296" s="33"/>
      <c r="E296" s="33"/>
      <c r="F296" s="33"/>
      <c r="G296" s="33"/>
      <c r="H296" s="33" t="s">
        <v>3186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34" t="s">
        <v>4134</v>
      </c>
      <c r="B297" s="33"/>
      <c r="C297" s="33"/>
      <c r="D297" s="33"/>
      <c r="E297" s="33"/>
      <c r="F297" s="33"/>
      <c r="G297" s="33"/>
      <c r="H297" s="33" t="s">
        <v>3190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3" t="s">
        <v>3925</v>
      </c>
      <c r="B298" s="33"/>
      <c r="C298" s="33"/>
      <c r="D298" s="33"/>
      <c r="E298" s="33"/>
      <c r="F298" s="33"/>
      <c r="G298" s="33"/>
      <c r="H298" s="33" t="s">
        <v>3192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34" t="s">
        <v>4134</v>
      </c>
      <c r="B299" s="33"/>
      <c r="C299" s="33"/>
      <c r="D299" s="33"/>
      <c r="E299" s="33"/>
      <c r="F299" s="33"/>
      <c r="G299" s="33"/>
      <c r="H299" s="33" t="s">
        <v>3195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34" t="s">
        <v>4134</v>
      </c>
      <c r="B300" s="33"/>
      <c r="C300" s="33"/>
      <c r="D300" s="33"/>
      <c r="E300" s="33"/>
      <c r="F300" s="33"/>
      <c r="G300" s="33"/>
      <c r="H300" s="33" t="s">
        <v>3197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3" t="s">
        <v>3926</v>
      </c>
      <c r="B301" s="33" t="s">
        <v>4134</v>
      </c>
      <c r="C301" s="33"/>
      <c r="D301" s="33"/>
      <c r="E301" s="33"/>
      <c r="F301" s="33"/>
      <c r="G301" s="33"/>
      <c r="H301" s="33" t="s">
        <v>3199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3" t="s">
        <v>3927</v>
      </c>
      <c r="B302" s="33"/>
      <c r="C302" s="33"/>
      <c r="D302" s="33"/>
      <c r="E302" s="33"/>
      <c r="F302" s="33"/>
      <c r="G302" s="33"/>
      <c r="H302" s="33" t="s">
        <v>3204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34" t="s">
        <v>4136</v>
      </c>
      <c r="B303" s="33"/>
      <c r="C303" s="33"/>
      <c r="D303" s="33"/>
      <c r="E303" s="33"/>
      <c r="F303" s="33"/>
      <c r="G303" s="33"/>
      <c r="H303" s="33" t="s">
        <v>3207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3" t="s">
        <v>3928</v>
      </c>
      <c r="B304" s="33" t="s">
        <v>4136</v>
      </c>
      <c r="C304" s="33" t="s">
        <v>3929</v>
      </c>
      <c r="D304" s="33"/>
      <c r="E304" s="33"/>
      <c r="F304" s="33"/>
      <c r="G304" s="33"/>
      <c r="H304" s="33" t="s">
        <v>3210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34" t="s">
        <v>4137</v>
      </c>
      <c r="B305" s="33"/>
      <c r="C305" s="33"/>
      <c r="D305" s="33"/>
      <c r="E305" s="33"/>
      <c r="F305" s="33"/>
      <c r="G305" s="33"/>
      <c r="H305" s="33" t="s">
        <v>3214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34" t="s">
        <v>4137</v>
      </c>
      <c r="B306" s="33"/>
      <c r="C306" s="33"/>
      <c r="D306" s="33"/>
      <c r="E306" s="33"/>
      <c r="F306" s="33"/>
      <c r="G306" s="33"/>
      <c r="H306" s="33" t="s">
        <v>3217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34" t="s">
        <v>4135</v>
      </c>
      <c r="B307" s="33" t="s">
        <v>3930</v>
      </c>
      <c r="C307" s="33"/>
      <c r="D307" s="33"/>
      <c r="E307" s="33"/>
      <c r="F307" s="33"/>
      <c r="G307" s="33"/>
      <c r="H307" s="33" t="s">
        <v>3219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34" t="s">
        <v>4138</v>
      </c>
      <c r="B308" s="33"/>
      <c r="C308" s="33"/>
      <c r="D308" s="33"/>
      <c r="E308" s="33"/>
      <c r="F308" s="33"/>
      <c r="G308" s="33"/>
      <c r="H308" s="33" t="s">
        <v>3224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34" t="s">
        <v>4138</v>
      </c>
      <c r="B309" s="33"/>
      <c r="C309" s="33"/>
      <c r="D309" s="33"/>
      <c r="E309" s="33"/>
      <c r="F309" s="33"/>
      <c r="G309" s="33"/>
      <c r="H309" s="33" t="s">
        <v>3227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34" t="s">
        <v>4139</v>
      </c>
      <c r="B310" s="33"/>
      <c r="C310" s="33"/>
      <c r="D310" s="33"/>
      <c r="E310" s="33"/>
      <c r="F310" s="33"/>
      <c r="G310" s="33"/>
      <c r="H310" s="33" t="s">
        <v>3230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3" t="s">
        <v>3931</v>
      </c>
      <c r="B311" s="33"/>
      <c r="C311" s="33"/>
      <c r="D311" s="33"/>
      <c r="E311" s="33"/>
      <c r="F311" s="33"/>
      <c r="G311" s="33"/>
      <c r="H311" s="33" t="s">
        <v>3233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34" t="s">
        <v>4140</v>
      </c>
      <c r="B312" s="33"/>
      <c r="C312" s="33"/>
      <c r="D312" s="33"/>
      <c r="E312" s="33"/>
      <c r="F312" s="33"/>
      <c r="G312" s="33"/>
      <c r="H312" s="33" t="s">
        <v>3236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3" t="s">
        <v>3932</v>
      </c>
      <c r="B313" s="33"/>
      <c r="C313" s="33"/>
      <c r="D313" s="33"/>
      <c r="E313" s="33"/>
      <c r="F313" s="33"/>
      <c r="G313" s="33"/>
      <c r="H313" s="33" t="s">
        <v>3239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3" t="s">
        <v>3933</v>
      </c>
      <c r="B314" s="33"/>
      <c r="C314" s="33"/>
      <c r="D314" s="33"/>
      <c r="E314" s="33"/>
      <c r="F314" s="33"/>
      <c r="G314" s="33"/>
      <c r="H314" s="33" t="s">
        <v>3242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3" t="s">
        <v>4035</v>
      </c>
      <c r="B315" s="33" t="s">
        <v>3934</v>
      </c>
      <c r="C315" s="33" t="s">
        <v>4139</v>
      </c>
      <c r="D315" s="33"/>
      <c r="E315" s="33"/>
      <c r="F315" s="33"/>
      <c r="G315" s="33"/>
      <c r="H315" s="33" t="s">
        <v>3245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3" t="s">
        <v>3935</v>
      </c>
      <c r="B316" s="33"/>
      <c r="C316" s="33"/>
      <c r="D316" s="33"/>
      <c r="E316" s="33"/>
      <c r="F316" s="33"/>
      <c r="G316" s="33"/>
      <c r="H316" s="33" t="s">
        <v>3249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34" t="s">
        <v>4141</v>
      </c>
      <c r="B317" s="33"/>
      <c r="C317" s="33"/>
      <c r="D317" s="33"/>
      <c r="E317" s="33"/>
      <c r="F317" s="33"/>
      <c r="G317" s="33"/>
      <c r="H317" s="33" t="s">
        <v>3252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3" t="s">
        <v>3936</v>
      </c>
      <c r="B318" s="33"/>
      <c r="C318" s="33"/>
      <c r="D318" s="33"/>
      <c r="E318" s="33"/>
      <c r="F318" s="33"/>
      <c r="G318" s="33"/>
      <c r="H318" s="33" t="s">
        <v>3256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3" t="s">
        <v>3937</v>
      </c>
      <c r="B319" s="33"/>
      <c r="C319" s="33"/>
      <c r="D319" s="33"/>
      <c r="E319" s="33"/>
      <c r="F319" s="33"/>
      <c r="G319" s="33"/>
      <c r="H319" s="33" t="s">
        <v>3259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34" t="s">
        <v>4142</v>
      </c>
      <c r="B320" s="33"/>
      <c r="C320" s="33"/>
      <c r="D320" s="33"/>
      <c r="E320" s="33"/>
      <c r="F320" s="33"/>
      <c r="G320" s="33"/>
      <c r="H320" s="33" t="s">
        <v>3262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3" t="s">
        <v>3938</v>
      </c>
      <c r="B321" s="33" t="s">
        <v>3939</v>
      </c>
      <c r="C321" s="33"/>
      <c r="D321" s="33"/>
      <c r="E321" s="33"/>
      <c r="F321" s="33"/>
      <c r="G321" s="33"/>
      <c r="H321" s="33" t="s">
        <v>3265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34" t="s">
        <v>4142</v>
      </c>
      <c r="B322" s="33"/>
      <c r="C322" s="33"/>
      <c r="D322" s="33"/>
      <c r="E322" s="33"/>
      <c r="F322" s="33"/>
      <c r="G322" s="33"/>
      <c r="H322" s="33" t="s">
        <v>3268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34" t="s">
        <v>4036</v>
      </c>
      <c r="B323" s="33" t="s">
        <v>4141</v>
      </c>
      <c r="C323" s="33"/>
      <c r="D323" s="33"/>
      <c r="E323" s="33"/>
      <c r="F323" s="33"/>
      <c r="G323" s="33"/>
      <c r="H323" s="33" t="s">
        <v>3270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34" t="s">
        <v>4140</v>
      </c>
      <c r="B324" s="33" t="s">
        <v>4037</v>
      </c>
      <c r="C324" s="33"/>
      <c r="D324" s="33"/>
      <c r="E324" s="33"/>
      <c r="F324" s="33"/>
      <c r="G324" s="33"/>
      <c r="H324" s="33" t="s">
        <v>3275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34" t="s">
        <v>4163</v>
      </c>
      <c r="B325" s="33"/>
      <c r="C325" s="33"/>
      <c r="D325" s="33"/>
      <c r="E325" s="33"/>
      <c r="F325" s="33"/>
      <c r="G325" s="33"/>
      <c r="H325" s="33" t="s">
        <v>3278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3" t="s">
        <v>3940</v>
      </c>
      <c r="B326" s="33" t="s">
        <v>3941</v>
      </c>
      <c r="C326" s="33"/>
      <c r="D326" s="33"/>
      <c r="E326" s="33"/>
      <c r="F326" s="33"/>
      <c r="G326" s="33"/>
      <c r="H326" s="33" t="s">
        <v>3282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34" t="s">
        <v>4143</v>
      </c>
      <c r="B327" s="33"/>
      <c r="C327" s="33"/>
      <c r="D327" s="33"/>
      <c r="E327" s="33"/>
      <c r="F327" s="33"/>
      <c r="G327" s="33"/>
      <c r="H327" s="33" t="s">
        <v>3287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34" t="s">
        <v>4143</v>
      </c>
      <c r="B328" s="33"/>
      <c r="C328" s="33"/>
      <c r="D328" s="33"/>
      <c r="E328" s="33"/>
      <c r="F328" s="33"/>
      <c r="G328" s="33"/>
      <c r="H328" s="33" t="s">
        <v>3290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34" t="s">
        <v>4143</v>
      </c>
      <c r="B329" s="33"/>
      <c r="C329" s="33"/>
      <c r="D329" s="33"/>
      <c r="E329" s="33"/>
      <c r="F329" s="33"/>
      <c r="G329" s="33"/>
      <c r="H329" s="33" t="s">
        <v>3292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3" t="s">
        <v>3942</v>
      </c>
      <c r="B330" s="33" t="s">
        <v>4131</v>
      </c>
      <c r="C330" s="33"/>
      <c r="D330" s="33"/>
      <c r="E330" s="33"/>
      <c r="F330" s="33"/>
      <c r="G330" s="33"/>
      <c r="H330" s="33" t="s">
        <v>3297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3" t="s">
        <v>3943</v>
      </c>
      <c r="B331" s="33"/>
      <c r="C331" s="33"/>
      <c r="D331" s="33"/>
      <c r="E331" s="33"/>
      <c r="F331" s="33"/>
      <c r="G331" s="33"/>
      <c r="H331" s="33" t="s">
        <v>3300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34" t="s">
        <v>4144</v>
      </c>
      <c r="B332" s="33"/>
      <c r="C332" s="33"/>
      <c r="D332" s="33"/>
      <c r="E332" s="33"/>
      <c r="F332" s="33"/>
      <c r="G332" s="33"/>
      <c r="H332" s="33" t="s">
        <v>3304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34" t="s">
        <v>4144</v>
      </c>
      <c r="B333" s="33"/>
      <c r="C333" s="33"/>
      <c r="D333" s="33"/>
      <c r="E333" s="33"/>
      <c r="F333" s="33"/>
      <c r="G333" s="33"/>
      <c r="H333" s="33" t="s">
        <v>3307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34" t="s">
        <v>4144</v>
      </c>
      <c r="B334" s="33"/>
      <c r="C334" s="33"/>
      <c r="D334" s="33"/>
      <c r="E334" s="33"/>
      <c r="F334" s="33"/>
      <c r="G334" s="33"/>
      <c r="H334" s="33" t="s">
        <v>3309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3" t="s">
        <v>3944</v>
      </c>
      <c r="B335" s="33" t="s">
        <v>3945</v>
      </c>
      <c r="C335" s="33"/>
      <c r="D335" s="33"/>
      <c r="E335" s="33"/>
      <c r="F335" s="33"/>
      <c r="G335" s="33"/>
      <c r="H335" s="33" t="s">
        <v>3312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3" t="s">
        <v>3946</v>
      </c>
      <c r="B336" s="33" t="s">
        <v>3947</v>
      </c>
      <c r="C336" s="33" t="s">
        <v>3948</v>
      </c>
      <c r="D336" s="33" t="s">
        <v>3949</v>
      </c>
      <c r="E336" s="33" t="s">
        <v>3950</v>
      </c>
      <c r="F336" s="33" t="s">
        <v>3951</v>
      </c>
      <c r="G336" s="33"/>
      <c r="H336" s="33" t="s">
        <v>3315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34" t="s">
        <v>4145</v>
      </c>
      <c r="B337" s="33"/>
      <c r="C337" s="33"/>
      <c r="D337" s="33"/>
      <c r="E337" s="33"/>
      <c r="F337" s="33"/>
      <c r="G337" s="33"/>
      <c r="H337" s="33" t="s">
        <v>3321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34" t="s">
        <v>4145</v>
      </c>
      <c r="B338" s="33"/>
      <c r="C338" s="33"/>
      <c r="D338" s="33"/>
      <c r="E338" s="33"/>
      <c r="F338" s="33"/>
      <c r="G338" s="33"/>
      <c r="H338" s="33" t="s">
        <v>3324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34" t="s">
        <v>4145</v>
      </c>
      <c r="B339" s="33"/>
      <c r="C339" s="33"/>
      <c r="D339" s="33"/>
      <c r="E339" s="33"/>
      <c r="F339" s="33"/>
      <c r="G339" s="33"/>
      <c r="H339" s="33" t="s">
        <v>3326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34" t="s">
        <v>4145</v>
      </c>
      <c r="B340" s="33"/>
      <c r="C340" s="33"/>
      <c r="D340" s="33"/>
      <c r="E340" s="33"/>
      <c r="F340" s="33"/>
      <c r="G340" s="33"/>
      <c r="H340" s="33" t="s">
        <v>3328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34" t="s">
        <v>4145</v>
      </c>
      <c r="B341" s="33"/>
      <c r="C341" s="33"/>
      <c r="D341" s="33"/>
      <c r="E341" s="33"/>
      <c r="F341" s="33"/>
      <c r="G341" s="33"/>
      <c r="H341" s="33" t="s">
        <v>3331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34" t="s">
        <v>4145</v>
      </c>
      <c r="B342" s="33"/>
      <c r="C342" s="33"/>
      <c r="D342" s="33"/>
      <c r="E342" s="33"/>
      <c r="F342" s="33"/>
      <c r="G342" s="33"/>
      <c r="H342" s="33" t="s">
        <v>3334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3" t="s">
        <v>3952</v>
      </c>
      <c r="B343" s="33"/>
      <c r="C343" s="33"/>
      <c r="D343" s="33"/>
      <c r="E343" s="33"/>
      <c r="F343" s="33"/>
      <c r="G343" s="33"/>
      <c r="H343" s="33" t="s">
        <v>3338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3" t="s">
        <v>3953</v>
      </c>
      <c r="B344" s="33"/>
      <c r="C344" s="33"/>
      <c r="D344" s="33"/>
      <c r="E344" s="33"/>
      <c r="F344" s="33"/>
      <c r="G344" s="33"/>
      <c r="H344" s="33" t="s">
        <v>3341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3" t="s">
        <v>3954</v>
      </c>
      <c r="B345" s="33"/>
      <c r="C345" s="33"/>
      <c r="D345" s="33"/>
      <c r="E345" s="33"/>
      <c r="F345" s="33"/>
      <c r="G345" s="33"/>
      <c r="H345" s="33" t="s">
        <v>3345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3" t="s">
        <v>3955</v>
      </c>
      <c r="B346" s="33"/>
      <c r="C346" s="33"/>
      <c r="D346" s="33"/>
      <c r="E346" s="33"/>
      <c r="F346" s="33"/>
      <c r="G346" s="33"/>
      <c r="H346" s="33" t="s">
        <v>3348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3" t="s">
        <v>3956</v>
      </c>
      <c r="B347" s="33" t="s">
        <v>3957</v>
      </c>
      <c r="C347" s="33" t="s">
        <v>3958</v>
      </c>
      <c r="D347" s="33"/>
      <c r="E347" s="33"/>
      <c r="F347" s="33"/>
      <c r="G347" s="33"/>
      <c r="H347" s="33" t="s">
        <v>3351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3" t="s">
        <v>3959</v>
      </c>
      <c r="B348" s="33"/>
      <c r="C348" s="33"/>
      <c r="D348" s="33"/>
      <c r="E348" s="33"/>
      <c r="F348" s="33"/>
      <c r="G348" s="33"/>
      <c r="H348" s="33" t="s">
        <v>3355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34" t="s">
        <v>4038</v>
      </c>
      <c r="B349" s="33" t="s">
        <v>4146</v>
      </c>
      <c r="C349" s="33"/>
      <c r="D349" s="33"/>
      <c r="E349" s="33"/>
      <c r="F349" s="33"/>
      <c r="G349" s="33"/>
      <c r="H349" s="33" t="s">
        <v>3360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34" t="s">
        <v>4039</v>
      </c>
      <c r="B350" s="33" t="s">
        <v>4146</v>
      </c>
      <c r="C350" s="33"/>
      <c r="D350" s="33"/>
      <c r="E350" s="33"/>
      <c r="F350" s="33"/>
      <c r="G350" s="33"/>
      <c r="H350" s="33" t="s">
        <v>3363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34" t="s">
        <v>4146</v>
      </c>
      <c r="B351" s="33"/>
      <c r="C351" s="33"/>
      <c r="D351" s="33"/>
      <c r="E351" s="33"/>
      <c r="F351" s="33"/>
      <c r="G351" s="33"/>
      <c r="H351" s="33" t="s">
        <v>3366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34" t="s">
        <v>4146</v>
      </c>
      <c r="B352" s="33"/>
      <c r="C352" s="33"/>
      <c r="D352" s="33"/>
      <c r="E352" s="33"/>
      <c r="F352" s="33"/>
      <c r="G352" s="33"/>
      <c r="H352" s="33" t="s">
        <v>3370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3" t="s">
        <v>3960</v>
      </c>
      <c r="B353" s="33"/>
      <c r="C353" s="33"/>
      <c r="D353" s="33"/>
      <c r="E353" s="33"/>
      <c r="F353" s="33"/>
      <c r="G353" s="33"/>
      <c r="H353" s="33" t="s">
        <v>3372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3" t="s">
        <v>3961</v>
      </c>
      <c r="B354" s="33"/>
      <c r="C354" s="33"/>
      <c r="D354" s="33"/>
      <c r="E354" s="33"/>
      <c r="F354" s="33"/>
      <c r="G354" s="33"/>
      <c r="H354" s="33" t="s">
        <v>3375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34" t="s">
        <v>4147</v>
      </c>
      <c r="B355" s="33"/>
      <c r="C355" s="33"/>
      <c r="D355" s="33"/>
      <c r="E355" s="33"/>
      <c r="F355" s="33"/>
      <c r="G355" s="33"/>
      <c r="H355" s="33" t="s">
        <v>3378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34" t="s">
        <v>4148</v>
      </c>
      <c r="B356" s="33"/>
      <c r="C356" s="33"/>
      <c r="D356" s="33"/>
      <c r="E356" s="33"/>
      <c r="F356" s="33"/>
      <c r="G356" s="33"/>
      <c r="H356" s="33" t="s">
        <v>3383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34" t="s">
        <v>4148</v>
      </c>
      <c r="B357" s="33"/>
      <c r="C357" s="33"/>
      <c r="D357" s="33"/>
      <c r="E357" s="33"/>
      <c r="F357" s="33"/>
      <c r="G357" s="33"/>
      <c r="H357" s="35" t="s">
        <v>3386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34" t="s">
        <v>4148</v>
      </c>
      <c r="B358" s="33"/>
      <c r="C358" s="33"/>
      <c r="D358" s="33"/>
      <c r="E358" s="33"/>
      <c r="F358" s="33"/>
      <c r="G358" s="33"/>
      <c r="H358" s="35" t="s">
        <v>3388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34" t="s">
        <v>4040</v>
      </c>
      <c r="B359" s="33" t="s">
        <v>4148</v>
      </c>
      <c r="C359" s="33"/>
      <c r="D359" s="33"/>
      <c r="E359" s="33"/>
      <c r="F359" s="33"/>
      <c r="G359" s="33"/>
      <c r="H359" s="35" t="s">
        <v>3390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34" t="s">
        <v>4148</v>
      </c>
      <c r="B360" s="33"/>
      <c r="C360" s="33"/>
      <c r="D360" s="33"/>
      <c r="E360" s="33"/>
      <c r="F360" s="33"/>
      <c r="G360" s="33"/>
      <c r="H360" s="33" t="s">
        <v>3394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34" t="s">
        <v>4148</v>
      </c>
      <c r="B361" s="33"/>
      <c r="C361" s="33"/>
      <c r="D361" s="33"/>
      <c r="E361" s="33"/>
      <c r="F361" s="33"/>
      <c r="G361" s="33"/>
      <c r="H361" s="33" t="s">
        <v>3396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34" t="s">
        <v>4148</v>
      </c>
      <c r="B362" s="33"/>
      <c r="C362" s="33"/>
      <c r="D362" s="33"/>
      <c r="E362" s="33"/>
      <c r="F362" s="33"/>
      <c r="G362" s="33"/>
      <c r="H362" s="33" t="s">
        <v>3398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34" t="s">
        <v>4149</v>
      </c>
      <c r="B363" s="33"/>
      <c r="C363" s="33"/>
      <c r="D363" s="33"/>
      <c r="E363" s="33"/>
      <c r="F363" s="33"/>
      <c r="G363" s="33"/>
      <c r="H363" s="33" t="s">
        <v>3401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34" t="s">
        <v>4149</v>
      </c>
      <c r="B364" s="33"/>
      <c r="C364" s="33"/>
      <c r="D364" s="33"/>
      <c r="E364" s="33"/>
      <c r="F364" s="33"/>
      <c r="G364" s="33"/>
      <c r="H364" s="33" t="s">
        <v>3404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34" t="s">
        <v>4150</v>
      </c>
      <c r="B365" s="33"/>
      <c r="C365" s="33"/>
      <c r="D365" s="33"/>
      <c r="E365" s="33"/>
      <c r="F365" s="33"/>
      <c r="G365" s="33"/>
      <c r="H365" s="33" t="s">
        <v>3407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34" t="s">
        <v>4150</v>
      </c>
      <c r="B366" s="33"/>
      <c r="C366" s="33"/>
      <c r="D366" s="33"/>
      <c r="E366" s="33"/>
      <c r="F366" s="33"/>
      <c r="G366" s="33"/>
      <c r="H366" s="33" t="s">
        <v>3410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3" t="s">
        <v>3962</v>
      </c>
      <c r="B367" s="33"/>
      <c r="C367" s="33"/>
      <c r="D367" s="33"/>
      <c r="E367" s="33"/>
      <c r="F367" s="33"/>
      <c r="G367" s="33"/>
      <c r="H367" s="33" t="s">
        <v>3412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3" t="s">
        <v>3963</v>
      </c>
      <c r="B368" s="33"/>
      <c r="C368" s="33"/>
      <c r="D368" s="33"/>
      <c r="E368" s="33"/>
      <c r="F368" s="33"/>
      <c r="G368" s="33"/>
      <c r="H368" s="33" t="s">
        <v>3415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34" t="s">
        <v>4150</v>
      </c>
      <c r="B369" s="33"/>
      <c r="C369" s="33"/>
      <c r="D369" s="33"/>
      <c r="E369" s="33"/>
      <c r="F369" s="33"/>
      <c r="G369" s="33"/>
      <c r="H369" s="33" t="s">
        <v>3418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34" t="s">
        <v>4041</v>
      </c>
      <c r="B370" s="33" t="s">
        <v>4042</v>
      </c>
      <c r="C370" s="33"/>
      <c r="D370" s="33"/>
      <c r="E370" s="33"/>
      <c r="F370" s="33"/>
      <c r="G370" s="33"/>
      <c r="H370" s="33" t="s">
        <v>3423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3" t="s">
        <v>3964</v>
      </c>
      <c r="B371" s="33"/>
      <c r="C371" s="33"/>
      <c r="D371" s="33"/>
      <c r="E371" s="33"/>
      <c r="F371" s="33"/>
      <c r="G371" s="33"/>
      <c r="H371" s="33" t="s">
        <v>3428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34" t="s">
        <v>4043</v>
      </c>
      <c r="B372" s="33"/>
      <c r="C372" s="33"/>
      <c r="D372" s="33"/>
      <c r="E372" s="33"/>
      <c r="F372" s="33"/>
      <c r="G372" s="33"/>
      <c r="H372" s="33" t="s">
        <v>3432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34" t="s">
        <v>4151</v>
      </c>
      <c r="B373" s="33"/>
      <c r="C373" s="33"/>
      <c r="D373" s="33"/>
      <c r="E373" s="33"/>
      <c r="F373" s="33"/>
      <c r="G373" s="33"/>
      <c r="H373" s="33" t="s">
        <v>3436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34" t="s">
        <v>4151</v>
      </c>
      <c r="B374" s="33"/>
      <c r="C374" s="33"/>
      <c r="D374" s="33"/>
      <c r="E374" s="33"/>
      <c r="F374" s="33"/>
      <c r="G374" s="33"/>
      <c r="H374" s="33" t="s">
        <v>3439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34" t="s">
        <v>4151</v>
      </c>
      <c r="B375" s="33"/>
      <c r="C375" s="33"/>
      <c r="D375" s="33"/>
      <c r="E375" s="33"/>
      <c r="F375" s="33"/>
      <c r="G375" s="33"/>
      <c r="H375" s="33" t="s">
        <v>3441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34" t="s">
        <v>4151</v>
      </c>
      <c r="B376" s="33"/>
      <c r="C376" s="33"/>
      <c r="D376" s="33"/>
      <c r="E376" s="33"/>
      <c r="F376" s="33"/>
      <c r="G376" s="33"/>
      <c r="H376" s="33" t="s">
        <v>3443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34" t="s">
        <v>4151</v>
      </c>
      <c r="B377" s="33"/>
      <c r="C377" s="33"/>
      <c r="D377" s="33"/>
      <c r="E377" s="33"/>
      <c r="F377" s="33"/>
      <c r="G377" s="33"/>
      <c r="H377" s="33" t="s">
        <v>3446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34" t="s">
        <v>4044</v>
      </c>
      <c r="B378" s="33"/>
      <c r="C378" s="33"/>
      <c r="D378" s="33"/>
      <c r="E378" s="33"/>
      <c r="F378" s="33"/>
      <c r="G378" s="33"/>
      <c r="H378" s="33" t="s">
        <v>3450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34" t="s">
        <v>4152</v>
      </c>
      <c r="B379" s="33"/>
      <c r="C379" s="33"/>
      <c r="D379" s="33"/>
      <c r="E379" s="33"/>
      <c r="F379" s="33"/>
      <c r="G379" s="33"/>
      <c r="H379" s="33" t="s">
        <v>3454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34" t="s">
        <v>4152</v>
      </c>
      <c r="B380" s="33"/>
      <c r="C380" s="33"/>
      <c r="D380" s="33"/>
      <c r="E380" s="33"/>
      <c r="F380" s="33"/>
      <c r="G380" s="33"/>
      <c r="H380" s="33" t="s">
        <v>3458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34" t="s">
        <v>4152</v>
      </c>
      <c r="B381" s="33"/>
      <c r="C381" s="33"/>
      <c r="D381" s="33"/>
      <c r="E381" s="33"/>
      <c r="F381" s="33"/>
      <c r="G381" s="33"/>
      <c r="H381" s="33" t="s">
        <v>3460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3" t="s">
        <v>3965</v>
      </c>
      <c r="B382" s="33"/>
      <c r="C382" s="33"/>
      <c r="D382" s="33"/>
      <c r="E382" s="33"/>
      <c r="F382" s="33"/>
      <c r="G382" s="33"/>
      <c r="H382" s="33" t="s">
        <v>3463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3" t="s">
        <v>3966</v>
      </c>
      <c r="B383" s="33"/>
      <c r="C383" s="33"/>
      <c r="D383" s="33"/>
      <c r="E383" s="33"/>
      <c r="F383" s="33"/>
      <c r="G383" s="33"/>
      <c r="H383" s="33" t="s">
        <v>3468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3" t="s">
        <v>3967</v>
      </c>
      <c r="B384" s="33"/>
      <c r="C384" s="33"/>
      <c r="D384" s="33"/>
      <c r="E384" s="33"/>
      <c r="F384" s="33"/>
      <c r="G384" s="33"/>
      <c r="H384" s="33" t="s">
        <v>3473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34" t="s">
        <v>4153</v>
      </c>
      <c r="B385" s="33"/>
      <c r="C385" s="33"/>
      <c r="D385" s="33"/>
      <c r="E385" s="33"/>
      <c r="F385" s="33"/>
      <c r="G385" s="33"/>
      <c r="H385" s="33" t="s">
        <v>3477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3" t="s">
        <v>3968</v>
      </c>
      <c r="B386" s="33"/>
      <c r="C386" s="33"/>
      <c r="D386" s="33"/>
      <c r="E386" s="33"/>
      <c r="F386" s="33"/>
      <c r="G386" s="33"/>
      <c r="H386" s="33" t="s">
        <v>3480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3" t="s">
        <v>3969</v>
      </c>
      <c r="B387" s="33"/>
      <c r="C387" s="33"/>
      <c r="D387" s="33"/>
      <c r="E387" s="33"/>
      <c r="F387" s="33"/>
      <c r="G387" s="33"/>
      <c r="H387" s="33" t="s">
        <v>3483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3" t="s">
        <v>3970</v>
      </c>
      <c r="B388" s="33" t="s">
        <v>4153</v>
      </c>
      <c r="C388" s="33"/>
      <c r="D388" s="33"/>
      <c r="E388" s="33"/>
      <c r="F388" s="33"/>
      <c r="G388" s="33"/>
      <c r="H388" s="33" t="s">
        <v>3486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3" t="s">
        <v>3971</v>
      </c>
      <c r="B389" s="33" t="s">
        <v>3972</v>
      </c>
      <c r="C389" s="33"/>
      <c r="D389" s="33"/>
      <c r="E389" s="33"/>
      <c r="F389" s="33"/>
      <c r="G389" s="33"/>
      <c r="H389" s="33" t="s">
        <v>3490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3" t="s">
        <v>3973</v>
      </c>
      <c r="B390" s="33" t="s">
        <v>3974</v>
      </c>
      <c r="C390" s="33" t="s">
        <v>3975</v>
      </c>
      <c r="D390" s="33"/>
      <c r="E390" s="33"/>
      <c r="F390" s="33"/>
      <c r="G390" s="33"/>
      <c r="H390" s="33" t="s">
        <v>3494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3" t="s">
        <v>3976</v>
      </c>
      <c r="B391" s="33"/>
      <c r="C391" s="33"/>
      <c r="D391" s="33"/>
      <c r="E391" s="33"/>
      <c r="F391" s="33"/>
      <c r="G391" s="33"/>
      <c r="H391" s="33" t="s">
        <v>3498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34" t="s">
        <v>4164</v>
      </c>
      <c r="B392" s="33"/>
      <c r="C392" s="33"/>
      <c r="D392" s="33"/>
      <c r="E392" s="33"/>
      <c r="F392" s="33"/>
      <c r="G392" s="33"/>
      <c r="H392" s="33" t="s">
        <v>3503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34" t="s">
        <v>4164</v>
      </c>
      <c r="B393" s="33"/>
      <c r="C393" s="33"/>
      <c r="D393" s="33"/>
      <c r="E393" s="33"/>
      <c r="F393" s="33"/>
      <c r="G393" s="33"/>
      <c r="H393" s="33" t="s">
        <v>3507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3" t="s">
        <v>3977</v>
      </c>
      <c r="B394" s="33"/>
      <c r="C394" s="33"/>
      <c r="D394" s="33"/>
      <c r="E394" s="33"/>
      <c r="F394" s="33"/>
      <c r="G394" s="33"/>
      <c r="H394" s="33" t="s">
        <v>3511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34" t="s">
        <v>4154</v>
      </c>
      <c r="B395" s="33"/>
      <c r="C395" s="33"/>
      <c r="D395" s="33"/>
      <c r="E395" s="33"/>
      <c r="F395" s="33"/>
      <c r="G395" s="33"/>
      <c r="H395" s="33" t="s">
        <v>3514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3" t="s">
        <v>3978</v>
      </c>
      <c r="B396" s="33"/>
      <c r="C396" s="33"/>
      <c r="D396" s="33"/>
      <c r="E396" s="33"/>
      <c r="F396" s="33"/>
      <c r="G396" s="33"/>
      <c r="H396" s="33" t="s">
        <v>3517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3" t="s">
        <v>3979</v>
      </c>
      <c r="B397" s="33"/>
      <c r="C397" s="33"/>
      <c r="D397" s="33"/>
      <c r="E397" s="33"/>
      <c r="F397" s="33"/>
      <c r="G397" s="33"/>
      <c r="H397" s="33" t="s">
        <v>3520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34" t="s">
        <v>4045</v>
      </c>
      <c r="B398" s="33"/>
      <c r="C398" s="33"/>
      <c r="D398" s="33"/>
      <c r="E398" s="33"/>
      <c r="F398" s="33"/>
      <c r="G398" s="33"/>
      <c r="H398" s="33" t="s">
        <v>3523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3" t="s">
        <v>4165</v>
      </c>
      <c r="B399" s="33"/>
      <c r="C399" s="33"/>
      <c r="D399" s="33"/>
      <c r="E399" s="33"/>
      <c r="F399" s="33"/>
      <c r="G399" s="33"/>
      <c r="H399" s="33" t="s">
        <v>3528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3" t="s">
        <v>3980</v>
      </c>
      <c r="B400" s="33"/>
      <c r="C400" s="33"/>
      <c r="D400" s="33"/>
      <c r="E400" s="33"/>
      <c r="F400" s="33"/>
      <c r="G400" s="33"/>
      <c r="H400" s="33" t="s">
        <v>3531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3" t="s">
        <v>3981</v>
      </c>
      <c r="B401" s="33" t="s">
        <v>3982</v>
      </c>
      <c r="C401" s="33"/>
      <c r="D401" s="33"/>
      <c r="E401" s="33"/>
      <c r="F401" s="33"/>
      <c r="G401" s="33"/>
      <c r="H401" s="33" t="s">
        <v>3535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3" t="s">
        <v>3983</v>
      </c>
      <c r="B402" s="33" t="s">
        <v>3984</v>
      </c>
      <c r="C402" s="33" t="s">
        <v>3985</v>
      </c>
      <c r="D402" s="33" t="s">
        <v>3986</v>
      </c>
      <c r="E402" s="33"/>
      <c r="F402" s="33"/>
      <c r="G402" s="33"/>
      <c r="H402" s="33" t="s">
        <v>3542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3" t="s">
        <v>3987</v>
      </c>
      <c r="B403" s="33"/>
      <c r="C403" s="33"/>
      <c r="D403" s="33"/>
      <c r="E403" s="33"/>
      <c r="F403" s="33"/>
      <c r="G403" s="33"/>
      <c r="H403" s="33" t="s">
        <v>3548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34" t="s">
        <v>4098</v>
      </c>
      <c r="B404" s="33"/>
      <c r="C404" s="33"/>
      <c r="D404" s="33"/>
      <c r="E404" s="33"/>
      <c r="F404" s="33"/>
      <c r="G404" s="33"/>
      <c r="H404" s="33" t="s">
        <v>3552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34" t="s">
        <v>4155</v>
      </c>
      <c r="B405" s="33"/>
      <c r="C405" s="33"/>
      <c r="D405" s="33"/>
      <c r="E405" s="33"/>
      <c r="F405" s="33"/>
      <c r="G405" s="33"/>
      <c r="H405" s="33" t="s">
        <v>3556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34" t="s">
        <v>4155</v>
      </c>
      <c r="B406" s="33"/>
      <c r="C406" s="33"/>
      <c r="D406" s="33"/>
      <c r="E406" s="33"/>
      <c r="F406" s="33"/>
      <c r="G406" s="33"/>
      <c r="H406" s="33" t="s">
        <v>3559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34" t="s">
        <v>4155</v>
      </c>
      <c r="B407" s="33"/>
      <c r="C407" s="33"/>
      <c r="D407" s="33"/>
      <c r="E407" s="33"/>
      <c r="F407" s="33"/>
      <c r="G407" s="33"/>
      <c r="H407" s="33" t="s">
        <v>3561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3" t="s">
        <v>3988</v>
      </c>
      <c r="B408" s="33" t="s">
        <v>3989</v>
      </c>
      <c r="C408" s="33"/>
      <c r="D408" s="33"/>
      <c r="E408" s="33"/>
      <c r="F408" s="33"/>
      <c r="G408" s="33"/>
      <c r="H408" s="33" t="s">
        <v>3565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34" t="s">
        <v>4113</v>
      </c>
      <c r="B409" s="33" t="s">
        <v>3990</v>
      </c>
      <c r="C409" s="33" t="s">
        <v>3991</v>
      </c>
      <c r="D409" s="33" t="s">
        <v>3992</v>
      </c>
      <c r="E409" s="33" t="s">
        <v>3993</v>
      </c>
      <c r="F409" s="33"/>
      <c r="G409" s="33"/>
      <c r="H409" s="33" t="s">
        <v>3570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3" t="s">
        <v>3994</v>
      </c>
      <c r="B410" s="33" t="s">
        <v>3995</v>
      </c>
      <c r="C410" s="33" t="s">
        <v>3996</v>
      </c>
      <c r="D410" s="33"/>
      <c r="E410" s="33"/>
      <c r="F410" s="33"/>
      <c r="G410" s="33"/>
      <c r="H410" s="33" t="s">
        <v>3573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39" t="s">
        <v>4105</v>
      </c>
      <c r="B411" s="33" t="s">
        <v>4046</v>
      </c>
      <c r="C411" s="33"/>
      <c r="D411" s="33"/>
      <c r="E411" s="33"/>
      <c r="F411" s="33"/>
      <c r="G411" s="33"/>
      <c r="H411" s="33" t="s">
        <v>3577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34" t="s">
        <v>4156</v>
      </c>
      <c r="B412" s="33"/>
      <c r="C412" s="33"/>
      <c r="D412" s="33"/>
      <c r="E412" s="33"/>
      <c r="F412" s="33"/>
      <c r="G412" s="33"/>
      <c r="H412" s="33" t="s">
        <v>3580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3" t="s">
        <v>4047</v>
      </c>
      <c r="B413" s="33" t="s">
        <v>3997</v>
      </c>
      <c r="C413" s="33"/>
      <c r="D413" s="33"/>
      <c r="E413" s="33"/>
      <c r="F413" s="33"/>
      <c r="G413" s="33"/>
      <c r="H413" s="33" t="s">
        <v>3586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34" t="s">
        <v>4020</v>
      </c>
      <c r="B414" s="33"/>
      <c r="C414" s="33"/>
      <c r="D414" s="33"/>
      <c r="E414" s="33"/>
      <c r="F414" s="33"/>
      <c r="G414" s="33"/>
      <c r="H414" s="33" t="s">
        <v>3589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3" t="s">
        <v>3998</v>
      </c>
      <c r="B415" s="33"/>
      <c r="C415" s="33"/>
      <c r="D415" s="33"/>
      <c r="E415" s="33"/>
      <c r="F415" s="33"/>
      <c r="G415" s="33"/>
      <c r="H415" s="33" t="s">
        <v>3593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3" t="s">
        <v>3999</v>
      </c>
      <c r="B416" s="33"/>
      <c r="C416" s="33"/>
      <c r="D416" s="33"/>
      <c r="E416" s="33"/>
      <c r="F416" s="33"/>
      <c r="G416" s="33"/>
      <c r="H416" s="33" t="s">
        <v>3596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34" t="s">
        <v>4048</v>
      </c>
      <c r="B417" s="33"/>
      <c r="C417" s="33"/>
      <c r="D417" s="33"/>
      <c r="E417" s="33"/>
      <c r="F417" s="33"/>
      <c r="G417" s="33"/>
      <c r="H417" s="33" t="s">
        <v>3600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34" t="s">
        <v>4000</v>
      </c>
      <c r="B418" s="33" t="s">
        <v>4001</v>
      </c>
      <c r="C418" s="33"/>
      <c r="D418" s="33"/>
      <c r="E418" s="33"/>
      <c r="F418" s="33"/>
      <c r="G418" s="33"/>
      <c r="H418" s="33" t="s">
        <v>3603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3" t="s">
        <v>4002</v>
      </c>
      <c r="B419" s="33" t="s">
        <v>4003</v>
      </c>
      <c r="C419" s="33" t="s">
        <v>4004</v>
      </c>
      <c r="D419" s="33" t="s">
        <v>4005</v>
      </c>
      <c r="E419" s="33" t="s">
        <v>4006</v>
      </c>
      <c r="F419" s="33" t="s">
        <v>4007</v>
      </c>
      <c r="G419" s="33" t="s">
        <v>4008</v>
      </c>
      <c r="H419" s="33" t="s">
        <v>3609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34" t="s">
        <v>4157</v>
      </c>
      <c r="B420" s="33"/>
      <c r="C420" s="33"/>
      <c r="D420" s="33"/>
      <c r="E420" s="33"/>
      <c r="F420" s="33"/>
      <c r="G420" s="33"/>
      <c r="H420" s="33" t="s">
        <v>3613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3" t="s">
        <v>4049</v>
      </c>
      <c r="B421" s="33" t="s">
        <v>4157</v>
      </c>
      <c r="C421" s="33"/>
      <c r="D421" s="33"/>
      <c r="E421" s="33"/>
      <c r="F421" s="33"/>
      <c r="G421" s="33"/>
      <c r="H421" s="33" t="s">
        <v>3617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34" t="s">
        <v>4156</v>
      </c>
      <c r="B422" s="33"/>
      <c r="C422" s="33"/>
      <c r="D422" s="33"/>
      <c r="E422" s="33"/>
      <c r="F422" s="33"/>
      <c r="G422" s="33"/>
      <c r="H422" s="33" t="s">
        <v>3621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34" t="s">
        <v>4158</v>
      </c>
      <c r="B423" s="33"/>
      <c r="C423" s="33"/>
      <c r="D423" s="33"/>
      <c r="E423" s="33"/>
      <c r="F423" s="33"/>
      <c r="G423" s="33"/>
      <c r="H423" s="33" t="s">
        <v>3625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3" t="s">
        <v>4009</v>
      </c>
      <c r="B424" s="33"/>
      <c r="C424" s="33"/>
      <c r="D424" s="33"/>
      <c r="E424" s="33"/>
      <c r="F424" s="33"/>
      <c r="G424" s="33"/>
      <c r="H424" s="33" t="s">
        <v>3629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3" t="s">
        <v>4010</v>
      </c>
      <c r="B425" s="33" t="s">
        <v>4011</v>
      </c>
      <c r="C425" s="33"/>
      <c r="D425" s="33"/>
      <c r="E425" s="33"/>
      <c r="F425" s="33"/>
      <c r="G425" s="33"/>
      <c r="H425" s="33" t="s">
        <v>3632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34" t="s">
        <v>4159</v>
      </c>
      <c r="B426" s="33"/>
      <c r="C426" s="33"/>
      <c r="D426" s="33"/>
      <c r="E426" s="33"/>
      <c r="F426" s="33"/>
      <c r="G426" s="33"/>
      <c r="H426" s="33" t="s">
        <v>3639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34" t="s">
        <v>4159</v>
      </c>
      <c r="B427" s="33"/>
      <c r="C427" s="33"/>
      <c r="D427" s="33"/>
      <c r="E427" s="33"/>
      <c r="F427" s="33"/>
      <c r="G427" s="33"/>
      <c r="H427" s="33" t="s">
        <v>3643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3" t="s">
        <v>4012</v>
      </c>
      <c r="B428" s="33"/>
      <c r="C428" s="33"/>
      <c r="D428" s="33"/>
      <c r="E428" s="33"/>
      <c r="F428" s="33"/>
      <c r="G428" s="33"/>
      <c r="H428" s="33" t="s">
        <v>3646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3"/>
      <c r="B429" s="33"/>
      <c r="C429" s="33"/>
      <c r="D429" s="33"/>
      <c r="E429" s="33"/>
      <c r="F429" s="33"/>
      <c r="G429" s="33"/>
      <c r="H429" s="53" t="s">
        <v>3652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opLeftCell="A186" workbookViewId="0">
      <selection activeCell="B199" sqref="B199:B201"/>
    </sheetView>
  </sheetViews>
  <sheetFormatPr defaultRowHeight="12.75" x14ac:dyDescent="0.2"/>
  <sheetData>
    <row r="1" spans="1:2" x14ac:dyDescent="0.2">
      <c r="A1" t="s">
        <v>1</v>
      </c>
      <c r="B1" s="60" t="s">
        <v>4966</v>
      </c>
    </row>
    <row r="2" spans="1:2" x14ac:dyDescent="0.2">
      <c r="A2" t="e">
        <v>#N/A</v>
      </c>
      <c r="B2" t="e">
        <v>#N/A</v>
      </c>
    </row>
    <row r="3" spans="1:2" x14ac:dyDescent="0.2">
      <c r="A3" t="e">
        <v>#N/A</v>
      </c>
      <c r="B3" t="e">
        <v>#N/A</v>
      </c>
    </row>
    <row r="4" spans="1:2" x14ac:dyDescent="0.2">
      <c r="A4" t="e">
        <v>#N/A</v>
      </c>
      <c r="B4" t="e">
        <v>#N/A</v>
      </c>
    </row>
    <row r="5" spans="1:2" x14ac:dyDescent="0.2">
      <c r="A5" t="e">
        <v>#N/A</v>
      </c>
      <c r="B5" t="e">
        <v>#N/A</v>
      </c>
    </row>
    <row r="6" spans="1:2" x14ac:dyDescent="0.2">
      <c r="A6" t="e">
        <v>#N/A</v>
      </c>
      <c r="B6" t="e">
        <v>#N/A</v>
      </c>
    </row>
    <row r="7" spans="1:2" x14ac:dyDescent="0.2">
      <c r="A7" t="e">
        <v>#N/A</v>
      </c>
      <c r="B7" t="e">
        <v>#N/A</v>
      </c>
    </row>
    <row r="8" spans="1:2" x14ac:dyDescent="0.2">
      <c r="A8" t="e">
        <v>#N/A</v>
      </c>
      <c r="B8" t="e">
        <v>#N/A</v>
      </c>
    </row>
    <row r="9" spans="1:2" x14ac:dyDescent="0.2">
      <c r="A9" t="e">
        <v>#N/A</v>
      </c>
      <c r="B9" t="e">
        <v>#N/A</v>
      </c>
    </row>
    <row r="10" spans="1:2" x14ac:dyDescent="0.2">
      <c r="A10" t="e">
        <v>#N/A</v>
      </c>
      <c r="B10" t="e">
        <v>#N/A</v>
      </c>
    </row>
    <row r="11" spans="1:2" x14ac:dyDescent="0.2">
      <c r="A11" t="e">
        <v>#N/A</v>
      </c>
      <c r="B11" t="e">
        <v>#N/A</v>
      </c>
    </row>
    <row r="12" spans="1:2" x14ac:dyDescent="0.2">
      <c r="A12" t="e">
        <v>#N/A</v>
      </c>
      <c r="B12" t="e">
        <v>#N/A</v>
      </c>
    </row>
    <row r="13" spans="1:2" x14ac:dyDescent="0.2">
      <c r="A13" t="e">
        <v>#N/A</v>
      </c>
      <c r="B13" t="e">
        <v>#N/A</v>
      </c>
    </row>
    <row r="14" spans="1:2" x14ac:dyDescent="0.2">
      <c r="A14" t="e">
        <v>#N/A</v>
      </c>
      <c r="B14" t="e">
        <v>#N/A</v>
      </c>
    </row>
    <row r="15" spans="1:2" x14ac:dyDescent="0.2">
      <c r="A15" t="e">
        <v>#N/A</v>
      </c>
      <c r="B15" t="e">
        <v>#N/A</v>
      </c>
    </row>
    <row r="16" spans="1:2" x14ac:dyDescent="0.2">
      <c r="A16" t="e">
        <v>#N/A</v>
      </c>
      <c r="B16" t="e">
        <v>#N/A</v>
      </c>
    </row>
    <row r="17" spans="1:2" x14ac:dyDescent="0.2">
      <c r="A17" t="e">
        <v>#N/A</v>
      </c>
      <c r="B17" t="e">
        <v>#N/A</v>
      </c>
    </row>
    <row r="18" spans="1:2" x14ac:dyDescent="0.2">
      <c r="A18" t="e">
        <v>#N/A</v>
      </c>
      <c r="B18" t="e">
        <v>#N/A</v>
      </c>
    </row>
    <row r="19" spans="1:2" x14ac:dyDescent="0.2">
      <c r="A19" t="e">
        <v>#N/A</v>
      </c>
      <c r="B19" t="e">
        <v>#N/A</v>
      </c>
    </row>
    <row r="20" spans="1:2" x14ac:dyDescent="0.2">
      <c r="A20" t="e">
        <v>#N/A</v>
      </c>
      <c r="B20" t="e">
        <v>#N/A</v>
      </c>
    </row>
    <row r="21" spans="1:2" x14ac:dyDescent="0.2">
      <c r="A21" t="e">
        <v>#N/A</v>
      </c>
      <c r="B21" t="e">
        <v>#N/A</v>
      </c>
    </row>
    <row r="22" spans="1:2" x14ac:dyDescent="0.2">
      <c r="A22" t="e">
        <v>#N/A</v>
      </c>
      <c r="B22" t="e">
        <v>#N/A</v>
      </c>
    </row>
    <row r="23" spans="1:2" x14ac:dyDescent="0.2">
      <c r="A23" t="e">
        <v>#N/A</v>
      </c>
      <c r="B23" t="e">
        <v>#N/A</v>
      </c>
    </row>
    <row r="24" spans="1:2" x14ac:dyDescent="0.2">
      <c r="A24" t="e">
        <v>#N/A</v>
      </c>
      <c r="B24" t="e">
        <v>#N/A</v>
      </c>
    </row>
    <row r="25" spans="1:2" x14ac:dyDescent="0.2">
      <c r="A25" t="e">
        <v>#N/A</v>
      </c>
      <c r="B25" t="e">
        <v>#N/A</v>
      </c>
    </row>
    <row r="26" spans="1:2" x14ac:dyDescent="0.2">
      <c r="A26" t="e">
        <v>#N/A</v>
      </c>
      <c r="B26" t="e">
        <v>#N/A</v>
      </c>
    </row>
    <row r="27" spans="1:2" x14ac:dyDescent="0.2">
      <c r="A27" t="e">
        <v>#N/A</v>
      </c>
      <c r="B27" t="e">
        <v>#N/A</v>
      </c>
    </row>
    <row r="28" spans="1:2" x14ac:dyDescent="0.2">
      <c r="A28" t="e">
        <v>#N/A</v>
      </c>
      <c r="B28" t="e">
        <v>#N/A</v>
      </c>
    </row>
    <row r="29" spans="1:2" x14ac:dyDescent="0.2">
      <c r="A29" t="e">
        <v>#N/A</v>
      </c>
      <c r="B29" t="e">
        <v>#N/A</v>
      </c>
    </row>
    <row r="30" spans="1:2" x14ac:dyDescent="0.2">
      <c r="A30" t="e">
        <v>#N/A</v>
      </c>
      <c r="B30" t="e">
        <v>#N/A</v>
      </c>
    </row>
    <row r="31" spans="1:2" x14ac:dyDescent="0.2">
      <c r="A31" t="e">
        <v>#N/A</v>
      </c>
      <c r="B31" t="e">
        <v>#N/A</v>
      </c>
    </row>
    <row r="32" spans="1:2" x14ac:dyDescent="0.2">
      <c r="A32" t="e">
        <v>#N/A</v>
      </c>
      <c r="B32" t="e">
        <v>#N/A</v>
      </c>
    </row>
    <row r="33" spans="1:2" x14ac:dyDescent="0.2">
      <c r="A33" t="e">
        <v>#N/A</v>
      </c>
      <c r="B33" t="e">
        <v>#N/A</v>
      </c>
    </row>
    <row r="34" spans="1:2" x14ac:dyDescent="0.2">
      <c r="A34" t="e">
        <v>#N/A</v>
      </c>
      <c r="B34" t="e">
        <v>#N/A</v>
      </c>
    </row>
    <row r="35" spans="1:2" x14ac:dyDescent="0.2">
      <c r="A35" t="e">
        <v>#N/A</v>
      </c>
      <c r="B35" t="e">
        <v>#N/A</v>
      </c>
    </row>
    <row r="36" spans="1:2" x14ac:dyDescent="0.2">
      <c r="A36" t="e">
        <v>#N/A</v>
      </c>
      <c r="B36" t="e">
        <v>#N/A</v>
      </c>
    </row>
    <row r="37" spans="1:2" x14ac:dyDescent="0.2">
      <c r="A37" t="e">
        <v>#N/A</v>
      </c>
      <c r="B37" t="e">
        <v>#N/A</v>
      </c>
    </row>
    <row r="38" spans="1:2" x14ac:dyDescent="0.2">
      <c r="A38" t="e">
        <v>#N/A</v>
      </c>
      <c r="B38" t="e">
        <v>#N/A</v>
      </c>
    </row>
    <row r="39" spans="1:2" x14ac:dyDescent="0.2">
      <c r="A39" t="e">
        <v>#N/A</v>
      </c>
      <c r="B39" t="e">
        <v>#N/A</v>
      </c>
    </row>
    <row r="40" spans="1:2" x14ac:dyDescent="0.2">
      <c r="A40" t="e">
        <v>#N/A</v>
      </c>
      <c r="B40" t="e">
        <v>#N/A</v>
      </c>
    </row>
    <row r="41" spans="1:2" x14ac:dyDescent="0.2">
      <c r="A41" t="e">
        <v>#N/A</v>
      </c>
      <c r="B41" t="e">
        <v>#N/A</v>
      </c>
    </row>
    <row r="42" spans="1:2" x14ac:dyDescent="0.2">
      <c r="A42" t="e">
        <v>#N/A</v>
      </c>
      <c r="B42" t="e">
        <v>#N/A</v>
      </c>
    </row>
    <row r="43" spans="1:2" x14ac:dyDescent="0.2">
      <c r="A43" t="e">
        <v>#N/A</v>
      </c>
      <c r="B43" t="e">
        <v>#N/A</v>
      </c>
    </row>
    <row r="44" spans="1:2" x14ac:dyDescent="0.2">
      <c r="A44" t="e">
        <v>#N/A</v>
      </c>
      <c r="B44" t="e">
        <v>#N/A</v>
      </c>
    </row>
    <row r="45" spans="1:2" x14ac:dyDescent="0.2">
      <c r="A45" t="e">
        <v>#N/A</v>
      </c>
      <c r="B45" t="e">
        <v>#N/A</v>
      </c>
    </row>
    <row r="46" spans="1:2" x14ac:dyDescent="0.2">
      <c r="A46" t="e">
        <v>#N/A</v>
      </c>
      <c r="B46" t="e">
        <v>#N/A</v>
      </c>
    </row>
    <row r="47" spans="1:2" x14ac:dyDescent="0.2">
      <c r="A47" t="e">
        <v>#N/A</v>
      </c>
      <c r="B47" t="e">
        <v>#N/A</v>
      </c>
    </row>
    <row r="48" spans="1:2" x14ac:dyDescent="0.2">
      <c r="A48" t="e">
        <v>#N/A</v>
      </c>
      <c r="B48" t="e">
        <v>#N/A</v>
      </c>
    </row>
    <row r="49" spans="1:2" x14ac:dyDescent="0.2">
      <c r="A49" t="e">
        <v>#N/A</v>
      </c>
      <c r="B49" t="e">
        <v>#N/A</v>
      </c>
    </row>
    <row r="50" spans="1:2" x14ac:dyDescent="0.2">
      <c r="A50" t="e">
        <v>#N/A</v>
      </c>
      <c r="B50" t="e">
        <v>#N/A</v>
      </c>
    </row>
    <row r="51" spans="1:2" x14ac:dyDescent="0.2">
      <c r="A51" t="e">
        <v>#N/A</v>
      </c>
      <c r="B51" t="e">
        <v>#N/A</v>
      </c>
    </row>
    <row r="52" spans="1:2" x14ac:dyDescent="0.2">
      <c r="A52" t="e">
        <v>#N/A</v>
      </c>
      <c r="B52" t="e">
        <v>#N/A</v>
      </c>
    </row>
    <row r="53" spans="1:2" x14ac:dyDescent="0.2">
      <c r="A53" t="e">
        <v>#N/A</v>
      </c>
      <c r="B53" t="e">
        <v>#N/A</v>
      </c>
    </row>
    <row r="54" spans="1:2" x14ac:dyDescent="0.2">
      <c r="A54" t="e">
        <v>#N/A</v>
      </c>
      <c r="B54" t="e">
        <v>#N/A</v>
      </c>
    </row>
    <row r="55" spans="1:2" x14ac:dyDescent="0.2">
      <c r="A55" t="e">
        <v>#N/A</v>
      </c>
      <c r="B55" t="e">
        <v>#N/A</v>
      </c>
    </row>
    <row r="56" spans="1:2" x14ac:dyDescent="0.2">
      <c r="A56" t="e">
        <v>#N/A</v>
      </c>
      <c r="B56" t="e">
        <v>#N/A</v>
      </c>
    </row>
    <row r="57" spans="1:2" x14ac:dyDescent="0.2">
      <c r="A57" t="e">
        <v>#N/A</v>
      </c>
      <c r="B57" t="e">
        <v>#N/A</v>
      </c>
    </row>
    <row r="58" spans="1:2" x14ac:dyDescent="0.2">
      <c r="A58" t="e">
        <v>#N/A</v>
      </c>
      <c r="B58" t="e">
        <v>#N/A</v>
      </c>
    </row>
    <row r="59" spans="1:2" x14ac:dyDescent="0.2">
      <c r="A59" t="e">
        <v>#N/A</v>
      </c>
      <c r="B59" t="e">
        <v>#N/A</v>
      </c>
    </row>
    <row r="60" spans="1:2" x14ac:dyDescent="0.2">
      <c r="A60" t="e">
        <v>#N/A</v>
      </c>
      <c r="B60" t="e">
        <v>#N/A</v>
      </c>
    </row>
    <row r="61" spans="1:2" x14ac:dyDescent="0.2">
      <c r="A61" t="e">
        <v>#N/A</v>
      </c>
      <c r="B61" t="e">
        <v>#N/A</v>
      </c>
    </row>
    <row r="62" spans="1:2" x14ac:dyDescent="0.2">
      <c r="A62" t="e">
        <v>#N/A</v>
      </c>
      <c r="B62" t="e">
        <v>#N/A</v>
      </c>
    </row>
    <row r="63" spans="1:2" x14ac:dyDescent="0.2">
      <c r="A63" t="e">
        <v>#N/A</v>
      </c>
      <c r="B63" t="e">
        <v>#N/A</v>
      </c>
    </row>
    <row r="64" spans="1:2" x14ac:dyDescent="0.2">
      <c r="A64" t="e">
        <v>#N/A</v>
      </c>
      <c r="B64" t="e">
        <v>#N/A</v>
      </c>
    </row>
    <row r="65" spans="1:2" x14ac:dyDescent="0.2">
      <c r="A65" t="e">
        <v>#N/A</v>
      </c>
      <c r="B65" t="e">
        <v>#N/A</v>
      </c>
    </row>
    <row r="66" spans="1:2" x14ac:dyDescent="0.2">
      <c r="A66" t="e">
        <v>#N/A</v>
      </c>
      <c r="B66" t="e">
        <v>#N/A</v>
      </c>
    </row>
    <row r="67" spans="1:2" x14ac:dyDescent="0.2">
      <c r="A67" t="e">
        <v>#N/A</v>
      </c>
      <c r="B67" t="e">
        <v>#N/A</v>
      </c>
    </row>
    <row r="68" spans="1:2" x14ac:dyDescent="0.2">
      <c r="A68" t="e">
        <v>#N/A</v>
      </c>
      <c r="B68" t="e">
        <v>#N/A</v>
      </c>
    </row>
    <row r="69" spans="1:2" x14ac:dyDescent="0.2">
      <c r="A69" t="e">
        <v>#N/A</v>
      </c>
      <c r="B69" t="e">
        <v>#N/A</v>
      </c>
    </row>
    <row r="70" spans="1:2" x14ac:dyDescent="0.2">
      <c r="A70" t="e">
        <v>#N/A</v>
      </c>
      <c r="B70" t="e">
        <v>#N/A</v>
      </c>
    </row>
    <row r="71" spans="1:2" x14ac:dyDescent="0.2">
      <c r="A71" t="e">
        <v>#N/A</v>
      </c>
      <c r="B71" t="e">
        <v>#N/A</v>
      </c>
    </row>
    <row r="72" spans="1:2" x14ac:dyDescent="0.2">
      <c r="A72" t="e">
        <v>#N/A</v>
      </c>
      <c r="B72" t="e">
        <v>#N/A</v>
      </c>
    </row>
    <row r="73" spans="1:2" x14ac:dyDescent="0.2">
      <c r="A73" t="e">
        <v>#N/A</v>
      </c>
      <c r="B73" t="e">
        <v>#N/A</v>
      </c>
    </row>
    <row r="74" spans="1:2" x14ac:dyDescent="0.2">
      <c r="A74" t="e">
        <v>#N/A</v>
      </c>
      <c r="B74" t="e">
        <v>#N/A</v>
      </c>
    </row>
    <row r="75" spans="1:2" x14ac:dyDescent="0.2">
      <c r="A75" t="e">
        <v>#N/A</v>
      </c>
      <c r="B75" t="e">
        <v>#N/A</v>
      </c>
    </row>
    <row r="76" spans="1:2" x14ac:dyDescent="0.2">
      <c r="A76" t="e">
        <v>#N/A</v>
      </c>
      <c r="B76" t="e">
        <v>#N/A</v>
      </c>
    </row>
    <row r="77" spans="1:2" x14ac:dyDescent="0.2">
      <c r="A77" t="e">
        <v>#N/A</v>
      </c>
      <c r="B77" t="e">
        <v>#N/A</v>
      </c>
    </row>
    <row r="78" spans="1:2" x14ac:dyDescent="0.2">
      <c r="A78" t="e">
        <v>#N/A</v>
      </c>
      <c r="B78" t="e">
        <v>#N/A</v>
      </c>
    </row>
    <row r="79" spans="1:2" x14ac:dyDescent="0.2">
      <c r="A79" t="e">
        <v>#N/A</v>
      </c>
      <c r="B79" t="e">
        <v>#N/A</v>
      </c>
    </row>
    <row r="80" spans="1:2" x14ac:dyDescent="0.2">
      <c r="A80" t="e">
        <v>#N/A</v>
      </c>
      <c r="B80" t="e">
        <v>#N/A</v>
      </c>
    </row>
    <row r="81" spans="1:2" x14ac:dyDescent="0.2">
      <c r="A81" t="e">
        <v>#N/A</v>
      </c>
      <c r="B81" t="e">
        <v>#N/A</v>
      </c>
    </row>
    <row r="82" spans="1:2" x14ac:dyDescent="0.2">
      <c r="A82" t="e">
        <v>#N/A</v>
      </c>
      <c r="B82" t="e">
        <v>#N/A</v>
      </c>
    </row>
    <row r="83" spans="1:2" x14ac:dyDescent="0.2">
      <c r="A83" t="e">
        <v>#N/A</v>
      </c>
      <c r="B83" t="e">
        <v>#N/A</v>
      </c>
    </row>
    <row r="84" spans="1:2" x14ac:dyDescent="0.2">
      <c r="A84" t="e">
        <v>#N/A</v>
      </c>
      <c r="B84" t="e">
        <v>#N/A</v>
      </c>
    </row>
    <row r="85" spans="1:2" x14ac:dyDescent="0.2">
      <c r="A85" t="e">
        <v>#N/A</v>
      </c>
      <c r="B85" t="e">
        <v>#N/A</v>
      </c>
    </row>
    <row r="86" spans="1:2" x14ac:dyDescent="0.2">
      <c r="A86" t="e">
        <v>#N/A</v>
      </c>
      <c r="B86" t="e">
        <v>#N/A</v>
      </c>
    </row>
    <row r="87" spans="1:2" x14ac:dyDescent="0.2">
      <c r="A87" t="e">
        <v>#N/A</v>
      </c>
      <c r="B87" t="e">
        <v>#N/A</v>
      </c>
    </row>
    <row r="88" spans="1:2" x14ac:dyDescent="0.2">
      <c r="A88" t="e">
        <v>#N/A</v>
      </c>
      <c r="B88" t="e">
        <v>#N/A</v>
      </c>
    </row>
    <row r="89" spans="1:2" x14ac:dyDescent="0.2">
      <c r="A89" t="e">
        <v>#N/A</v>
      </c>
      <c r="B89" t="e">
        <v>#N/A</v>
      </c>
    </row>
    <row r="90" spans="1:2" x14ac:dyDescent="0.2">
      <c r="A90" t="e">
        <v>#N/A</v>
      </c>
      <c r="B90" t="e">
        <v>#N/A</v>
      </c>
    </row>
    <row r="91" spans="1:2" x14ac:dyDescent="0.2">
      <c r="A91" t="e">
        <v>#N/A</v>
      </c>
      <c r="B91" t="e">
        <v>#N/A</v>
      </c>
    </row>
    <row r="92" spans="1:2" x14ac:dyDescent="0.2">
      <c r="A92" t="e">
        <v>#N/A</v>
      </c>
      <c r="B92" t="e">
        <v>#N/A</v>
      </c>
    </row>
    <row r="93" spans="1:2" x14ac:dyDescent="0.2">
      <c r="A93" t="e">
        <v>#N/A</v>
      </c>
      <c r="B93" t="e">
        <v>#N/A</v>
      </c>
    </row>
    <row r="94" spans="1:2" x14ac:dyDescent="0.2">
      <c r="A94" t="e">
        <v>#N/A</v>
      </c>
      <c r="B94" t="e">
        <v>#N/A</v>
      </c>
    </row>
    <row r="95" spans="1:2" x14ac:dyDescent="0.2">
      <c r="A95" t="e">
        <v>#N/A</v>
      </c>
      <c r="B95" t="e">
        <v>#N/A</v>
      </c>
    </row>
    <row r="96" spans="1:2" x14ac:dyDescent="0.2">
      <c r="A96" t="e">
        <v>#N/A</v>
      </c>
      <c r="B96" t="e">
        <v>#N/A</v>
      </c>
    </row>
    <row r="97" spans="1:2" x14ac:dyDescent="0.2">
      <c r="A97" t="e">
        <v>#N/A</v>
      </c>
      <c r="B97" t="e">
        <v>#N/A</v>
      </c>
    </row>
    <row r="98" spans="1:2" x14ac:dyDescent="0.2">
      <c r="A98" t="e">
        <v>#N/A</v>
      </c>
      <c r="B98" t="e">
        <v>#N/A</v>
      </c>
    </row>
    <row r="99" spans="1:2" x14ac:dyDescent="0.2">
      <c r="A99" t="e">
        <v>#N/A</v>
      </c>
      <c r="B99" t="e">
        <v>#N/A</v>
      </c>
    </row>
    <row r="100" spans="1:2" x14ac:dyDescent="0.2">
      <c r="A100" t="e">
        <v>#N/A</v>
      </c>
      <c r="B100" t="e">
        <v>#N/A</v>
      </c>
    </row>
    <row r="101" spans="1:2" x14ac:dyDescent="0.2">
      <c r="A101" t="e">
        <v>#N/A</v>
      </c>
      <c r="B101" t="e">
        <v>#N/A</v>
      </c>
    </row>
    <row r="102" spans="1:2" x14ac:dyDescent="0.2">
      <c r="A102" t="e">
        <v>#N/A</v>
      </c>
      <c r="B102" t="e">
        <v>#N/A</v>
      </c>
    </row>
    <row r="103" spans="1:2" x14ac:dyDescent="0.2">
      <c r="A103" t="e">
        <v>#N/A</v>
      </c>
      <c r="B103" t="e">
        <v>#N/A</v>
      </c>
    </row>
    <row r="104" spans="1:2" x14ac:dyDescent="0.2">
      <c r="A104" t="e">
        <v>#N/A</v>
      </c>
      <c r="B104" t="e">
        <v>#N/A</v>
      </c>
    </row>
    <row r="105" spans="1:2" x14ac:dyDescent="0.2">
      <c r="A105" t="e">
        <v>#N/A</v>
      </c>
      <c r="B105" t="e">
        <v>#N/A</v>
      </c>
    </row>
    <row r="106" spans="1:2" x14ac:dyDescent="0.2">
      <c r="A106" t="e">
        <v>#N/A</v>
      </c>
      <c r="B106" t="e">
        <v>#N/A</v>
      </c>
    </row>
    <row r="107" spans="1:2" x14ac:dyDescent="0.2">
      <c r="A107" t="e">
        <v>#N/A</v>
      </c>
      <c r="B107" t="e">
        <v>#N/A</v>
      </c>
    </row>
    <row r="108" spans="1:2" x14ac:dyDescent="0.2">
      <c r="A108" t="e">
        <v>#N/A</v>
      </c>
      <c r="B108" t="e">
        <v>#N/A</v>
      </c>
    </row>
    <row r="109" spans="1:2" x14ac:dyDescent="0.2">
      <c r="A109" t="e">
        <v>#N/A</v>
      </c>
      <c r="B109" t="e">
        <v>#N/A</v>
      </c>
    </row>
    <row r="110" spans="1:2" x14ac:dyDescent="0.2">
      <c r="A110" t="e">
        <v>#N/A</v>
      </c>
      <c r="B110" t="e">
        <v>#N/A</v>
      </c>
    </row>
    <row r="111" spans="1:2" x14ac:dyDescent="0.2">
      <c r="A111" t="e">
        <v>#N/A</v>
      </c>
      <c r="B111" t="e">
        <v>#N/A</v>
      </c>
    </row>
    <row r="112" spans="1:2" x14ac:dyDescent="0.2">
      <c r="A112" t="e">
        <v>#N/A</v>
      </c>
      <c r="B112" t="e">
        <v>#N/A</v>
      </c>
    </row>
    <row r="113" spans="1:2" x14ac:dyDescent="0.2">
      <c r="A113" t="e">
        <v>#N/A</v>
      </c>
      <c r="B113" t="e">
        <v>#N/A</v>
      </c>
    </row>
    <row r="114" spans="1:2" x14ac:dyDescent="0.2">
      <c r="A114" t="e">
        <v>#N/A</v>
      </c>
      <c r="B114" t="e">
        <v>#N/A</v>
      </c>
    </row>
    <row r="115" spans="1:2" x14ac:dyDescent="0.2">
      <c r="A115" t="e">
        <v>#N/A</v>
      </c>
      <c r="B115" t="e">
        <v>#N/A</v>
      </c>
    </row>
    <row r="116" spans="1:2" x14ac:dyDescent="0.2">
      <c r="A116" t="e">
        <v>#N/A</v>
      </c>
      <c r="B116" t="e">
        <v>#N/A</v>
      </c>
    </row>
    <row r="117" spans="1:2" x14ac:dyDescent="0.2">
      <c r="A117" t="e">
        <v>#N/A</v>
      </c>
      <c r="B117" t="e">
        <v>#N/A</v>
      </c>
    </row>
    <row r="118" spans="1:2" x14ac:dyDescent="0.2">
      <c r="A118" t="e">
        <v>#N/A</v>
      </c>
      <c r="B118" t="e">
        <v>#N/A</v>
      </c>
    </row>
    <row r="119" spans="1:2" x14ac:dyDescent="0.2">
      <c r="A119" t="e">
        <v>#N/A</v>
      </c>
      <c r="B119" t="e">
        <v>#N/A</v>
      </c>
    </row>
    <row r="120" spans="1:2" x14ac:dyDescent="0.2">
      <c r="A120" t="e">
        <v>#N/A</v>
      </c>
      <c r="B120" t="e">
        <v>#N/A</v>
      </c>
    </row>
    <row r="121" spans="1:2" x14ac:dyDescent="0.2">
      <c r="A121" t="e">
        <v>#N/A</v>
      </c>
      <c r="B121" t="e">
        <v>#N/A</v>
      </c>
    </row>
    <row r="122" spans="1:2" x14ac:dyDescent="0.2">
      <c r="A122" t="e">
        <v>#N/A</v>
      </c>
      <c r="B122" t="e">
        <v>#N/A</v>
      </c>
    </row>
    <row r="123" spans="1:2" x14ac:dyDescent="0.2">
      <c r="A123" t="e">
        <v>#N/A</v>
      </c>
      <c r="B123" t="e">
        <v>#N/A</v>
      </c>
    </row>
    <row r="124" spans="1:2" x14ac:dyDescent="0.2">
      <c r="A124" t="e">
        <v>#N/A</v>
      </c>
      <c r="B124" t="e">
        <v>#N/A</v>
      </c>
    </row>
    <row r="125" spans="1:2" x14ac:dyDescent="0.2">
      <c r="A125" t="e">
        <v>#N/A</v>
      </c>
      <c r="B125" t="e">
        <v>#N/A</v>
      </c>
    </row>
    <row r="126" spans="1:2" x14ac:dyDescent="0.2">
      <c r="A126" t="e">
        <v>#N/A</v>
      </c>
      <c r="B126" t="e">
        <v>#N/A</v>
      </c>
    </row>
    <row r="127" spans="1:2" x14ac:dyDescent="0.2">
      <c r="A127" t="e">
        <v>#N/A</v>
      </c>
      <c r="B127" t="e">
        <v>#N/A</v>
      </c>
    </row>
    <row r="128" spans="1:2" x14ac:dyDescent="0.2">
      <c r="A128" t="e">
        <v>#N/A</v>
      </c>
      <c r="B128" t="e">
        <v>#N/A</v>
      </c>
    </row>
    <row r="129" spans="1:2" x14ac:dyDescent="0.2">
      <c r="A129" t="e">
        <v>#N/A</v>
      </c>
      <c r="B129" t="e">
        <v>#N/A</v>
      </c>
    </row>
    <row r="130" spans="1:2" x14ac:dyDescent="0.2">
      <c r="A130" t="e">
        <v>#N/A</v>
      </c>
      <c r="B130" t="e">
        <v>#N/A</v>
      </c>
    </row>
    <row r="131" spans="1:2" x14ac:dyDescent="0.2">
      <c r="A131" t="e">
        <v>#N/A</v>
      </c>
      <c r="B131" t="e">
        <v>#N/A</v>
      </c>
    </row>
    <row r="132" spans="1:2" x14ac:dyDescent="0.2">
      <c r="A132" t="e">
        <v>#N/A</v>
      </c>
      <c r="B132" t="e">
        <v>#N/A</v>
      </c>
    </row>
    <row r="133" spans="1:2" x14ac:dyDescent="0.2">
      <c r="A133" t="e">
        <v>#N/A</v>
      </c>
      <c r="B133" t="e">
        <v>#N/A</v>
      </c>
    </row>
    <row r="134" spans="1:2" x14ac:dyDescent="0.2">
      <c r="A134" t="e">
        <v>#N/A</v>
      </c>
      <c r="B134" t="e">
        <v>#N/A</v>
      </c>
    </row>
    <row r="135" spans="1:2" x14ac:dyDescent="0.2">
      <c r="A135" t="e">
        <v>#N/A</v>
      </c>
      <c r="B135" t="e">
        <v>#N/A</v>
      </c>
    </row>
    <row r="136" spans="1:2" x14ac:dyDescent="0.2">
      <c r="A136" t="e">
        <v>#N/A</v>
      </c>
      <c r="B136" t="e">
        <v>#N/A</v>
      </c>
    </row>
    <row r="137" spans="1:2" x14ac:dyDescent="0.2">
      <c r="A137" t="e">
        <v>#N/A</v>
      </c>
      <c r="B137" t="e">
        <v>#N/A</v>
      </c>
    </row>
    <row r="138" spans="1:2" x14ac:dyDescent="0.2">
      <c r="A138" t="e">
        <v>#N/A</v>
      </c>
      <c r="B138" t="e">
        <v>#N/A</v>
      </c>
    </row>
    <row r="139" spans="1:2" x14ac:dyDescent="0.2">
      <c r="A139" t="e">
        <v>#N/A</v>
      </c>
      <c r="B139" t="e">
        <v>#N/A</v>
      </c>
    </row>
    <row r="140" spans="1:2" x14ac:dyDescent="0.2">
      <c r="A140" t="e">
        <v>#N/A</v>
      </c>
      <c r="B140" t="e">
        <v>#N/A</v>
      </c>
    </row>
    <row r="141" spans="1:2" x14ac:dyDescent="0.2">
      <c r="A141" t="e">
        <v>#N/A</v>
      </c>
      <c r="B141" t="e">
        <v>#N/A</v>
      </c>
    </row>
    <row r="142" spans="1:2" x14ac:dyDescent="0.2">
      <c r="A142" t="e">
        <v>#N/A</v>
      </c>
      <c r="B142" t="e">
        <v>#N/A</v>
      </c>
    </row>
    <row r="143" spans="1:2" x14ac:dyDescent="0.2">
      <c r="A143" t="e">
        <v>#N/A</v>
      </c>
      <c r="B143" t="e">
        <v>#N/A</v>
      </c>
    </row>
    <row r="144" spans="1:2" x14ac:dyDescent="0.2">
      <c r="A144" t="e">
        <v>#N/A</v>
      </c>
      <c r="B144" t="e">
        <v>#N/A</v>
      </c>
    </row>
    <row r="145" spans="1:2" x14ac:dyDescent="0.2">
      <c r="A145" t="e">
        <v>#N/A</v>
      </c>
      <c r="B145" t="e">
        <v>#N/A</v>
      </c>
    </row>
    <row r="146" spans="1:2" x14ac:dyDescent="0.2">
      <c r="A146" t="e">
        <v>#N/A</v>
      </c>
      <c r="B146" t="e">
        <v>#N/A</v>
      </c>
    </row>
    <row r="147" spans="1:2" x14ac:dyDescent="0.2">
      <c r="A147" t="e">
        <v>#N/A</v>
      </c>
      <c r="B147" t="e">
        <v>#N/A</v>
      </c>
    </row>
    <row r="148" spans="1:2" x14ac:dyDescent="0.2">
      <c r="A148" t="e">
        <v>#N/A</v>
      </c>
      <c r="B148" t="e">
        <v>#N/A</v>
      </c>
    </row>
    <row r="149" spans="1:2" x14ac:dyDescent="0.2">
      <c r="A149" t="e">
        <v>#N/A</v>
      </c>
      <c r="B149" t="e">
        <v>#N/A</v>
      </c>
    </row>
    <row r="150" spans="1:2" x14ac:dyDescent="0.2">
      <c r="A150" t="e">
        <v>#N/A</v>
      </c>
      <c r="B150" t="e">
        <v>#N/A</v>
      </c>
    </row>
    <row r="151" spans="1:2" x14ac:dyDescent="0.2">
      <c r="A151" t="e">
        <v>#N/A</v>
      </c>
      <c r="B151" t="e">
        <v>#N/A</v>
      </c>
    </row>
    <row r="152" spans="1:2" x14ac:dyDescent="0.2">
      <c r="A152" t="e">
        <v>#N/A</v>
      </c>
      <c r="B152" t="e">
        <v>#N/A</v>
      </c>
    </row>
    <row r="153" spans="1:2" x14ac:dyDescent="0.2">
      <c r="A153" t="e">
        <v>#N/A</v>
      </c>
      <c r="B153" t="e">
        <v>#N/A</v>
      </c>
    </row>
    <row r="154" spans="1:2" x14ac:dyDescent="0.2">
      <c r="A154" t="e">
        <v>#N/A</v>
      </c>
      <c r="B154" t="e">
        <v>#N/A</v>
      </c>
    </row>
    <row r="155" spans="1:2" x14ac:dyDescent="0.2">
      <c r="A155" t="e">
        <v>#N/A</v>
      </c>
      <c r="B155" t="e">
        <v>#N/A</v>
      </c>
    </row>
    <row r="156" spans="1:2" x14ac:dyDescent="0.2">
      <c r="A156" t="e">
        <v>#N/A</v>
      </c>
      <c r="B156" t="e">
        <v>#N/A</v>
      </c>
    </row>
    <row r="157" spans="1:2" x14ac:dyDescent="0.2">
      <c r="A157" t="e">
        <v>#N/A</v>
      </c>
      <c r="B157" t="e">
        <v>#N/A</v>
      </c>
    </row>
    <row r="158" spans="1:2" x14ac:dyDescent="0.2">
      <c r="A158" t="e">
        <v>#N/A</v>
      </c>
      <c r="B158" t="e">
        <v>#N/A</v>
      </c>
    </row>
    <row r="159" spans="1:2" x14ac:dyDescent="0.2">
      <c r="A159" t="e">
        <v>#N/A</v>
      </c>
      <c r="B159" t="e">
        <v>#N/A</v>
      </c>
    </row>
    <row r="160" spans="1:2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>
        <v>0.92</v>
      </c>
    </row>
    <row r="192" spans="1:2" x14ac:dyDescent="0.2">
      <c r="A192" t="e">
        <v>#N/A</v>
      </c>
      <c r="B192">
        <v>0.71</v>
      </c>
    </row>
    <row r="193" spans="1:2" x14ac:dyDescent="0.2">
      <c r="A193" t="e">
        <v>#N/A</v>
      </c>
      <c r="B193">
        <v>0.63</v>
      </c>
    </row>
    <row r="194" spans="1:2" x14ac:dyDescent="0.2">
      <c r="A194" t="e">
        <v>#N/A</v>
      </c>
      <c r="B194">
        <v>0.63</v>
      </c>
    </row>
    <row r="195" spans="1:2" x14ac:dyDescent="0.2">
      <c r="A195" t="e">
        <v>#N/A</v>
      </c>
      <c r="B195">
        <v>0.5</v>
      </c>
    </row>
    <row r="196" spans="1:2" x14ac:dyDescent="0.2">
      <c r="A196" t="e">
        <v>#N/A</v>
      </c>
      <c r="B196">
        <v>0.4</v>
      </c>
    </row>
    <row r="197" spans="1:2" x14ac:dyDescent="0.2">
      <c r="A197" t="e">
        <v>#N/A</v>
      </c>
      <c r="B197">
        <v>0.22</v>
      </c>
    </row>
    <row r="198" spans="1:2" x14ac:dyDescent="0.2">
      <c r="A198" t="e">
        <v>#N/A</v>
      </c>
      <c r="B198">
        <v>0.22</v>
      </c>
    </row>
    <row r="199" spans="1:2" x14ac:dyDescent="0.2">
      <c r="A199" t="e">
        <v>#N/A</v>
      </c>
      <c r="B199">
        <v>5.5E-2</v>
      </c>
    </row>
    <row r="200" spans="1:2" x14ac:dyDescent="0.2">
      <c r="A200" t="e">
        <v>#N/A</v>
      </c>
      <c r="B200">
        <v>5.5E-2</v>
      </c>
    </row>
    <row r="201" spans="1:2" x14ac:dyDescent="0.2">
      <c r="A201" t="e">
        <v>#N/A</v>
      </c>
      <c r="B201">
        <v>5.5E-2</v>
      </c>
    </row>
    <row r="202" spans="1:2" x14ac:dyDescent="0.2">
      <c r="A202" t="e">
        <v>#N/A</v>
      </c>
      <c r="B202">
        <v>9.4999999999999998E-3</v>
      </c>
    </row>
    <row r="203" spans="1:2" x14ac:dyDescent="0.2">
      <c r="A203" t="e">
        <v>#N/A</v>
      </c>
      <c r="B203">
        <v>9.4999999999999998E-3</v>
      </c>
    </row>
    <row r="204" spans="1:2" x14ac:dyDescent="0.2">
      <c r="A204" t="e">
        <v>#N/A</v>
      </c>
      <c r="B204">
        <v>9.4999999999999998E-3</v>
      </c>
    </row>
    <row r="205" spans="1:2" x14ac:dyDescent="0.2">
      <c r="A205" t="e">
        <v>#N/A</v>
      </c>
      <c r="B205">
        <v>8.9999999999999993E-3</v>
      </c>
    </row>
    <row r="206" spans="1:2" x14ac:dyDescent="0.2">
      <c r="A206">
        <v>0.99</v>
      </c>
      <c r="B206">
        <v>0.99</v>
      </c>
    </row>
    <row r="207" spans="1:2" x14ac:dyDescent="0.2">
      <c r="A207">
        <v>0.99</v>
      </c>
      <c r="B207">
        <v>0.99</v>
      </c>
    </row>
    <row r="208" spans="1:2" x14ac:dyDescent="0.2">
      <c r="A208">
        <v>0.99</v>
      </c>
      <c r="B208">
        <v>0.99</v>
      </c>
    </row>
    <row r="209" spans="1:2" x14ac:dyDescent="0.2">
      <c r="A209">
        <v>0.99</v>
      </c>
      <c r="B209">
        <v>0.99</v>
      </c>
    </row>
    <row r="210" spans="1:2" x14ac:dyDescent="0.2">
      <c r="A210">
        <v>0.99</v>
      </c>
      <c r="B210">
        <v>0.99</v>
      </c>
    </row>
    <row r="211" spans="1:2" x14ac:dyDescent="0.2">
      <c r="A211">
        <v>0.99</v>
      </c>
      <c r="B211">
        <v>0.99</v>
      </c>
    </row>
    <row r="212" spans="1:2" x14ac:dyDescent="0.2">
      <c r="A212">
        <v>0.99</v>
      </c>
      <c r="B212">
        <v>0.99</v>
      </c>
    </row>
    <row r="213" spans="1:2" x14ac:dyDescent="0.2">
      <c r="A213">
        <v>0.99</v>
      </c>
      <c r="B213">
        <v>0.99</v>
      </c>
    </row>
    <row r="214" spans="1:2" x14ac:dyDescent="0.2">
      <c r="A214">
        <v>0.99</v>
      </c>
      <c r="B214">
        <v>0.99</v>
      </c>
    </row>
    <row r="215" spans="1:2" x14ac:dyDescent="0.2">
      <c r="A215">
        <v>0.99</v>
      </c>
      <c r="B215">
        <v>0.99</v>
      </c>
    </row>
    <row r="216" spans="1:2" x14ac:dyDescent="0.2">
      <c r="A216">
        <v>0.99</v>
      </c>
      <c r="B216">
        <v>0.99</v>
      </c>
    </row>
    <row r="217" spans="1:2" x14ac:dyDescent="0.2">
      <c r="A217">
        <v>0.99</v>
      </c>
      <c r="B217">
        <v>0.99</v>
      </c>
    </row>
    <row r="218" spans="1:2" x14ac:dyDescent="0.2">
      <c r="A218">
        <v>0.99</v>
      </c>
      <c r="B218">
        <v>0.99</v>
      </c>
    </row>
    <row r="219" spans="1:2" x14ac:dyDescent="0.2">
      <c r="A219">
        <v>0.99</v>
      </c>
      <c r="B219">
        <v>0.99</v>
      </c>
    </row>
    <row r="220" spans="1:2" x14ac:dyDescent="0.2">
      <c r="A220">
        <v>0.98</v>
      </c>
      <c r="B220" t="e">
        <v>#N/A</v>
      </c>
    </row>
    <row r="221" spans="1:2" x14ac:dyDescent="0.2">
      <c r="A221">
        <v>0.98</v>
      </c>
      <c r="B221" t="e">
        <v>#N/A</v>
      </c>
    </row>
    <row r="222" spans="1:2" x14ac:dyDescent="0.2">
      <c r="A222">
        <v>0.98</v>
      </c>
      <c r="B222">
        <v>0.98</v>
      </c>
    </row>
    <row r="223" spans="1:2" x14ac:dyDescent="0.2">
      <c r="A223">
        <v>0.98</v>
      </c>
      <c r="B223">
        <v>0.98</v>
      </c>
    </row>
    <row r="224" spans="1:2" x14ac:dyDescent="0.2">
      <c r="A224">
        <v>0.98</v>
      </c>
      <c r="B224">
        <v>0.98</v>
      </c>
    </row>
    <row r="225" spans="1:2" x14ac:dyDescent="0.2">
      <c r="A225">
        <v>0.98</v>
      </c>
      <c r="B225">
        <v>0.98</v>
      </c>
    </row>
    <row r="226" spans="1:2" x14ac:dyDescent="0.2">
      <c r="A226">
        <v>0.98</v>
      </c>
      <c r="B226">
        <v>0.98</v>
      </c>
    </row>
    <row r="227" spans="1:2" x14ac:dyDescent="0.2">
      <c r="A227">
        <v>0.98</v>
      </c>
      <c r="B227">
        <v>0.98</v>
      </c>
    </row>
    <row r="228" spans="1:2" x14ac:dyDescent="0.2">
      <c r="A228">
        <v>0.98</v>
      </c>
      <c r="B228">
        <v>0.98</v>
      </c>
    </row>
    <row r="229" spans="1:2" x14ac:dyDescent="0.2">
      <c r="A229">
        <v>0.98</v>
      </c>
      <c r="B229">
        <v>0.98</v>
      </c>
    </row>
    <row r="230" spans="1:2" x14ac:dyDescent="0.2">
      <c r="A230">
        <v>0.98</v>
      </c>
      <c r="B230">
        <v>0.98</v>
      </c>
    </row>
    <row r="231" spans="1:2" x14ac:dyDescent="0.2">
      <c r="A231">
        <v>0.98</v>
      </c>
      <c r="B231">
        <v>0.98</v>
      </c>
    </row>
    <row r="232" spans="1:2" x14ac:dyDescent="0.2">
      <c r="A232">
        <v>0.98</v>
      </c>
      <c r="B232">
        <v>0.98</v>
      </c>
    </row>
    <row r="233" spans="1:2" x14ac:dyDescent="0.2">
      <c r="A233">
        <v>0.98</v>
      </c>
      <c r="B233">
        <v>0.98</v>
      </c>
    </row>
    <row r="234" spans="1:2" x14ac:dyDescent="0.2">
      <c r="A234">
        <v>0.98</v>
      </c>
      <c r="B234">
        <v>0.98</v>
      </c>
    </row>
    <row r="235" spans="1:2" x14ac:dyDescent="0.2">
      <c r="A235">
        <v>0.98</v>
      </c>
      <c r="B235">
        <v>0.98</v>
      </c>
    </row>
    <row r="236" spans="1:2" x14ac:dyDescent="0.2">
      <c r="A236">
        <v>0.98</v>
      </c>
      <c r="B236">
        <v>0.98</v>
      </c>
    </row>
    <row r="237" spans="1:2" x14ac:dyDescent="0.2">
      <c r="A237">
        <v>0.98</v>
      </c>
      <c r="B237">
        <v>0.98</v>
      </c>
    </row>
    <row r="238" spans="1:2" x14ac:dyDescent="0.2">
      <c r="A238">
        <v>0.98</v>
      </c>
      <c r="B238">
        <v>0.98</v>
      </c>
    </row>
    <row r="239" spans="1:2" x14ac:dyDescent="0.2">
      <c r="A239">
        <v>0.98</v>
      </c>
      <c r="B239">
        <v>0.98</v>
      </c>
    </row>
    <row r="240" spans="1:2" x14ac:dyDescent="0.2">
      <c r="A240">
        <v>0.98</v>
      </c>
      <c r="B240">
        <v>0.98</v>
      </c>
    </row>
    <row r="241" spans="1:2" x14ac:dyDescent="0.2">
      <c r="A241">
        <v>0.98</v>
      </c>
      <c r="B241">
        <v>0.98</v>
      </c>
    </row>
    <row r="242" spans="1:2" x14ac:dyDescent="0.2">
      <c r="A242">
        <v>0.98</v>
      </c>
      <c r="B242">
        <v>0.98</v>
      </c>
    </row>
    <row r="243" spans="1:2" x14ac:dyDescent="0.2">
      <c r="A243">
        <v>0.98</v>
      </c>
      <c r="B243">
        <v>0.98</v>
      </c>
    </row>
    <row r="244" spans="1:2" x14ac:dyDescent="0.2">
      <c r="A244">
        <v>0.98</v>
      </c>
      <c r="B244">
        <v>0.98</v>
      </c>
    </row>
    <row r="245" spans="1:2" x14ac:dyDescent="0.2">
      <c r="A245">
        <v>0.98</v>
      </c>
      <c r="B245">
        <v>0.98</v>
      </c>
    </row>
    <row r="246" spans="1:2" x14ac:dyDescent="0.2">
      <c r="A246">
        <v>0.97</v>
      </c>
      <c r="B246" t="e">
        <v>#N/A</v>
      </c>
    </row>
    <row r="247" spans="1:2" x14ac:dyDescent="0.2">
      <c r="A247">
        <v>0.97</v>
      </c>
      <c r="B247" t="e">
        <v>#N/A</v>
      </c>
    </row>
    <row r="248" spans="1:2" x14ac:dyDescent="0.2">
      <c r="A248">
        <v>0.97</v>
      </c>
      <c r="B248" t="e">
        <v>#N/A</v>
      </c>
    </row>
    <row r="249" spans="1:2" x14ac:dyDescent="0.2">
      <c r="A249">
        <v>0.97</v>
      </c>
      <c r="B249" t="e">
        <v>#N/A</v>
      </c>
    </row>
    <row r="250" spans="1:2" x14ac:dyDescent="0.2">
      <c r="A250">
        <v>0.97</v>
      </c>
      <c r="B250">
        <v>0.97</v>
      </c>
    </row>
    <row r="251" spans="1:2" x14ac:dyDescent="0.2">
      <c r="A251">
        <v>0.97</v>
      </c>
      <c r="B251">
        <v>0.97</v>
      </c>
    </row>
    <row r="252" spans="1:2" x14ac:dyDescent="0.2">
      <c r="A252">
        <v>0.97</v>
      </c>
      <c r="B252">
        <v>0.97</v>
      </c>
    </row>
    <row r="253" spans="1:2" x14ac:dyDescent="0.2">
      <c r="A253">
        <v>0.97</v>
      </c>
      <c r="B253">
        <v>0.97</v>
      </c>
    </row>
    <row r="254" spans="1:2" x14ac:dyDescent="0.2">
      <c r="A254">
        <v>0.97</v>
      </c>
      <c r="B254">
        <v>0.97</v>
      </c>
    </row>
    <row r="255" spans="1:2" x14ac:dyDescent="0.2">
      <c r="A255">
        <v>0.97</v>
      </c>
      <c r="B255">
        <v>0.97</v>
      </c>
    </row>
    <row r="256" spans="1:2" x14ac:dyDescent="0.2">
      <c r="A256">
        <v>0.97</v>
      </c>
      <c r="B256">
        <v>0.97</v>
      </c>
    </row>
    <row r="257" spans="1:2" x14ac:dyDescent="0.2">
      <c r="A257">
        <v>0.97</v>
      </c>
      <c r="B257">
        <v>0.97</v>
      </c>
    </row>
    <row r="258" spans="1:2" x14ac:dyDescent="0.2">
      <c r="A258">
        <v>0.97</v>
      </c>
      <c r="B258">
        <v>0.97</v>
      </c>
    </row>
    <row r="259" spans="1:2" x14ac:dyDescent="0.2">
      <c r="A259">
        <v>0.97</v>
      </c>
      <c r="B259">
        <v>0.97</v>
      </c>
    </row>
    <row r="260" spans="1:2" x14ac:dyDescent="0.2">
      <c r="A260">
        <v>0.97</v>
      </c>
      <c r="B260">
        <v>0.97</v>
      </c>
    </row>
    <row r="261" spans="1:2" x14ac:dyDescent="0.2">
      <c r="A261">
        <v>0.97</v>
      </c>
      <c r="B261">
        <v>0.97</v>
      </c>
    </row>
    <row r="262" spans="1:2" x14ac:dyDescent="0.2">
      <c r="A262">
        <v>0.97</v>
      </c>
      <c r="B262">
        <v>0.97</v>
      </c>
    </row>
    <row r="263" spans="1:2" x14ac:dyDescent="0.2">
      <c r="A263">
        <v>0.97</v>
      </c>
      <c r="B263">
        <v>0.97</v>
      </c>
    </row>
    <row r="264" spans="1:2" x14ac:dyDescent="0.2">
      <c r="A264">
        <v>0.97</v>
      </c>
      <c r="B264">
        <v>0.97</v>
      </c>
    </row>
    <row r="265" spans="1:2" x14ac:dyDescent="0.2">
      <c r="A265">
        <v>0.97</v>
      </c>
      <c r="B265">
        <v>0.97</v>
      </c>
    </row>
    <row r="266" spans="1:2" x14ac:dyDescent="0.2">
      <c r="A266">
        <v>0.97</v>
      </c>
      <c r="B266">
        <v>0.97</v>
      </c>
    </row>
    <row r="267" spans="1:2" x14ac:dyDescent="0.2">
      <c r="A267">
        <v>0.97</v>
      </c>
      <c r="B267">
        <v>0.97</v>
      </c>
    </row>
    <row r="268" spans="1:2" x14ac:dyDescent="0.2">
      <c r="A268">
        <v>0.97</v>
      </c>
      <c r="B268">
        <v>0.97</v>
      </c>
    </row>
    <row r="269" spans="1:2" x14ac:dyDescent="0.2">
      <c r="A269">
        <v>0.97</v>
      </c>
      <c r="B269">
        <v>0.97</v>
      </c>
    </row>
    <row r="270" spans="1:2" x14ac:dyDescent="0.2">
      <c r="A270">
        <v>0.97</v>
      </c>
      <c r="B270">
        <v>0.97</v>
      </c>
    </row>
    <row r="271" spans="1:2" x14ac:dyDescent="0.2">
      <c r="A271">
        <v>0.97</v>
      </c>
      <c r="B271">
        <v>0.97</v>
      </c>
    </row>
    <row r="272" spans="1:2" x14ac:dyDescent="0.2">
      <c r="A272">
        <v>0.97</v>
      </c>
      <c r="B272">
        <v>0.97</v>
      </c>
    </row>
    <row r="273" spans="1:2" x14ac:dyDescent="0.2">
      <c r="A273">
        <v>0.97</v>
      </c>
      <c r="B273">
        <v>0.97</v>
      </c>
    </row>
    <row r="274" spans="1:2" x14ac:dyDescent="0.2">
      <c r="A274">
        <v>0.97</v>
      </c>
      <c r="B274">
        <v>0.97</v>
      </c>
    </row>
    <row r="275" spans="1:2" x14ac:dyDescent="0.2">
      <c r="A275">
        <v>0.96</v>
      </c>
      <c r="B275" t="e">
        <v>#N/A</v>
      </c>
    </row>
    <row r="276" spans="1:2" x14ac:dyDescent="0.2">
      <c r="A276">
        <v>0.96</v>
      </c>
      <c r="B276" t="e">
        <v>#N/A</v>
      </c>
    </row>
    <row r="277" spans="1:2" x14ac:dyDescent="0.2">
      <c r="A277">
        <v>0.96</v>
      </c>
      <c r="B277">
        <v>0.96</v>
      </c>
    </row>
    <row r="278" spans="1:2" x14ac:dyDescent="0.2">
      <c r="A278">
        <v>0.96</v>
      </c>
      <c r="B278">
        <v>0.96</v>
      </c>
    </row>
    <row r="279" spans="1:2" x14ac:dyDescent="0.2">
      <c r="A279">
        <v>0.96</v>
      </c>
      <c r="B279">
        <v>0.96</v>
      </c>
    </row>
    <row r="280" spans="1:2" x14ac:dyDescent="0.2">
      <c r="A280">
        <v>0.96</v>
      </c>
      <c r="B280">
        <v>0.96</v>
      </c>
    </row>
    <row r="281" spans="1:2" x14ac:dyDescent="0.2">
      <c r="A281">
        <v>0.96</v>
      </c>
      <c r="B281">
        <v>0.96</v>
      </c>
    </row>
    <row r="282" spans="1:2" x14ac:dyDescent="0.2">
      <c r="A282">
        <v>0.96</v>
      </c>
      <c r="B282">
        <v>0.96</v>
      </c>
    </row>
    <row r="283" spans="1:2" x14ac:dyDescent="0.2">
      <c r="A283">
        <v>0.96</v>
      </c>
      <c r="B283">
        <v>0.96</v>
      </c>
    </row>
    <row r="284" spans="1:2" x14ac:dyDescent="0.2">
      <c r="A284">
        <v>0.96</v>
      </c>
      <c r="B284">
        <v>0.96</v>
      </c>
    </row>
    <row r="285" spans="1:2" x14ac:dyDescent="0.2">
      <c r="A285">
        <v>0.96</v>
      </c>
      <c r="B285">
        <v>0.96</v>
      </c>
    </row>
    <row r="286" spans="1:2" x14ac:dyDescent="0.2">
      <c r="A286">
        <v>0.96</v>
      </c>
      <c r="B286">
        <v>0.96</v>
      </c>
    </row>
    <row r="287" spans="1:2" x14ac:dyDescent="0.2">
      <c r="A287">
        <v>0.96</v>
      </c>
      <c r="B287">
        <v>0.96</v>
      </c>
    </row>
    <row r="288" spans="1:2" x14ac:dyDescent="0.2">
      <c r="A288">
        <v>0.96</v>
      </c>
      <c r="B288">
        <v>0.96</v>
      </c>
    </row>
    <row r="289" spans="1:2" x14ac:dyDescent="0.2">
      <c r="A289">
        <v>0.96</v>
      </c>
      <c r="B289">
        <v>0.96</v>
      </c>
    </row>
    <row r="290" spans="1:2" x14ac:dyDescent="0.2">
      <c r="A290">
        <v>0.96</v>
      </c>
      <c r="B290">
        <v>0.96</v>
      </c>
    </row>
    <row r="291" spans="1:2" x14ac:dyDescent="0.2">
      <c r="A291">
        <v>0.96</v>
      </c>
      <c r="B291">
        <v>0.96</v>
      </c>
    </row>
    <row r="292" spans="1:2" x14ac:dyDescent="0.2">
      <c r="A292">
        <v>0.96</v>
      </c>
      <c r="B292">
        <v>0.96</v>
      </c>
    </row>
    <row r="293" spans="1:2" x14ac:dyDescent="0.2">
      <c r="A293">
        <v>0.96</v>
      </c>
      <c r="B293">
        <v>0.96</v>
      </c>
    </row>
    <row r="294" spans="1:2" x14ac:dyDescent="0.2">
      <c r="A294">
        <v>0.95</v>
      </c>
      <c r="B294" t="e">
        <v>#N/A</v>
      </c>
    </row>
    <row r="295" spans="1:2" x14ac:dyDescent="0.2">
      <c r="A295">
        <v>0.95</v>
      </c>
      <c r="B295" t="e">
        <v>#N/A</v>
      </c>
    </row>
    <row r="296" spans="1:2" x14ac:dyDescent="0.2">
      <c r="A296">
        <v>0.95</v>
      </c>
      <c r="B296" t="e">
        <v>#N/A</v>
      </c>
    </row>
    <row r="297" spans="1:2" x14ac:dyDescent="0.2">
      <c r="A297">
        <v>0.95</v>
      </c>
      <c r="B297" t="e">
        <v>#N/A</v>
      </c>
    </row>
    <row r="298" spans="1:2" x14ac:dyDescent="0.2">
      <c r="A298">
        <v>0.95</v>
      </c>
      <c r="B298">
        <v>0.95</v>
      </c>
    </row>
    <row r="299" spans="1:2" x14ac:dyDescent="0.2">
      <c r="A299">
        <v>0.95</v>
      </c>
      <c r="B299">
        <v>0.95</v>
      </c>
    </row>
    <row r="300" spans="1:2" x14ac:dyDescent="0.2">
      <c r="A300">
        <v>0.95</v>
      </c>
      <c r="B300">
        <v>0.95</v>
      </c>
    </row>
    <row r="301" spans="1:2" x14ac:dyDescent="0.2">
      <c r="A301">
        <v>0.95</v>
      </c>
      <c r="B301">
        <v>0.95</v>
      </c>
    </row>
    <row r="302" spans="1:2" x14ac:dyDescent="0.2">
      <c r="A302">
        <v>0.95</v>
      </c>
      <c r="B302">
        <v>0.95</v>
      </c>
    </row>
    <row r="303" spans="1:2" x14ac:dyDescent="0.2">
      <c r="A303">
        <v>0.95</v>
      </c>
      <c r="B303">
        <v>0.95</v>
      </c>
    </row>
    <row r="304" spans="1:2" x14ac:dyDescent="0.2">
      <c r="A304">
        <v>0.95</v>
      </c>
      <c r="B304">
        <v>0.95</v>
      </c>
    </row>
    <row r="305" spans="1:2" x14ac:dyDescent="0.2">
      <c r="A305">
        <v>0.95</v>
      </c>
      <c r="B305">
        <v>0.95</v>
      </c>
    </row>
    <row r="306" spans="1:2" x14ac:dyDescent="0.2">
      <c r="A306">
        <v>0.95</v>
      </c>
      <c r="B306">
        <v>0.95</v>
      </c>
    </row>
    <row r="307" spans="1:2" x14ac:dyDescent="0.2">
      <c r="A307">
        <v>0.95</v>
      </c>
      <c r="B307">
        <v>0.95</v>
      </c>
    </row>
    <row r="308" spans="1:2" x14ac:dyDescent="0.2">
      <c r="A308">
        <v>0.95</v>
      </c>
      <c r="B308">
        <v>0.95</v>
      </c>
    </row>
    <row r="309" spans="1:2" x14ac:dyDescent="0.2">
      <c r="A309">
        <v>0.95</v>
      </c>
      <c r="B309">
        <v>0.95</v>
      </c>
    </row>
    <row r="310" spans="1:2" x14ac:dyDescent="0.2">
      <c r="A310">
        <v>0.95</v>
      </c>
      <c r="B310">
        <v>0.95</v>
      </c>
    </row>
    <row r="311" spans="1:2" x14ac:dyDescent="0.2">
      <c r="A311">
        <v>0.95</v>
      </c>
      <c r="B311">
        <v>0.95</v>
      </c>
    </row>
    <row r="312" spans="1:2" x14ac:dyDescent="0.2">
      <c r="A312">
        <v>0.95</v>
      </c>
      <c r="B312">
        <v>0.95</v>
      </c>
    </row>
    <row r="313" spans="1:2" x14ac:dyDescent="0.2">
      <c r="A313">
        <v>0.95</v>
      </c>
      <c r="B313">
        <v>0.95</v>
      </c>
    </row>
    <row r="314" spans="1:2" x14ac:dyDescent="0.2">
      <c r="A314">
        <v>0.95</v>
      </c>
      <c r="B314">
        <v>0.95</v>
      </c>
    </row>
    <row r="315" spans="1:2" x14ac:dyDescent="0.2">
      <c r="A315">
        <v>0.95</v>
      </c>
      <c r="B315">
        <v>0.95</v>
      </c>
    </row>
    <row r="316" spans="1:2" x14ac:dyDescent="0.2">
      <c r="A316">
        <v>0.95</v>
      </c>
      <c r="B316">
        <v>0.95</v>
      </c>
    </row>
    <row r="317" spans="1:2" x14ac:dyDescent="0.2">
      <c r="A317">
        <v>0.95</v>
      </c>
      <c r="B317">
        <v>0.95</v>
      </c>
    </row>
    <row r="318" spans="1:2" x14ac:dyDescent="0.2">
      <c r="A318">
        <v>0.95</v>
      </c>
      <c r="B318">
        <v>0.95</v>
      </c>
    </row>
    <row r="319" spans="1:2" x14ac:dyDescent="0.2">
      <c r="A319">
        <v>0.95</v>
      </c>
      <c r="B319">
        <v>0.95</v>
      </c>
    </row>
    <row r="320" spans="1:2" x14ac:dyDescent="0.2">
      <c r="A320">
        <v>0.95</v>
      </c>
      <c r="B320">
        <v>0.95</v>
      </c>
    </row>
    <row r="321" spans="1:2" x14ac:dyDescent="0.2">
      <c r="A321">
        <v>0.95</v>
      </c>
      <c r="B321">
        <v>0.95</v>
      </c>
    </row>
    <row r="322" spans="1:2" x14ac:dyDescent="0.2">
      <c r="A322">
        <v>0.94</v>
      </c>
      <c r="B322" t="e">
        <v>#N/A</v>
      </c>
    </row>
    <row r="323" spans="1:2" x14ac:dyDescent="0.2">
      <c r="A323">
        <v>0.94</v>
      </c>
      <c r="B323" t="e">
        <v>#N/A</v>
      </c>
    </row>
    <row r="324" spans="1:2" x14ac:dyDescent="0.2">
      <c r="A324">
        <v>0.94</v>
      </c>
      <c r="B324" t="e">
        <v>#N/A</v>
      </c>
    </row>
    <row r="325" spans="1:2" x14ac:dyDescent="0.2">
      <c r="A325">
        <v>0.94</v>
      </c>
      <c r="B325" t="e">
        <v>#N/A</v>
      </c>
    </row>
    <row r="326" spans="1:2" x14ac:dyDescent="0.2">
      <c r="A326">
        <v>0.94</v>
      </c>
      <c r="B326" t="e">
        <v>#N/A</v>
      </c>
    </row>
    <row r="327" spans="1:2" x14ac:dyDescent="0.2">
      <c r="A327">
        <v>0.94</v>
      </c>
      <c r="B327" t="e">
        <v>#N/A</v>
      </c>
    </row>
    <row r="328" spans="1:2" x14ac:dyDescent="0.2">
      <c r="A328">
        <v>0.94</v>
      </c>
      <c r="B328" t="e">
        <v>#N/A</v>
      </c>
    </row>
    <row r="329" spans="1:2" x14ac:dyDescent="0.2">
      <c r="A329">
        <v>0.94</v>
      </c>
      <c r="B329">
        <v>0.94</v>
      </c>
    </row>
    <row r="330" spans="1:2" x14ac:dyDescent="0.2">
      <c r="A330">
        <v>0.94</v>
      </c>
      <c r="B330">
        <v>0.94</v>
      </c>
    </row>
    <row r="331" spans="1:2" x14ac:dyDescent="0.2">
      <c r="A331">
        <v>0.94</v>
      </c>
      <c r="B331">
        <v>0.94</v>
      </c>
    </row>
    <row r="332" spans="1:2" x14ac:dyDescent="0.2">
      <c r="A332">
        <v>0.94</v>
      </c>
      <c r="B332">
        <v>0.94</v>
      </c>
    </row>
    <row r="333" spans="1:2" x14ac:dyDescent="0.2">
      <c r="A333">
        <v>0.94</v>
      </c>
      <c r="B333">
        <v>0.94</v>
      </c>
    </row>
    <row r="334" spans="1:2" x14ac:dyDescent="0.2">
      <c r="A334">
        <v>0.94</v>
      </c>
      <c r="B334">
        <v>0.94</v>
      </c>
    </row>
    <row r="335" spans="1:2" x14ac:dyDescent="0.2">
      <c r="A335">
        <v>0.94</v>
      </c>
      <c r="B335">
        <v>0.94</v>
      </c>
    </row>
    <row r="336" spans="1:2" x14ac:dyDescent="0.2">
      <c r="A336">
        <v>0.94</v>
      </c>
      <c r="B336">
        <v>0.94</v>
      </c>
    </row>
    <row r="337" spans="1:2" x14ac:dyDescent="0.2">
      <c r="A337">
        <v>0.94</v>
      </c>
      <c r="B337">
        <v>0.94</v>
      </c>
    </row>
    <row r="338" spans="1:2" x14ac:dyDescent="0.2">
      <c r="A338">
        <v>0.94</v>
      </c>
      <c r="B338">
        <v>0.94</v>
      </c>
    </row>
    <row r="339" spans="1:2" x14ac:dyDescent="0.2">
      <c r="A339">
        <v>0.94</v>
      </c>
      <c r="B339">
        <v>0.94</v>
      </c>
    </row>
    <row r="340" spans="1:2" x14ac:dyDescent="0.2">
      <c r="A340">
        <v>0.94</v>
      </c>
      <c r="B340">
        <v>0.94</v>
      </c>
    </row>
    <row r="341" spans="1:2" x14ac:dyDescent="0.2">
      <c r="A341">
        <v>0.94</v>
      </c>
      <c r="B341">
        <v>0.94</v>
      </c>
    </row>
    <row r="342" spans="1:2" x14ac:dyDescent="0.2">
      <c r="A342">
        <v>0.94</v>
      </c>
      <c r="B342">
        <v>0.94</v>
      </c>
    </row>
    <row r="343" spans="1:2" x14ac:dyDescent="0.2">
      <c r="A343">
        <v>0.94</v>
      </c>
      <c r="B343">
        <v>0.94</v>
      </c>
    </row>
    <row r="344" spans="1:2" x14ac:dyDescent="0.2">
      <c r="A344">
        <v>0.94</v>
      </c>
      <c r="B344">
        <v>0.94</v>
      </c>
    </row>
    <row r="345" spans="1:2" x14ac:dyDescent="0.2">
      <c r="A345">
        <v>0.94</v>
      </c>
      <c r="B345">
        <v>0.94</v>
      </c>
    </row>
    <row r="346" spans="1:2" x14ac:dyDescent="0.2">
      <c r="A346">
        <v>0.94</v>
      </c>
      <c r="B346">
        <v>0.94</v>
      </c>
    </row>
    <row r="347" spans="1:2" x14ac:dyDescent="0.2">
      <c r="A347">
        <v>0.94</v>
      </c>
      <c r="B347">
        <v>0.94</v>
      </c>
    </row>
    <row r="348" spans="1:2" x14ac:dyDescent="0.2">
      <c r="A348">
        <v>0.94</v>
      </c>
      <c r="B348">
        <v>0.94</v>
      </c>
    </row>
    <row r="349" spans="1:2" x14ac:dyDescent="0.2">
      <c r="A349">
        <v>0.94</v>
      </c>
      <c r="B349">
        <v>0.94</v>
      </c>
    </row>
    <row r="350" spans="1:2" x14ac:dyDescent="0.2">
      <c r="A350">
        <v>0.94</v>
      </c>
      <c r="B350">
        <v>0.94</v>
      </c>
    </row>
    <row r="351" spans="1:2" x14ac:dyDescent="0.2">
      <c r="A351">
        <v>0.94</v>
      </c>
      <c r="B351">
        <v>0.94</v>
      </c>
    </row>
    <row r="352" spans="1:2" x14ac:dyDescent="0.2">
      <c r="A352">
        <v>0.94</v>
      </c>
      <c r="B352">
        <v>0.94</v>
      </c>
    </row>
    <row r="353" spans="1:2" x14ac:dyDescent="0.2">
      <c r="A353">
        <v>0.94</v>
      </c>
      <c r="B353">
        <v>0.94</v>
      </c>
    </row>
    <row r="354" spans="1:2" x14ac:dyDescent="0.2">
      <c r="A354">
        <v>0.94</v>
      </c>
      <c r="B354">
        <v>0.94</v>
      </c>
    </row>
    <row r="355" spans="1:2" x14ac:dyDescent="0.2">
      <c r="A355">
        <v>0.93</v>
      </c>
      <c r="B355" t="e">
        <v>#N/A</v>
      </c>
    </row>
    <row r="356" spans="1:2" x14ac:dyDescent="0.2">
      <c r="A356">
        <v>0.93</v>
      </c>
      <c r="B356" t="e">
        <v>#N/A</v>
      </c>
    </row>
    <row r="357" spans="1:2" x14ac:dyDescent="0.2">
      <c r="A357">
        <v>0.93</v>
      </c>
      <c r="B357" t="e">
        <v>#N/A</v>
      </c>
    </row>
    <row r="358" spans="1:2" x14ac:dyDescent="0.2">
      <c r="A358">
        <v>0.93</v>
      </c>
      <c r="B358" t="e">
        <v>#N/A</v>
      </c>
    </row>
    <row r="359" spans="1:2" x14ac:dyDescent="0.2">
      <c r="A359">
        <v>0.93</v>
      </c>
      <c r="B359">
        <v>0.93</v>
      </c>
    </row>
    <row r="360" spans="1:2" x14ac:dyDescent="0.2">
      <c r="A360">
        <v>0.93</v>
      </c>
      <c r="B360">
        <v>0.93</v>
      </c>
    </row>
    <row r="361" spans="1:2" x14ac:dyDescent="0.2">
      <c r="A361">
        <v>0.93</v>
      </c>
      <c r="B361">
        <v>0.93</v>
      </c>
    </row>
    <row r="362" spans="1:2" x14ac:dyDescent="0.2">
      <c r="A362">
        <v>0.93</v>
      </c>
      <c r="B362">
        <v>0.93</v>
      </c>
    </row>
    <row r="363" spans="1:2" x14ac:dyDescent="0.2">
      <c r="A363">
        <v>0.93</v>
      </c>
      <c r="B363">
        <v>0.93</v>
      </c>
    </row>
    <row r="364" spans="1:2" x14ac:dyDescent="0.2">
      <c r="A364">
        <v>0.93</v>
      </c>
      <c r="B364">
        <v>0.93</v>
      </c>
    </row>
    <row r="365" spans="1:2" x14ac:dyDescent="0.2">
      <c r="A365">
        <v>0.93</v>
      </c>
      <c r="B365">
        <v>0.93</v>
      </c>
    </row>
    <row r="366" spans="1:2" x14ac:dyDescent="0.2">
      <c r="A366">
        <v>0.93</v>
      </c>
      <c r="B366">
        <v>0.93</v>
      </c>
    </row>
    <row r="367" spans="1:2" x14ac:dyDescent="0.2">
      <c r="A367">
        <v>0.93</v>
      </c>
      <c r="B367">
        <v>0.93</v>
      </c>
    </row>
    <row r="368" spans="1:2" x14ac:dyDescent="0.2">
      <c r="A368">
        <v>0.93</v>
      </c>
      <c r="B368">
        <v>0.93</v>
      </c>
    </row>
    <row r="369" spans="1:2" x14ac:dyDescent="0.2">
      <c r="A369">
        <v>0.93</v>
      </c>
      <c r="B369">
        <v>0.93</v>
      </c>
    </row>
    <row r="370" spans="1:2" x14ac:dyDescent="0.2">
      <c r="A370">
        <v>0.93</v>
      </c>
      <c r="B370">
        <v>0.93</v>
      </c>
    </row>
    <row r="371" spans="1:2" x14ac:dyDescent="0.2">
      <c r="A371">
        <v>0.93</v>
      </c>
      <c r="B371">
        <v>0.93</v>
      </c>
    </row>
    <row r="372" spans="1:2" x14ac:dyDescent="0.2">
      <c r="A372">
        <v>0.93</v>
      </c>
      <c r="B372">
        <v>0.93</v>
      </c>
    </row>
    <row r="373" spans="1:2" x14ac:dyDescent="0.2">
      <c r="A373">
        <v>0.93</v>
      </c>
      <c r="B373">
        <v>0.93</v>
      </c>
    </row>
    <row r="374" spans="1:2" x14ac:dyDescent="0.2">
      <c r="A374">
        <v>0.93</v>
      </c>
      <c r="B374">
        <v>0.93</v>
      </c>
    </row>
    <row r="375" spans="1:2" x14ac:dyDescent="0.2">
      <c r="A375">
        <v>0.93</v>
      </c>
      <c r="B375">
        <v>0.93</v>
      </c>
    </row>
    <row r="376" spans="1:2" x14ac:dyDescent="0.2">
      <c r="A376">
        <v>0.93</v>
      </c>
      <c r="B376">
        <v>0.93</v>
      </c>
    </row>
    <row r="377" spans="1:2" x14ac:dyDescent="0.2">
      <c r="A377">
        <v>0.93</v>
      </c>
      <c r="B377">
        <v>0.93</v>
      </c>
    </row>
    <row r="378" spans="1:2" x14ac:dyDescent="0.2">
      <c r="A378">
        <v>0.92</v>
      </c>
      <c r="B378" t="e">
        <v>#N/A</v>
      </c>
    </row>
    <row r="379" spans="1:2" x14ac:dyDescent="0.2">
      <c r="A379">
        <v>0.92</v>
      </c>
      <c r="B379" t="e">
        <v>#N/A</v>
      </c>
    </row>
    <row r="380" spans="1:2" x14ac:dyDescent="0.2">
      <c r="A380">
        <v>0.92</v>
      </c>
      <c r="B380" t="e">
        <v>#N/A</v>
      </c>
    </row>
    <row r="381" spans="1:2" x14ac:dyDescent="0.2">
      <c r="A381">
        <v>0.92</v>
      </c>
      <c r="B381">
        <v>0.92</v>
      </c>
    </row>
    <row r="382" spans="1:2" x14ac:dyDescent="0.2">
      <c r="A382">
        <v>0.92</v>
      </c>
      <c r="B382">
        <v>0.92</v>
      </c>
    </row>
    <row r="383" spans="1:2" x14ac:dyDescent="0.2">
      <c r="A383">
        <v>0.92</v>
      </c>
      <c r="B383">
        <v>0.92</v>
      </c>
    </row>
    <row r="384" spans="1:2" x14ac:dyDescent="0.2">
      <c r="A384">
        <v>0.92</v>
      </c>
      <c r="B384">
        <v>0.92</v>
      </c>
    </row>
    <row r="385" spans="1:2" x14ac:dyDescent="0.2">
      <c r="A385">
        <v>0.92</v>
      </c>
      <c r="B385">
        <v>0.92</v>
      </c>
    </row>
    <row r="386" spans="1:2" x14ac:dyDescent="0.2">
      <c r="A386">
        <v>0.92</v>
      </c>
      <c r="B386">
        <v>0.92</v>
      </c>
    </row>
    <row r="387" spans="1:2" x14ac:dyDescent="0.2">
      <c r="A387">
        <v>0.92</v>
      </c>
      <c r="B387">
        <v>0.92</v>
      </c>
    </row>
    <row r="388" spans="1:2" x14ac:dyDescent="0.2">
      <c r="A388">
        <v>0.92</v>
      </c>
      <c r="B388">
        <v>0.92</v>
      </c>
    </row>
    <row r="389" spans="1:2" x14ac:dyDescent="0.2">
      <c r="A389">
        <v>0.92</v>
      </c>
      <c r="B389">
        <v>0.92</v>
      </c>
    </row>
    <row r="390" spans="1:2" x14ac:dyDescent="0.2">
      <c r="A390">
        <v>0.92</v>
      </c>
      <c r="B390">
        <v>0.92</v>
      </c>
    </row>
    <row r="391" spans="1:2" x14ac:dyDescent="0.2">
      <c r="A391">
        <v>0.91</v>
      </c>
      <c r="B391" t="e">
        <v>#N/A</v>
      </c>
    </row>
    <row r="392" spans="1:2" x14ac:dyDescent="0.2">
      <c r="A392">
        <v>0.91</v>
      </c>
      <c r="B392" t="e">
        <v>#N/A</v>
      </c>
    </row>
    <row r="393" spans="1:2" x14ac:dyDescent="0.2">
      <c r="A393">
        <v>0.91</v>
      </c>
      <c r="B393" t="e">
        <v>#N/A</v>
      </c>
    </row>
    <row r="394" spans="1:2" x14ac:dyDescent="0.2">
      <c r="A394">
        <v>0.91</v>
      </c>
      <c r="B394" t="e">
        <v>#N/A</v>
      </c>
    </row>
    <row r="395" spans="1:2" x14ac:dyDescent="0.2">
      <c r="A395">
        <v>0.91</v>
      </c>
      <c r="B395" t="e">
        <v>#N/A</v>
      </c>
    </row>
    <row r="396" spans="1:2" x14ac:dyDescent="0.2">
      <c r="A396">
        <v>0.91</v>
      </c>
      <c r="B396" t="e">
        <v>#N/A</v>
      </c>
    </row>
    <row r="397" spans="1:2" x14ac:dyDescent="0.2">
      <c r="A397">
        <v>0.91</v>
      </c>
      <c r="B397" t="e">
        <v>#N/A</v>
      </c>
    </row>
    <row r="398" spans="1:2" x14ac:dyDescent="0.2">
      <c r="A398">
        <v>0.91</v>
      </c>
      <c r="B398" t="e">
        <v>#N/A</v>
      </c>
    </row>
    <row r="399" spans="1:2" x14ac:dyDescent="0.2">
      <c r="A399">
        <v>0.91</v>
      </c>
      <c r="B399" t="e">
        <v>#N/A</v>
      </c>
    </row>
    <row r="400" spans="1:2" x14ac:dyDescent="0.2">
      <c r="A400">
        <v>0.91</v>
      </c>
      <c r="B400" t="e">
        <v>#N/A</v>
      </c>
    </row>
    <row r="401" spans="1:2" x14ac:dyDescent="0.2">
      <c r="A401">
        <v>0.91</v>
      </c>
      <c r="B401" t="e">
        <v>#N/A</v>
      </c>
    </row>
    <row r="402" spans="1:2" x14ac:dyDescent="0.2">
      <c r="A402">
        <v>0.91</v>
      </c>
      <c r="B402" t="e">
        <v>#N/A</v>
      </c>
    </row>
    <row r="403" spans="1:2" x14ac:dyDescent="0.2">
      <c r="A403">
        <v>0.91</v>
      </c>
      <c r="B403" t="e">
        <v>#N/A</v>
      </c>
    </row>
    <row r="404" spans="1:2" x14ac:dyDescent="0.2">
      <c r="A404">
        <v>0.91</v>
      </c>
      <c r="B404">
        <v>0.91</v>
      </c>
    </row>
    <row r="405" spans="1:2" x14ac:dyDescent="0.2">
      <c r="A405">
        <v>0.91</v>
      </c>
      <c r="B405">
        <v>0.91</v>
      </c>
    </row>
    <row r="406" spans="1:2" x14ac:dyDescent="0.2">
      <c r="A406">
        <v>0.91</v>
      </c>
      <c r="B406">
        <v>0.91</v>
      </c>
    </row>
    <row r="407" spans="1:2" x14ac:dyDescent="0.2">
      <c r="A407">
        <v>0.91</v>
      </c>
      <c r="B407">
        <v>0.91</v>
      </c>
    </row>
    <row r="408" spans="1:2" x14ac:dyDescent="0.2">
      <c r="A408">
        <v>0.91</v>
      </c>
      <c r="B408">
        <v>0.91</v>
      </c>
    </row>
    <row r="409" spans="1:2" x14ac:dyDescent="0.2">
      <c r="A409">
        <v>0.91</v>
      </c>
      <c r="B409">
        <v>0.91</v>
      </c>
    </row>
    <row r="410" spans="1:2" x14ac:dyDescent="0.2">
      <c r="A410">
        <v>0.91</v>
      </c>
      <c r="B410">
        <v>0.91</v>
      </c>
    </row>
    <row r="411" spans="1:2" x14ac:dyDescent="0.2">
      <c r="A411">
        <v>0.91</v>
      </c>
      <c r="B411">
        <v>0.91</v>
      </c>
    </row>
    <row r="412" spans="1:2" x14ac:dyDescent="0.2">
      <c r="A412">
        <v>0.91</v>
      </c>
      <c r="B412">
        <v>0.91</v>
      </c>
    </row>
    <row r="413" spans="1:2" x14ac:dyDescent="0.2">
      <c r="A413">
        <v>0.91</v>
      </c>
      <c r="B413">
        <v>0.91</v>
      </c>
    </row>
    <row r="414" spans="1:2" x14ac:dyDescent="0.2">
      <c r="A414">
        <v>0.91</v>
      </c>
      <c r="B414">
        <v>0.91</v>
      </c>
    </row>
    <row r="415" spans="1:2" x14ac:dyDescent="0.2">
      <c r="A415">
        <v>0.91</v>
      </c>
      <c r="B415">
        <v>0.91</v>
      </c>
    </row>
    <row r="416" spans="1:2" x14ac:dyDescent="0.2">
      <c r="A416">
        <v>0.91</v>
      </c>
      <c r="B416">
        <v>0.91</v>
      </c>
    </row>
    <row r="417" spans="1:2" x14ac:dyDescent="0.2">
      <c r="A417">
        <v>0.9</v>
      </c>
      <c r="B417">
        <v>0.9</v>
      </c>
    </row>
    <row r="418" spans="1:2" x14ac:dyDescent="0.2">
      <c r="A418">
        <v>0.9</v>
      </c>
      <c r="B418">
        <v>0.9</v>
      </c>
    </row>
    <row r="419" spans="1:2" x14ac:dyDescent="0.2">
      <c r="A419">
        <v>0.9</v>
      </c>
      <c r="B419">
        <v>0.9</v>
      </c>
    </row>
    <row r="420" spans="1:2" x14ac:dyDescent="0.2">
      <c r="A420">
        <v>0.9</v>
      </c>
      <c r="B420">
        <v>0.9</v>
      </c>
    </row>
    <row r="421" spans="1:2" x14ac:dyDescent="0.2">
      <c r="A421">
        <v>0.9</v>
      </c>
      <c r="B421">
        <v>0.9</v>
      </c>
    </row>
    <row r="422" spans="1:2" x14ac:dyDescent="0.2">
      <c r="A422">
        <v>0.9</v>
      </c>
      <c r="B422">
        <v>0.9</v>
      </c>
    </row>
    <row r="423" spans="1:2" x14ac:dyDescent="0.2">
      <c r="A423">
        <v>0.9</v>
      </c>
      <c r="B423">
        <v>0.9</v>
      </c>
    </row>
    <row r="424" spans="1:2" x14ac:dyDescent="0.2">
      <c r="A424">
        <v>0.9</v>
      </c>
      <c r="B424">
        <v>0.9</v>
      </c>
    </row>
    <row r="425" spans="1:2" x14ac:dyDescent="0.2">
      <c r="A425">
        <v>0.9</v>
      </c>
      <c r="B425">
        <v>0.9</v>
      </c>
    </row>
    <row r="426" spans="1:2" x14ac:dyDescent="0.2">
      <c r="A426">
        <v>0.9</v>
      </c>
      <c r="B426">
        <v>0.9</v>
      </c>
    </row>
    <row r="427" spans="1:2" x14ac:dyDescent="0.2">
      <c r="A427">
        <v>0.9</v>
      </c>
      <c r="B427">
        <v>0.9</v>
      </c>
    </row>
    <row r="428" spans="1:2" x14ac:dyDescent="0.2">
      <c r="A428">
        <v>0.9</v>
      </c>
      <c r="B428">
        <v>0.9</v>
      </c>
    </row>
    <row r="429" spans="1:2" x14ac:dyDescent="0.2">
      <c r="A429">
        <v>0.9</v>
      </c>
      <c r="B429">
        <v>0.9</v>
      </c>
    </row>
    <row r="430" spans="1:2" x14ac:dyDescent="0.2">
      <c r="A430">
        <v>0.9</v>
      </c>
      <c r="B430">
        <v>0.9</v>
      </c>
    </row>
    <row r="431" spans="1:2" x14ac:dyDescent="0.2">
      <c r="A431">
        <v>0.9</v>
      </c>
      <c r="B431">
        <v>0.9</v>
      </c>
    </row>
    <row r="432" spans="1:2" x14ac:dyDescent="0.2">
      <c r="A432">
        <v>0.9</v>
      </c>
      <c r="B432">
        <v>0.9</v>
      </c>
    </row>
    <row r="433" spans="1:2" x14ac:dyDescent="0.2">
      <c r="A433">
        <v>0.9</v>
      </c>
      <c r="B433">
        <v>0.9</v>
      </c>
    </row>
    <row r="434" spans="1:2" x14ac:dyDescent="0.2">
      <c r="A434">
        <v>0.9</v>
      </c>
      <c r="B434">
        <v>0.9</v>
      </c>
    </row>
    <row r="435" spans="1:2" x14ac:dyDescent="0.2">
      <c r="A435">
        <v>0.89</v>
      </c>
      <c r="B435" t="e">
        <v>#N/A</v>
      </c>
    </row>
    <row r="436" spans="1:2" x14ac:dyDescent="0.2">
      <c r="A436">
        <v>0.89</v>
      </c>
      <c r="B436">
        <v>0.89</v>
      </c>
    </row>
    <row r="437" spans="1:2" x14ac:dyDescent="0.2">
      <c r="A437">
        <v>0.89</v>
      </c>
      <c r="B437">
        <v>0.89</v>
      </c>
    </row>
    <row r="438" spans="1:2" x14ac:dyDescent="0.2">
      <c r="A438">
        <v>0.89</v>
      </c>
      <c r="B438">
        <v>0.89</v>
      </c>
    </row>
    <row r="439" spans="1:2" x14ac:dyDescent="0.2">
      <c r="A439">
        <v>0.89</v>
      </c>
      <c r="B439">
        <v>0.89</v>
      </c>
    </row>
    <row r="440" spans="1:2" x14ac:dyDescent="0.2">
      <c r="A440">
        <v>0.89</v>
      </c>
      <c r="B440">
        <v>0.89</v>
      </c>
    </row>
    <row r="441" spans="1:2" x14ac:dyDescent="0.2">
      <c r="A441">
        <v>0.89</v>
      </c>
      <c r="B441">
        <v>0.89</v>
      </c>
    </row>
    <row r="442" spans="1:2" x14ac:dyDescent="0.2">
      <c r="A442">
        <v>0.89</v>
      </c>
      <c r="B442">
        <v>0.89</v>
      </c>
    </row>
    <row r="443" spans="1:2" x14ac:dyDescent="0.2">
      <c r="A443">
        <v>0.89</v>
      </c>
      <c r="B443">
        <v>0.89</v>
      </c>
    </row>
    <row r="444" spans="1:2" x14ac:dyDescent="0.2">
      <c r="A444">
        <v>0.89</v>
      </c>
      <c r="B444">
        <v>0.89</v>
      </c>
    </row>
    <row r="445" spans="1:2" x14ac:dyDescent="0.2">
      <c r="A445">
        <v>0.88</v>
      </c>
      <c r="B445" t="e">
        <v>#N/A</v>
      </c>
    </row>
    <row r="446" spans="1:2" x14ac:dyDescent="0.2">
      <c r="A446">
        <v>0.88</v>
      </c>
      <c r="B446" t="e">
        <v>#N/A</v>
      </c>
    </row>
    <row r="447" spans="1:2" x14ac:dyDescent="0.2">
      <c r="A447">
        <v>0.88</v>
      </c>
      <c r="B447" t="e">
        <v>#N/A</v>
      </c>
    </row>
    <row r="448" spans="1:2" x14ac:dyDescent="0.2">
      <c r="A448">
        <v>0.88</v>
      </c>
      <c r="B448">
        <v>0.88</v>
      </c>
    </row>
    <row r="449" spans="1:2" x14ac:dyDescent="0.2">
      <c r="A449">
        <v>0.88</v>
      </c>
      <c r="B449">
        <v>0.88</v>
      </c>
    </row>
    <row r="450" spans="1:2" x14ac:dyDescent="0.2">
      <c r="A450">
        <v>0.88</v>
      </c>
      <c r="B450">
        <v>0.88</v>
      </c>
    </row>
    <row r="451" spans="1:2" x14ac:dyDescent="0.2">
      <c r="A451">
        <v>0.88</v>
      </c>
      <c r="B451">
        <v>0.88</v>
      </c>
    </row>
    <row r="452" spans="1:2" x14ac:dyDescent="0.2">
      <c r="A452">
        <v>0.88</v>
      </c>
      <c r="B452">
        <v>0.88</v>
      </c>
    </row>
    <row r="453" spans="1:2" x14ac:dyDescent="0.2">
      <c r="A453">
        <v>0.88</v>
      </c>
      <c r="B453">
        <v>0.88</v>
      </c>
    </row>
    <row r="454" spans="1:2" x14ac:dyDescent="0.2">
      <c r="A454">
        <v>0.88</v>
      </c>
      <c r="B454">
        <v>0.88</v>
      </c>
    </row>
    <row r="455" spans="1:2" x14ac:dyDescent="0.2">
      <c r="A455">
        <v>0.88</v>
      </c>
      <c r="B455">
        <v>0.88</v>
      </c>
    </row>
    <row r="456" spans="1:2" x14ac:dyDescent="0.2">
      <c r="A456">
        <v>0.88</v>
      </c>
      <c r="B456">
        <v>0.88</v>
      </c>
    </row>
    <row r="457" spans="1:2" x14ac:dyDescent="0.2">
      <c r="A457">
        <v>0.87</v>
      </c>
      <c r="B457">
        <v>0.87</v>
      </c>
    </row>
    <row r="458" spans="1:2" x14ac:dyDescent="0.2">
      <c r="A458">
        <v>0.87</v>
      </c>
      <c r="B458">
        <v>0.87</v>
      </c>
    </row>
    <row r="459" spans="1:2" x14ac:dyDescent="0.2">
      <c r="A459">
        <v>0.87</v>
      </c>
      <c r="B459">
        <v>0.87</v>
      </c>
    </row>
    <row r="460" spans="1:2" x14ac:dyDescent="0.2">
      <c r="A460">
        <v>0.87</v>
      </c>
      <c r="B460">
        <v>0.87</v>
      </c>
    </row>
    <row r="461" spans="1:2" x14ac:dyDescent="0.2">
      <c r="A461">
        <v>0.87</v>
      </c>
      <c r="B461">
        <v>0.87</v>
      </c>
    </row>
    <row r="462" spans="1:2" x14ac:dyDescent="0.2">
      <c r="A462">
        <v>0.87</v>
      </c>
      <c r="B462">
        <v>0.87</v>
      </c>
    </row>
    <row r="463" spans="1:2" x14ac:dyDescent="0.2">
      <c r="A463">
        <v>0.87</v>
      </c>
      <c r="B463">
        <v>0.87</v>
      </c>
    </row>
    <row r="464" spans="1:2" x14ac:dyDescent="0.2">
      <c r="A464">
        <v>0.87</v>
      </c>
      <c r="B464">
        <v>0.87</v>
      </c>
    </row>
    <row r="465" spans="1:2" x14ac:dyDescent="0.2">
      <c r="A465">
        <v>0.87</v>
      </c>
      <c r="B465">
        <v>0.87</v>
      </c>
    </row>
    <row r="466" spans="1:2" x14ac:dyDescent="0.2">
      <c r="A466">
        <v>0.87</v>
      </c>
      <c r="B466">
        <v>0.87</v>
      </c>
    </row>
    <row r="467" spans="1:2" x14ac:dyDescent="0.2">
      <c r="A467">
        <v>0.87</v>
      </c>
      <c r="B467">
        <v>0.87</v>
      </c>
    </row>
    <row r="468" spans="1:2" x14ac:dyDescent="0.2">
      <c r="A468">
        <v>0.86</v>
      </c>
      <c r="B468">
        <v>0.86</v>
      </c>
    </row>
    <row r="469" spans="1:2" x14ac:dyDescent="0.2">
      <c r="A469">
        <v>0.86</v>
      </c>
      <c r="B469">
        <v>0.86</v>
      </c>
    </row>
    <row r="470" spans="1:2" x14ac:dyDescent="0.2">
      <c r="A470">
        <v>0.86</v>
      </c>
      <c r="B470">
        <v>0.86</v>
      </c>
    </row>
    <row r="471" spans="1:2" x14ac:dyDescent="0.2">
      <c r="A471">
        <v>0.86</v>
      </c>
      <c r="B471">
        <v>0.86</v>
      </c>
    </row>
    <row r="472" spans="1:2" x14ac:dyDescent="0.2">
      <c r="A472">
        <v>0.86</v>
      </c>
      <c r="B472">
        <v>0.86</v>
      </c>
    </row>
    <row r="473" spans="1:2" x14ac:dyDescent="0.2">
      <c r="A473">
        <v>0.86</v>
      </c>
      <c r="B473">
        <v>0.86</v>
      </c>
    </row>
    <row r="474" spans="1:2" x14ac:dyDescent="0.2">
      <c r="A474">
        <v>0.86</v>
      </c>
      <c r="B474">
        <v>0.86</v>
      </c>
    </row>
    <row r="475" spans="1:2" x14ac:dyDescent="0.2">
      <c r="A475">
        <v>0.86</v>
      </c>
      <c r="B475">
        <v>0.86</v>
      </c>
    </row>
    <row r="476" spans="1:2" x14ac:dyDescent="0.2">
      <c r="A476">
        <v>0.86</v>
      </c>
      <c r="B476">
        <v>0.86</v>
      </c>
    </row>
    <row r="477" spans="1:2" x14ac:dyDescent="0.2">
      <c r="A477">
        <v>0.86</v>
      </c>
      <c r="B477">
        <v>0.86</v>
      </c>
    </row>
    <row r="478" spans="1:2" x14ac:dyDescent="0.2">
      <c r="A478">
        <v>0.86</v>
      </c>
      <c r="B478">
        <v>0.86</v>
      </c>
    </row>
    <row r="479" spans="1:2" x14ac:dyDescent="0.2">
      <c r="A479">
        <v>0.86</v>
      </c>
      <c r="B479">
        <v>0.86</v>
      </c>
    </row>
    <row r="480" spans="1:2" x14ac:dyDescent="0.2">
      <c r="A480">
        <v>0.86</v>
      </c>
      <c r="B480">
        <v>0.86</v>
      </c>
    </row>
    <row r="481" spans="1:2" x14ac:dyDescent="0.2">
      <c r="A481">
        <v>0.86</v>
      </c>
      <c r="B481">
        <v>0.86</v>
      </c>
    </row>
    <row r="482" spans="1:2" x14ac:dyDescent="0.2">
      <c r="A482">
        <v>0.86</v>
      </c>
      <c r="B482">
        <v>0.86</v>
      </c>
    </row>
    <row r="483" spans="1:2" x14ac:dyDescent="0.2">
      <c r="A483">
        <v>0.86</v>
      </c>
      <c r="B483">
        <v>0.86</v>
      </c>
    </row>
    <row r="484" spans="1:2" x14ac:dyDescent="0.2">
      <c r="A484">
        <v>0.85</v>
      </c>
      <c r="B484" t="e">
        <v>#N/A</v>
      </c>
    </row>
    <row r="485" spans="1:2" x14ac:dyDescent="0.2">
      <c r="A485">
        <v>0.85</v>
      </c>
      <c r="B485">
        <v>0.85</v>
      </c>
    </row>
    <row r="486" spans="1:2" x14ac:dyDescent="0.2">
      <c r="A486">
        <v>0.85</v>
      </c>
      <c r="B486">
        <v>0.85</v>
      </c>
    </row>
    <row r="487" spans="1:2" x14ac:dyDescent="0.2">
      <c r="A487">
        <v>0.85</v>
      </c>
      <c r="B487">
        <v>0.85</v>
      </c>
    </row>
    <row r="488" spans="1:2" x14ac:dyDescent="0.2">
      <c r="A488">
        <v>0.85</v>
      </c>
      <c r="B488">
        <v>0.85</v>
      </c>
    </row>
    <row r="489" spans="1:2" x14ac:dyDescent="0.2">
      <c r="A489">
        <v>0.85</v>
      </c>
      <c r="B489">
        <v>0.85</v>
      </c>
    </row>
    <row r="490" spans="1:2" x14ac:dyDescent="0.2">
      <c r="A490">
        <v>0.85</v>
      </c>
      <c r="B490">
        <v>0.85</v>
      </c>
    </row>
    <row r="491" spans="1:2" x14ac:dyDescent="0.2">
      <c r="A491">
        <v>0.85</v>
      </c>
      <c r="B491">
        <v>0.85</v>
      </c>
    </row>
    <row r="492" spans="1:2" x14ac:dyDescent="0.2">
      <c r="A492">
        <v>0.85</v>
      </c>
      <c r="B492">
        <v>0.85</v>
      </c>
    </row>
    <row r="493" spans="1:2" x14ac:dyDescent="0.2">
      <c r="A493">
        <v>0.85</v>
      </c>
      <c r="B493">
        <v>0.85</v>
      </c>
    </row>
    <row r="494" spans="1:2" x14ac:dyDescent="0.2">
      <c r="A494">
        <v>0.84</v>
      </c>
      <c r="B494" t="e">
        <v>#N/A</v>
      </c>
    </row>
    <row r="495" spans="1:2" x14ac:dyDescent="0.2">
      <c r="A495">
        <v>0.84</v>
      </c>
      <c r="B495" t="e">
        <v>#N/A</v>
      </c>
    </row>
    <row r="496" spans="1:2" x14ac:dyDescent="0.2">
      <c r="A496">
        <v>0.84</v>
      </c>
      <c r="B496">
        <v>0.84</v>
      </c>
    </row>
    <row r="497" spans="1:2" x14ac:dyDescent="0.2">
      <c r="A497">
        <v>0.84</v>
      </c>
      <c r="B497">
        <v>0.84</v>
      </c>
    </row>
    <row r="498" spans="1:2" x14ac:dyDescent="0.2">
      <c r="A498">
        <v>0.84</v>
      </c>
      <c r="B498">
        <v>0.84</v>
      </c>
    </row>
    <row r="499" spans="1:2" x14ac:dyDescent="0.2">
      <c r="A499">
        <v>0.84</v>
      </c>
      <c r="B499">
        <v>0.84</v>
      </c>
    </row>
    <row r="500" spans="1:2" x14ac:dyDescent="0.2">
      <c r="A500">
        <v>0.84</v>
      </c>
      <c r="B500">
        <v>0.84</v>
      </c>
    </row>
    <row r="501" spans="1:2" x14ac:dyDescent="0.2">
      <c r="A501">
        <v>0.84</v>
      </c>
      <c r="B501">
        <v>0.84</v>
      </c>
    </row>
    <row r="502" spans="1:2" x14ac:dyDescent="0.2">
      <c r="A502">
        <v>0.84</v>
      </c>
      <c r="B502">
        <v>0.84</v>
      </c>
    </row>
    <row r="503" spans="1:2" x14ac:dyDescent="0.2">
      <c r="A503">
        <v>0.84</v>
      </c>
      <c r="B503">
        <v>0.84</v>
      </c>
    </row>
    <row r="504" spans="1:2" x14ac:dyDescent="0.2">
      <c r="A504">
        <v>0.84</v>
      </c>
      <c r="B504">
        <v>0.84</v>
      </c>
    </row>
    <row r="505" spans="1:2" x14ac:dyDescent="0.2">
      <c r="A505">
        <v>0.84</v>
      </c>
      <c r="B505">
        <v>0.84</v>
      </c>
    </row>
    <row r="506" spans="1:2" x14ac:dyDescent="0.2">
      <c r="A506">
        <v>0.84</v>
      </c>
      <c r="B506">
        <v>0.84</v>
      </c>
    </row>
    <row r="507" spans="1:2" x14ac:dyDescent="0.2">
      <c r="A507">
        <v>0.84</v>
      </c>
      <c r="B507">
        <v>0.84</v>
      </c>
    </row>
    <row r="508" spans="1:2" x14ac:dyDescent="0.2">
      <c r="A508">
        <v>0.84</v>
      </c>
      <c r="B508">
        <v>0.84</v>
      </c>
    </row>
    <row r="509" spans="1:2" x14ac:dyDescent="0.2">
      <c r="A509">
        <v>0.83</v>
      </c>
      <c r="B509" t="e">
        <v>#N/A</v>
      </c>
    </row>
    <row r="510" spans="1:2" x14ac:dyDescent="0.2">
      <c r="A510">
        <v>0.83</v>
      </c>
      <c r="B510">
        <v>0.83</v>
      </c>
    </row>
    <row r="511" spans="1:2" x14ac:dyDescent="0.2">
      <c r="A511">
        <v>0.83</v>
      </c>
      <c r="B511">
        <v>0.83</v>
      </c>
    </row>
    <row r="512" spans="1:2" x14ac:dyDescent="0.2">
      <c r="A512">
        <v>0.83</v>
      </c>
      <c r="B512">
        <v>0.83</v>
      </c>
    </row>
    <row r="513" spans="1:2" x14ac:dyDescent="0.2">
      <c r="A513">
        <v>0.83</v>
      </c>
      <c r="B513">
        <v>0.83</v>
      </c>
    </row>
    <row r="514" spans="1:2" x14ac:dyDescent="0.2">
      <c r="A514">
        <v>0.83</v>
      </c>
      <c r="B514">
        <v>0.83</v>
      </c>
    </row>
    <row r="515" spans="1:2" x14ac:dyDescent="0.2">
      <c r="A515">
        <v>0.83</v>
      </c>
      <c r="B515">
        <v>0.83</v>
      </c>
    </row>
    <row r="516" spans="1:2" x14ac:dyDescent="0.2">
      <c r="A516">
        <v>0.83</v>
      </c>
      <c r="B516">
        <v>0.83</v>
      </c>
    </row>
    <row r="517" spans="1:2" x14ac:dyDescent="0.2">
      <c r="A517">
        <v>0.83</v>
      </c>
      <c r="B517">
        <v>0.83</v>
      </c>
    </row>
    <row r="518" spans="1:2" x14ac:dyDescent="0.2">
      <c r="A518">
        <v>0.83</v>
      </c>
      <c r="B518">
        <v>0.83</v>
      </c>
    </row>
    <row r="519" spans="1:2" x14ac:dyDescent="0.2">
      <c r="A519">
        <v>0.83</v>
      </c>
      <c r="B519">
        <v>0.83</v>
      </c>
    </row>
    <row r="520" spans="1:2" x14ac:dyDescent="0.2">
      <c r="A520">
        <v>0.83</v>
      </c>
      <c r="B520">
        <v>0.83</v>
      </c>
    </row>
    <row r="521" spans="1:2" x14ac:dyDescent="0.2">
      <c r="A521">
        <v>0.83</v>
      </c>
      <c r="B521">
        <v>0.83</v>
      </c>
    </row>
    <row r="522" spans="1:2" x14ac:dyDescent="0.2">
      <c r="A522">
        <v>0.83</v>
      </c>
      <c r="B522">
        <v>0.83</v>
      </c>
    </row>
    <row r="523" spans="1:2" x14ac:dyDescent="0.2">
      <c r="A523">
        <v>0.83</v>
      </c>
      <c r="B523">
        <v>0.83</v>
      </c>
    </row>
    <row r="524" spans="1:2" x14ac:dyDescent="0.2">
      <c r="A524">
        <v>0.83</v>
      </c>
      <c r="B524">
        <v>0.83</v>
      </c>
    </row>
    <row r="525" spans="1:2" x14ac:dyDescent="0.2">
      <c r="A525">
        <v>0.83</v>
      </c>
      <c r="B525">
        <v>0.83</v>
      </c>
    </row>
    <row r="526" spans="1:2" x14ac:dyDescent="0.2">
      <c r="A526">
        <v>0.83</v>
      </c>
      <c r="B526">
        <v>0.83</v>
      </c>
    </row>
    <row r="527" spans="1:2" x14ac:dyDescent="0.2">
      <c r="A527">
        <v>0.83</v>
      </c>
      <c r="B527">
        <v>0.83</v>
      </c>
    </row>
    <row r="528" spans="1:2" x14ac:dyDescent="0.2">
      <c r="A528">
        <v>0.83</v>
      </c>
      <c r="B528">
        <v>0.83</v>
      </c>
    </row>
    <row r="529" spans="1:2" x14ac:dyDescent="0.2">
      <c r="A529">
        <v>0.83</v>
      </c>
      <c r="B529">
        <v>0.83</v>
      </c>
    </row>
    <row r="530" spans="1:2" x14ac:dyDescent="0.2">
      <c r="A530">
        <v>0.83</v>
      </c>
      <c r="B530">
        <v>0.83</v>
      </c>
    </row>
    <row r="531" spans="1:2" x14ac:dyDescent="0.2">
      <c r="A531">
        <v>0.83</v>
      </c>
      <c r="B531">
        <v>0.83</v>
      </c>
    </row>
    <row r="532" spans="1:2" x14ac:dyDescent="0.2">
      <c r="A532">
        <v>0.83</v>
      </c>
      <c r="B532">
        <v>0.83</v>
      </c>
    </row>
    <row r="533" spans="1:2" x14ac:dyDescent="0.2">
      <c r="A533">
        <v>0.82</v>
      </c>
      <c r="B533">
        <v>0.82</v>
      </c>
    </row>
    <row r="534" spans="1:2" x14ac:dyDescent="0.2">
      <c r="A534">
        <v>0.82</v>
      </c>
      <c r="B534">
        <v>0.82</v>
      </c>
    </row>
    <row r="535" spans="1:2" x14ac:dyDescent="0.2">
      <c r="A535">
        <v>0.82</v>
      </c>
      <c r="B535">
        <v>0.82</v>
      </c>
    </row>
    <row r="536" spans="1:2" x14ac:dyDescent="0.2">
      <c r="A536">
        <v>0.82</v>
      </c>
      <c r="B536">
        <v>0.82</v>
      </c>
    </row>
    <row r="537" spans="1:2" x14ac:dyDescent="0.2">
      <c r="A537">
        <v>0.82</v>
      </c>
      <c r="B537">
        <v>0.82</v>
      </c>
    </row>
    <row r="538" spans="1:2" x14ac:dyDescent="0.2">
      <c r="A538">
        <v>0.82</v>
      </c>
      <c r="B538">
        <v>0.82</v>
      </c>
    </row>
    <row r="539" spans="1:2" x14ac:dyDescent="0.2">
      <c r="A539">
        <v>0.82</v>
      </c>
      <c r="B539">
        <v>0.82</v>
      </c>
    </row>
    <row r="540" spans="1:2" x14ac:dyDescent="0.2">
      <c r="A540">
        <v>0.82</v>
      </c>
      <c r="B540">
        <v>0.82</v>
      </c>
    </row>
    <row r="541" spans="1:2" x14ac:dyDescent="0.2">
      <c r="A541">
        <v>0.81</v>
      </c>
      <c r="B541" t="e">
        <v>#N/A</v>
      </c>
    </row>
    <row r="542" spans="1:2" x14ac:dyDescent="0.2">
      <c r="A542">
        <v>0.81</v>
      </c>
      <c r="B542" t="e">
        <v>#N/A</v>
      </c>
    </row>
    <row r="543" spans="1:2" x14ac:dyDescent="0.2">
      <c r="A543">
        <v>0.81</v>
      </c>
      <c r="B543" t="e">
        <v>#N/A</v>
      </c>
    </row>
    <row r="544" spans="1:2" x14ac:dyDescent="0.2">
      <c r="A544">
        <v>0.81</v>
      </c>
      <c r="B544">
        <v>0.81</v>
      </c>
    </row>
    <row r="545" spans="1:2" x14ac:dyDescent="0.2">
      <c r="A545">
        <v>0.81</v>
      </c>
      <c r="B545">
        <v>0.81</v>
      </c>
    </row>
    <row r="546" spans="1:2" x14ac:dyDescent="0.2">
      <c r="A546">
        <v>0.81</v>
      </c>
      <c r="B546">
        <v>0.81</v>
      </c>
    </row>
    <row r="547" spans="1:2" x14ac:dyDescent="0.2">
      <c r="A547">
        <v>0.81</v>
      </c>
      <c r="B547">
        <v>0.81</v>
      </c>
    </row>
    <row r="548" spans="1:2" x14ac:dyDescent="0.2">
      <c r="A548">
        <v>0.81</v>
      </c>
      <c r="B548">
        <v>0.81</v>
      </c>
    </row>
    <row r="549" spans="1:2" x14ac:dyDescent="0.2">
      <c r="A549">
        <v>0.81</v>
      </c>
      <c r="B549">
        <v>0.81</v>
      </c>
    </row>
    <row r="550" spans="1:2" x14ac:dyDescent="0.2">
      <c r="A550">
        <v>0.81</v>
      </c>
      <c r="B550">
        <v>0.81</v>
      </c>
    </row>
    <row r="551" spans="1:2" x14ac:dyDescent="0.2">
      <c r="A551">
        <v>0.81</v>
      </c>
      <c r="B551">
        <v>0.81</v>
      </c>
    </row>
    <row r="552" spans="1:2" x14ac:dyDescent="0.2">
      <c r="A552">
        <v>0.8</v>
      </c>
      <c r="B552">
        <v>0.8</v>
      </c>
    </row>
    <row r="553" spans="1:2" x14ac:dyDescent="0.2">
      <c r="A553">
        <v>0.8</v>
      </c>
      <c r="B553">
        <v>0.8</v>
      </c>
    </row>
    <row r="554" spans="1:2" x14ac:dyDescent="0.2">
      <c r="A554">
        <v>0.79</v>
      </c>
      <c r="B554" t="e">
        <v>#N/A</v>
      </c>
    </row>
    <row r="555" spans="1:2" x14ac:dyDescent="0.2">
      <c r="A555">
        <v>0.79</v>
      </c>
      <c r="B555" t="e">
        <v>#N/A</v>
      </c>
    </row>
    <row r="556" spans="1:2" x14ac:dyDescent="0.2">
      <c r="A556">
        <v>0.79</v>
      </c>
      <c r="B556">
        <v>0.79</v>
      </c>
    </row>
    <row r="557" spans="1:2" x14ac:dyDescent="0.2">
      <c r="A557">
        <v>0.79</v>
      </c>
      <c r="B557">
        <v>0.79</v>
      </c>
    </row>
    <row r="558" spans="1:2" x14ac:dyDescent="0.2">
      <c r="A558">
        <v>0.79</v>
      </c>
      <c r="B558">
        <v>0.79</v>
      </c>
    </row>
    <row r="559" spans="1:2" x14ac:dyDescent="0.2">
      <c r="A559">
        <v>0.79</v>
      </c>
      <c r="B559">
        <v>0.79</v>
      </c>
    </row>
    <row r="560" spans="1:2" x14ac:dyDescent="0.2">
      <c r="A560">
        <v>0.79</v>
      </c>
      <c r="B560">
        <v>0.79</v>
      </c>
    </row>
    <row r="561" spans="1:2" x14ac:dyDescent="0.2">
      <c r="A561">
        <v>0.79</v>
      </c>
      <c r="B561">
        <v>0.79</v>
      </c>
    </row>
    <row r="562" spans="1:2" x14ac:dyDescent="0.2">
      <c r="A562">
        <v>0.79</v>
      </c>
      <c r="B562">
        <v>0.79</v>
      </c>
    </row>
    <row r="563" spans="1:2" x14ac:dyDescent="0.2">
      <c r="A563">
        <v>0.79</v>
      </c>
      <c r="B563">
        <v>0.79</v>
      </c>
    </row>
    <row r="564" spans="1:2" x14ac:dyDescent="0.2">
      <c r="A564">
        <v>0.78</v>
      </c>
      <c r="B564" t="e">
        <v>#N/A</v>
      </c>
    </row>
    <row r="565" spans="1:2" x14ac:dyDescent="0.2">
      <c r="A565">
        <v>0.78</v>
      </c>
      <c r="B565" t="e">
        <v>#N/A</v>
      </c>
    </row>
    <row r="566" spans="1:2" x14ac:dyDescent="0.2">
      <c r="A566">
        <v>0.78</v>
      </c>
      <c r="B566">
        <v>0.78</v>
      </c>
    </row>
    <row r="567" spans="1:2" x14ac:dyDescent="0.2">
      <c r="A567">
        <v>0.78</v>
      </c>
      <c r="B567">
        <v>0.78</v>
      </c>
    </row>
    <row r="568" spans="1:2" x14ac:dyDescent="0.2">
      <c r="A568">
        <v>0.78</v>
      </c>
      <c r="B568">
        <v>0.78</v>
      </c>
    </row>
    <row r="569" spans="1:2" x14ac:dyDescent="0.2">
      <c r="A569">
        <v>0.77</v>
      </c>
      <c r="B569">
        <v>0.77</v>
      </c>
    </row>
    <row r="570" spans="1:2" x14ac:dyDescent="0.2">
      <c r="A570">
        <v>0.77</v>
      </c>
      <c r="B570">
        <v>0.77</v>
      </c>
    </row>
    <row r="571" spans="1:2" x14ac:dyDescent="0.2">
      <c r="A571">
        <v>0.77</v>
      </c>
      <c r="B571">
        <v>0.77</v>
      </c>
    </row>
    <row r="572" spans="1:2" x14ac:dyDescent="0.2">
      <c r="A572">
        <v>0.77</v>
      </c>
      <c r="B572">
        <v>0.77</v>
      </c>
    </row>
    <row r="573" spans="1:2" x14ac:dyDescent="0.2">
      <c r="A573">
        <v>0.77</v>
      </c>
      <c r="B573">
        <v>0.77</v>
      </c>
    </row>
    <row r="574" spans="1:2" x14ac:dyDescent="0.2">
      <c r="A574">
        <v>0.77</v>
      </c>
      <c r="B574">
        <v>0.77</v>
      </c>
    </row>
    <row r="575" spans="1:2" x14ac:dyDescent="0.2">
      <c r="A575">
        <v>0.77</v>
      </c>
      <c r="B575">
        <v>0.77</v>
      </c>
    </row>
    <row r="576" spans="1:2" x14ac:dyDescent="0.2">
      <c r="A576">
        <v>0.77</v>
      </c>
      <c r="B576">
        <v>0.77</v>
      </c>
    </row>
    <row r="577" spans="1:2" x14ac:dyDescent="0.2">
      <c r="A577">
        <v>0.76</v>
      </c>
      <c r="B577">
        <v>0.76</v>
      </c>
    </row>
    <row r="578" spans="1:2" x14ac:dyDescent="0.2">
      <c r="A578">
        <v>0.76</v>
      </c>
      <c r="B578">
        <v>0.76</v>
      </c>
    </row>
    <row r="579" spans="1:2" x14ac:dyDescent="0.2">
      <c r="A579">
        <v>0.76</v>
      </c>
      <c r="B579">
        <v>0.76</v>
      </c>
    </row>
    <row r="580" spans="1:2" x14ac:dyDescent="0.2">
      <c r="A580">
        <v>0.76</v>
      </c>
      <c r="B580">
        <v>0.76</v>
      </c>
    </row>
    <row r="581" spans="1:2" x14ac:dyDescent="0.2">
      <c r="A581">
        <v>0.75</v>
      </c>
      <c r="B581" t="e">
        <v>#N/A</v>
      </c>
    </row>
    <row r="582" spans="1:2" x14ac:dyDescent="0.2">
      <c r="A582">
        <v>0.75</v>
      </c>
      <c r="B582" t="e">
        <v>#N/A</v>
      </c>
    </row>
    <row r="583" spans="1:2" x14ac:dyDescent="0.2">
      <c r="A583">
        <v>0.75</v>
      </c>
      <c r="B583">
        <v>0.75</v>
      </c>
    </row>
    <row r="584" spans="1:2" x14ac:dyDescent="0.2">
      <c r="A584">
        <v>0.75</v>
      </c>
      <c r="B584">
        <v>0.75</v>
      </c>
    </row>
    <row r="585" spans="1:2" x14ac:dyDescent="0.2">
      <c r="A585">
        <v>0.75</v>
      </c>
      <c r="B585">
        <v>0.75</v>
      </c>
    </row>
    <row r="586" spans="1:2" x14ac:dyDescent="0.2">
      <c r="A586">
        <v>0.75</v>
      </c>
      <c r="B586">
        <v>0.75</v>
      </c>
    </row>
    <row r="587" spans="1:2" x14ac:dyDescent="0.2">
      <c r="A587">
        <v>0.75</v>
      </c>
      <c r="B587">
        <v>0.75</v>
      </c>
    </row>
    <row r="588" spans="1:2" x14ac:dyDescent="0.2">
      <c r="A588">
        <v>0.74</v>
      </c>
      <c r="B588" t="e">
        <v>#N/A</v>
      </c>
    </row>
    <row r="589" spans="1:2" x14ac:dyDescent="0.2">
      <c r="A589">
        <v>0.74</v>
      </c>
      <c r="B589">
        <v>0.74</v>
      </c>
    </row>
    <row r="590" spans="1:2" x14ac:dyDescent="0.2">
      <c r="A590">
        <v>0.74</v>
      </c>
      <c r="B590">
        <v>0.74</v>
      </c>
    </row>
    <row r="591" spans="1:2" x14ac:dyDescent="0.2">
      <c r="A591">
        <v>0.74</v>
      </c>
      <c r="B591">
        <v>0.74</v>
      </c>
    </row>
    <row r="592" spans="1:2" x14ac:dyDescent="0.2">
      <c r="A592">
        <v>0.74</v>
      </c>
      <c r="B592">
        <v>0.74</v>
      </c>
    </row>
    <row r="593" spans="1:2" x14ac:dyDescent="0.2">
      <c r="A593">
        <v>0.74</v>
      </c>
      <c r="B593">
        <v>0.74</v>
      </c>
    </row>
    <row r="594" spans="1:2" x14ac:dyDescent="0.2">
      <c r="A594">
        <v>0.74</v>
      </c>
      <c r="B594">
        <v>0.74</v>
      </c>
    </row>
    <row r="595" spans="1:2" x14ac:dyDescent="0.2">
      <c r="A595">
        <v>0.73</v>
      </c>
      <c r="B595">
        <v>0.73</v>
      </c>
    </row>
    <row r="596" spans="1:2" x14ac:dyDescent="0.2">
      <c r="A596">
        <v>0.73</v>
      </c>
      <c r="B596">
        <v>0.73</v>
      </c>
    </row>
    <row r="597" spans="1:2" x14ac:dyDescent="0.2">
      <c r="A597">
        <v>0.73</v>
      </c>
      <c r="B597">
        <v>0.73</v>
      </c>
    </row>
    <row r="598" spans="1:2" x14ac:dyDescent="0.2">
      <c r="A598">
        <v>0.73</v>
      </c>
      <c r="B598">
        <v>0.73</v>
      </c>
    </row>
    <row r="599" spans="1:2" x14ac:dyDescent="0.2">
      <c r="A599">
        <v>0.73</v>
      </c>
      <c r="B599">
        <v>0.73</v>
      </c>
    </row>
    <row r="600" spans="1:2" x14ac:dyDescent="0.2">
      <c r="A600">
        <v>0.72</v>
      </c>
      <c r="B600" t="e">
        <v>#N/A</v>
      </c>
    </row>
    <row r="601" spans="1:2" x14ac:dyDescent="0.2">
      <c r="A601">
        <v>0.72</v>
      </c>
      <c r="B601">
        <v>0.72</v>
      </c>
    </row>
    <row r="602" spans="1:2" x14ac:dyDescent="0.2">
      <c r="A602">
        <v>0.72</v>
      </c>
      <c r="B602">
        <v>0.72</v>
      </c>
    </row>
    <row r="603" spans="1:2" x14ac:dyDescent="0.2">
      <c r="A603">
        <v>0.72</v>
      </c>
      <c r="B603">
        <v>0.72</v>
      </c>
    </row>
    <row r="604" spans="1:2" x14ac:dyDescent="0.2">
      <c r="A604">
        <v>0.72</v>
      </c>
      <c r="B604">
        <v>0.72</v>
      </c>
    </row>
    <row r="605" spans="1:2" x14ac:dyDescent="0.2">
      <c r="A605">
        <v>0.72</v>
      </c>
      <c r="B605">
        <v>0.72</v>
      </c>
    </row>
    <row r="606" spans="1:2" x14ac:dyDescent="0.2">
      <c r="A606">
        <v>0.72</v>
      </c>
      <c r="B606">
        <v>0.72</v>
      </c>
    </row>
    <row r="607" spans="1:2" x14ac:dyDescent="0.2">
      <c r="A607">
        <v>0.72</v>
      </c>
      <c r="B607">
        <v>0.72</v>
      </c>
    </row>
    <row r="608" spans="1:2" x14ac:dyDescent="0.2">
      <c r="A608">
        <v>0.71</v>
      </c>
      <c r="B608">
        <v>0.71</v>
      </c>
    </row>
    <row r="609" spans="1:2" x14ac:dyDescent="0.2">
      <c r="A609">
        <v>0.71</v>
      </c>
      <c r="B609">
        <v>0.71</v>
      </c>
    </row>
    <row r="610" spans="1:2" x14ac:dyDescent="0.2">
      <c r="A610">
        <v>0.71</v>
      </c>
      <c r="B610">
        <v>0.71</v>
      </c>
    </row>
    <row r="611" spans="1:2" x14ac:dyDescent="0.2">
      <c r="A611">
        <v>0.71</v>
      </c>
      <c r="B611">
        <v>0.71</v>
      </c>
    </row>
    <row r="612" spans="1:2" x14ac:dyDescent="0.2">
      <c r="A612">
        <v>0.71</v>
      </c>
      <c r="B612">
        <v>0.71</v>
      </c>
    </row>
    <row r="613" spans="1:2" x14ac:dyDescent="0.2">
      <c r="A613">
        <v>0.7</v>
      </c>
      <c r="B613" t="e">
        <v>#N/A</v>
      </c>
    </row>
    <row r="614" spans="1:2" x14ac:dyDescent="0.2">
      <c r="A614">
        <v>0.7</v>
      </c>
      <c r="B614">
        <v>0.7</v>
      </c>
    </row>
    <row r="615" spans="1:2" x14ac:dyDescent="0.2">
      <c r="A615">
        <v>0.7</v>
      </c>
      <c r="B615">
        <v>0.7</v>
      </c>
    </row>
    <row r="616" spans="1:2" x14ac:dyDescent="0.2">
      <c r="A616">
        <v>0.7</v>
      </c>
      <c r="B616">
        <v>0.7</v>
      </c>
    </row>
    <row r="617" spans="1:2" x14ac:dyDescent="0.2">
      <c r="A617">
        <v>0.7</v>
      </c>
      <c r="B617">
        <v>0.7</v>
      </c>
    </row>
    <row r="618" spans="1:2" x14ac:dyDescent="0.2">
      <c r="A618">
        <v>0.7</v>
      </c>
      <c r="B618">
        <v>0.7</v>
      </c>
    </row>
    <row r="619" spans="1:2" x14ac:dyDescent="0.2">
      <c r="A619">
        <v>0.69</v>
      </c>
      <c r="B619">
        <v>0.69</v>
      </c>
    </row>
    <row r="620" spans="1:2" x14ac:dyDescent="0.2">
      <c r="A620">
        <v>0.69</v>
      </c>
      <c r="B620">
        <v>0.69</v>
      </c>
    </row>
    <row r="621" spans="1:2" x14ac:dyDescent="0.2">
      <c r="A621">
        <v>0.69</v>
      </c>
      <c r="B621">
        <v>0.69</v>
      </c>
    </row>
    <row r="622" spans="1:2" x14ac:dyDescent="0.2">
      <c r="A622">
        <v>0.69</v>
      </c>
      <c r="B622">
        <v>0.69</v>
      </c>
    </row>
    <row r="623" spans="1:2" x14ac:dyDescent="0.2">
      <c r="A623">
        <v>0.68</v>
      </c>
      <c r="B623">
        <v>0.68</v>
      </c>
    </row>
    <row r="624" spans="1:2" x14ac:dyDescent="0.2">
      <c r="A624">
        <v>0.68</v>
      </c>
      <c r="B624">
        <v>0.68</v>
      </c>
    </row>
    <row r="625" spans="1:2" x14ac:dyDescent="0.2">
      <c r="A625">
        <v>0.68</v>
      </c>
      <c r="B625">
        <v>0.68</v>
      </c>
    </row>
    <row r="626" spans="1:2" x14ac:dyDescent="0.2">
      <c r="A626">
        <v>0.68</v>
      </c>
      <c r="B626">
        <v>0.68</v>
      </c>
    </row>
    <row r="627" spans="1:2" x14ac:dyDescent="0.2">
      <c r="A627">
        <v>0.68</v>
      </c>
      <c r="B627">
        <v>0.68</v>
      </c>
    </row>
    <row r="628" spans="1:2" x14ac:dyDescent="0.2">
      <c r="A628">
        <v>0.67</v>
      </c>
      <c r="B628" t="e">
        <v>#N/A</v>
      </c>
    </row>
    <row r="629" spans="1:2" x14ac:dyDescent="0.2">
      <c r="A629">
        <v>0.67</v>
      </c>
      <c r="B629" t="e">
        <v>#N/A</v>
      </c>
    </row>
    <row r="630" spans="1:2" x14ac:dyDescent="0.2">
      <c r="A630">
        <v>0.67</v>
      </c>
      <c r="B630">
        <v>0.67</v>
      </c>
    </row>
    <row r="631" spans="1:2" x14ac:dyDescent="0.2">
      <c r="A631">
        <v>0.67</v>
      </c>
      <c r="B631">
        <v>0.67</v>
      </c>
    </row>
    <row r="632" spans="1:2" x14ac:dyDescent="0.2">
      <c r="A632">
        <v>0.67</v>
      </c>
      <c r="B632">
        <v>0.67</v>
      </c>
    </row>
    <row r="633" spans="1:2" x14ac:dyDescent="0.2">
      <c r="A633">
        <v>0.67</v>
      </c>
      <c r="B633">
        <v>0.67</v>
      </c>
    </row>
    <row r="634" spans="1:2" x14ac:dyDescent="0.2">
      <c r="A634">
        <v>0.67</v>
      </c>
      <c r="B634">
        <v>0.67</v>
      </c>
    </row>
    <row r="635" spans="1:2" x14ac:dyDescent="0.2">
      <c r="A635">
        <v>0.66</v>
      </c>
      <c r="B635" t="e">
        <v>#N/A</v>
      </c>
    </row>
    <row r="636" spans="1:2" x14ac:dyDescent="0.2">
      <c r="A636">
        <v>0.66</v>
      </c>
      <c r="B636">
        <v>0.66</v>
      </c>
    </row>
    <row r="637" spans="1:2" x14ac:dyDescent="0.2">
      <c r="A637">
        <v>0.66</v>
      </c>
      <c r="B637">
        <v>0.66</v>
      </c>
    </row>
    <row r="638" spans="1:2" x14ac:dyDescent="0.2">
      <c r="A638">
        <v>0.66</v>
      </c>
      <c r="B638">
        <v>0.66</v>
      </c>
    </row>
    <row r="639" spans="1:2" x14ac:dyDescent="0.2">
      <c r="A639">
        <v>0.66</v>
      </c>
      <c r="B639">
        <v>0.66</v>
      </c>
    </row>
    <row r="640" spans="1:2" x14ac:dyDescent="0.2">
      <c r="A640">
        <v>0.66</v>
      </c>
      <c r="B640">
        <v>0.66</v>
      </c>
    </row>
    <row r="641" spans="1:2" x14ac:dyDescent="0.2">
      <c r="A641">
        <v>0.66</v>
      </c>
      <c r="B641">
        <v>0.66</v>
      </c>
    </row>
    <row r="642" spans="1:2" x14ac:dyDescent="0.2">
      <c r="A642">
        <v>0.65</v>
      </c>
      <c r="B642">
        <v>0.65</v>
      </c>
    </row>
    <row r="643" spans="1:2" x14ac:dyDescent="0.2">
      <c r="A643">
        <v>0.65</v>
      </c>
      <c r="B643">
        <v>0.65</v>
      </c>
    </row>
    <row r="644" spans="1:2" x14ac:dyDescent="0.2">
      <c r="A644">
        <v>0.65</v>
      </c>
      <c r="B644">
        <v>0.65</v>
      </c>
    </row>
    <row r="645" spans="1:2" x14ac:dyDescent="0.2">
      <c r="A645">
        <v>0.65</v>
      </c>
      <c r="B645">
        <v>0.65</v>
      </c>
    </row>
    <row r="646" spans="1:2" x14ac:dyDescent="0.2">
      <c r="A646">
        <v>0.65</v>
      </c>
      <c r="B646">
        <v>0.65</v>
      </c>
    </row>
    <row r="647" spans="1:2" x14ac:dyDescent="0.2">
      <c r="A647">
        <v>0.65</v>
      </c>
      <c r="B647">
        <v>0.65</v>
      </c>
    </row>
    <row r="648" spans="1:2" x14ac:dyDescent="0.2">
      <c r="A648">
        <v>0.64</v>
      </c>
      <c r="B648">
        <v>0.64</v>
      </c>
    </row>
    <row r="649" spans="1:2" x14ac:dyDescent="0.2">
      <c r="A649">
        <v>0.64</v>
      </c>
      <c r="B649">
        <v>0.64</v>
      </c>
    </row>
    <row r="650" spans="1:2" x14ac:dyDescent="0.2">
      <c r="A650">
        <v>0.64</v>
      </c>
      <c r="B650">
        <v>0.64</v>
      </c>
    </row>
    <row r="651" spans="1:2" x14ac:dyDescent="0.2">
      <c r="A651">
        <v>0.64</v>
      </c>
      <c r="B651">
        <v>0.64</v>
      </c>
    </row>
    <row r="652" spans="1:2" x14ac:dyDescent="0.2">
      <c r="A652">
        <v>0.64</v>
      </c>
      <c r="B652">
        <v>0.64</v>
      </c>
    </row>
    <row r="653" spans="1:2" x14ac:dyDescent="0.2">
      <c r="A653">
        <v>0.64</v>
      </c>
      <c r="B653">
        <v>0.64</v>
      </c>
    </row>
    <row r="654" spans="1:2" x14ac:dyDescent="0.2">
      <c r="A654">
        <v>0.64</v>
      </c>
      <c r="B654">
        <v>0.64</v>
      </c>
    </row>
    <row r="655" spans="1:2" x14ac:dyDescent="0.2">
      <c r="A655">
        <v>0.64</v>
      </c>
      <c r="B655">
        <v>0.64</v>
      </c>
    </row>
    <row r="656" spans="1:2" x14ac:dyDescent="0.2">
      <c r="A656">
        <v>0.63</v>
      </c>
      <c r="B656">
        <v>0.63</v>
      </c>
    </row>
    <row r="657" spans="1:2" x14ac:dyDescent="0.2">
      <c r="A657">
        <v>0.63</v>
      </c>
      <c r="B657">
        <v>0.63</v>
      </c>
    </row>
    <row r="658" spans="1:2" x14ac:dyDescent="0.2">
      <c r="A658">
        <v>0.63</v>
      </c>
      <c r="B658">
        <v>0.63</v>
      </c>
    </row>
    <row r="659" spans="1:2" x14ac:dyDescent="0.2">
      <c r="A659">
        <v>0.63</v>
      </c>
      <c r="B659">
        <v>0.63</v>
      </c>
    </row>
    <row r="660" spans="1:2" x14ac:dyDescent="0.2">
      <c r="A660">
        <v>0.63</v>
      </c>
      <c r="B660">
        <v>0.63</v>
      </c>
    </row>
    <row r="661" spans="1:2" x14ac:dyDescent="0.2">
      <c r="A661">
        <v>0.62</v>
      </c>
      <c r="B661">
        <v>0.62</v>
      </c>
    </row>
    <row r="662" spans="1:2" x14ac:dyDescent="0.2">
      <c r="A662">
        <v>0.62</v>
      </c>
      <c r="B662">
        <v>0.62</v>
      </c>
    </row>
    <row r="663" spans="1:2" x14ac:dyDescent="0.2">
      <c r="A663">
        <v>0.62</v>
      </c>
      <c r="B663">
        <v>0.62</v>
      </c>
    </row>
    <row r="664" spans="1:2" x14ac:dyDescent="0.2">
      <c r="A664">
        <v>0.61</v>
      </c>
      <c r="B664" t="e">
        <v>#N/A</v>
      </c>
    </row>
    <row r="665" spans="1:2" x14ac:dyDescent="0.2">
      <c r="A665">
        <v>0.61</v>
      </c>
      <c r="B665">
        <v>0.61</v>
      </c>
    </row>
    <row r="666" spans="1:2" x14ac:dyDescent="0.2">
      <c r="A666">
        <v>0.61</v>
      </c>
      <c r="B666">
        <v>0.61</v>
      </c>
    </row>
    <row r="667" spans="1:2" x14ac:dyDescent="0.2">
      <c r="A667">
        <v>0.61</v>
      </c>
      <c r="B667">
        <v>0.61</v>
      </c>
    </row>
    <row r="668" spans="1:2" x14ac:dyDescent="0.2">
      <c r="A668">
        <v>0.61</v>
      </c>
      <c r="B668">
        <v>0.61</v>
      </c>
    </row>
    <row r="669" spans="1:2" x14ac:dyDescent="0.2">
      <c r="A669">
        <v>0.61</v>
      </c>
      <c r="B669">
        <v>0.61</v>
      </c>
    </row>
    <row r="670" spans="1:2" x14ac:dyDescent="0.2">
      <c r="A670">
        <v>0.61</v>
      </c>
      <c r="B670">
        <v>0.61</v>
      </c>
    </row>
    <row r="671" spans="1:2" x14ac:dyDescent="0.2">
      <c r="A671">
        <v>0.61</v>
      </c>
      <c r="B671">
        <v>0.61</v>
      </c>
    </row>
    <row r="672" spans="1:2" x14ac:dyDescent="0.2">
      <c r="A672">
        <v>0.61</v>
      </c>
      <c r="B672">
        <v>0.61</v>
      </c>
    </row>
    <row r="673" spans="1:2" x14ac:dyDescent="0.2">
      <c r="A673">
        <v>0.61</v>
      </c>
      <c r="B673">
        <v>0.61</v>
      </c>
    </row>
    <row r="674" spans="1:2" x14ac:dyDescent="0.2">
      <c r="A674">
        <v>0.61</v>
      </c>
      <c r="B674">
        <v>0.61</v>
      </c>
    </row>
    <row r="675" spans="1:2" x14ac:dyDescent="0.2">
      <c r="A675">
        <v>0.61</v>
      </c>
      <c r="B675">
        <v>0.61</v>
      </c>
    </row>
    <row r="676" spans="1:2" x14ac:dyDescent="0.2">
      <c r="A676">
        <v>0.6</v>
      </c>
      <c r="B676">
        <v>0.6</v>
      </c>
    </row>
    <row r="677" spans="1:2" x14ac:dyDescent="0.2">
      <c r="A677">
        <v>0.6</v>
      </c>
      <c r="B677">
        <v>0.6</v>
      </c>
    </row>
    <row r="678" spans="1:2" x14ac:dyDescent="0.2">
      <c r="A678">
        <v>0.6</v>
      </c>
      <c r="B678">
        <v>0.6</v>
      </c>
    </row>
    <row r="679" spans="1:2" x14ac:dyDescent="0.2">
      <c r="A679">
        <v>0.59</v>
      </c>
      <c r="B679">
        <v>0.59</v>
      </c>
    </row>
    <row r="680" spans="1:2" x14ac:dyDescent="0.2">
      <c r="A680">
        <v>0.59</v>
      </c>
      <c r="B680">
        <v>0.59</v>
      </c>
    </row>
    <row r="681" spans="1:2" x14ac:dyDescent="0.2">
      <c r="A681">
        <v>0.59</v>
      </c>
      <c r="B681">
        <v>0.59</v>
      </c>
    </row>
    <row r="682" spans="1:2" x14ac:dyDescent="0.2">
      <c r="A682">
        <v>0.59</v>
      </c>
      <c r="B682">
        <v>0.59</v>
      </c>
    </row>
    <row r="683" spans="1:2" x14ac:dyDescent="0.2">
      <c r="A683">
        <v>0.59</v>
      </c>
      <c r="B683">
        <v>0.59</v>
      </c>
    </row>
    <row r="684" spans="1:2" x14ac:dyDescent="0.2">
      <c r="A684">
        <v>0.59</v>
      </c>
      <c r="B684">
        <v>0.59</v>
      </c>
    </row>
    <row r="685" spans="1:2" x14ac:dyDescent="0.2">
      <c r="A685">
        <v>0.57999999999999996</v>
      </c>
      <c r="B685">
        <v>0.57999999999999996</v>
      </c>
    </row>
    <row r="686" spans="1:2" x14ac:dyDescent="0.2">
      <c r="A686">
        <v>0.56999999999999995</v>
      </c>
      <c r="B686" t="e">
        <v>#N/A</v>
      </c>
    </row>
    <row r="687" spans="1:2" x14ac:dyDescent="0.2">
      <c r="A687">
        <v>0.56999999999999995</v>
      </c>
      <c r="B687" t="e">
        <v>#N/A</v>
      </c>
    </row>
    <row r="688" spans="1:2" x14ac:dyDescent="0.2">
      <c r="A688">
        <v>0.56999999999999995</v>
      </c>
      <c r="B688" t="e">
        <v>#N/A</v>
      </c>
    </row>
    <row r="689" spans="1:2" x14ac:dyDescent="0.2">
      <c r="A689">
        <v>0.56999999999999995</v>
      </c>
      <c r="B689">
        <v>0.56999999999999995</v>
      </c>
    </row>
    <row r="690" spans="1:2" x14ac:dyDescent="0.2">
      <c r="A690">
        <v>0.56999999999999995</v>
      </c>
      <c r="B690">
        <v>0.56999999999999995</v>
      </c>
    </row>
    <row r="691" spans="1:2" x14ac:dyDescent="0.2">
      <c r="A691">
        <v>0.56999999999999995</v>
      </c>
      <c r="B691">
        <v>0.56999999999999995</v>
      </c>
    </row>
    <row r="692" spans="1:2" x14ac:dyDescent="0.2">
      <c r="A692">
        <v>0.56999999999999995</v>
      </c>
      <c r="B692">
        <v>0.56999999999999995</v>
      </c>
    </row>
    <row r="693" spans="1:2" x14ac:dyDescent="0.2">
      <c r="A693">
        <v>0.56999999999999995</v>
      </c>
      <c r="B693">
        <v>0.56999999999999995</v>
      </c>
    </row>
    <row r="694" spans="1:2" x14ac:dyDescent="0.2">
      <c r="A694">
        <v>0.56999999999999995</v>
      </c>
      <c r="B694">
        <v>0.56999999999999995</v>
      </c>
    </row>
    <row r="695" spans="1:2" x14ac:dyDescent="0.2">
      <c r="A695">
        <v>0.56999999999999995</v>
      </c>
      <c r="B695">
        <v>0.56999999999999995</v>
      </c>
    </row>
    <row r="696" spans="1:2" x14ac:dyDescent="0.2">
      <c r="A696">
        <v>0.56999999999999995</v>
      </c>
      <c r="B696">
        <v>0.56999999999999995</v>
      </c>
    </row>
    <row r="697" spans="1:2" x14ac:dyDescent="0.2">
      <c r="A697">
        <v>0.56999999999999995</v>
      </c>
      <c r="B697">
        <v>0.56999999999999995</v>
      </c>
    </row>
    <row r="698" spans="1:2" x14ac:dyDescent="0.2">
      <c r="A698">
        <v>0.56999999999999995</v>
      </c>
      <c r="B698">
        <v>0.56999999999999995</v>
      </c>
    </row>
    <row r="699" spans="1:2" x14ac:dyDescent="0.2">
      <c r="A699">
        <v>0.56999999999999995</v>
      </c>
      <c r="B699">
        <v>0.56999999999999995</v>
      </c>
    </row>
    <row r="700" spans="1:2" x14ac:dyDescent="0.2">
      <c r="A700">
        <v>0.56999999999999995</v>
      </c>
      <c r="B700">
        <v>0.56999999999999995</v>
      </c>
    </row>
    <row r="701" spans="1:2" x14ac:dyDescent="0.2">
      <c r="A701">
        <v>0.56999999999999995</v>
      </c>
      <c r="B701">
        <v>0.56999999999999995</v>
      </c>
    </row>
    <row r="702" spans="1:2" x14ac:dyDescent="0.2">
      <c r="A702">
        <v>0.56999999999999995</v>
      </c>
      <c r="B702">
        <v>0.56999999999999995</v>
      </c>
    </row>
    <row r="703" spans="1:2" x14ac:dyDescent="0.2">
      <c r="A703">
        <v>0.56999999999999995</v>
      </c>
      <c r="B703">
        <v>0.56999999999999995</v>
      </c>
    </row>
    <row r="704" spans="1:2" x14ac:dyDescent="0.2">
      <c r="A704">
        <v>0.56999999999999995</v>
      </c>
      <c r="B704">
        <v>0.56999999999999995</v>
      </c>
    </row>
    <row r="705" spans="1:2" x14ac:dyDescent="0.2">
      <c r="A705">
        <v>0.56000000000000005</v>
      </c>
      <c r="B705">
        <v>0.56000000000000005</v>
      </c>
    </row>
    <row r="706" spans="1:2" x14ac:dyDescent="0.2">
      <c r="A706">
        <v>0.55000000000000004</v>
      </c>
      <c r="B706">
        <v>0.55000000000000004</v>
      </c>
    </row>
    <row r="707" spans="1:2" x14ac:dyDescent="0.2">
      <c r="A707">
        <v>0.55000000000000004</v>
      </c>
      <c r="B707">
        <v>0.55000000000000004</v>
      </c>
    </row>
    <row r="708" spans="1:2" x14ac:dyDescent="0.2">
      <c r="A708">
        <v>0.55000000000000004</v>
      </c>
      <c r="B708">
        <v>0.55000000000000004</v>
      </c>
    </row>
    <row r="709" spans="1:2" x14ac:dyDescent="0.2">
      <c r="A709">
        <v>0.55000000000000004</v>
      </c>
      <c r="B709">
        <v>0.55000000000000004</v>
      </c>
    </row>
    <row r="710" spans="1:2" x14ac:dyDescent="0.2">
      <c r="A710">
        <v>0.54</v>
      </c>
      <c r="B710">
        <v>0.54</v>
      </c>
    </row>
    <row r="711" spans="1:2" x14ac:dyDescent="0.2">
      <c r="A711">
        <v>0.54</v>
      </c>
      <c r="B711">
        <v>0.54</v>
      </c>
    </row>
    <row r="712" spans="1:2" x14ac:dyDescent="0.2">
      <c r="A712">
        <v>0.54</v>
      </c>
      <c r="B712">
        <v>0.54</v>
      </c>
    </row>
    <row r="713" spans="1:2" x14ac:dyDescent="0.2">
      <c r="A713">
        <v>0.54</v>
      </c>
      <c r="B713">
        <v>0.54</v>
      </c>
    </row>
    <row r="714" spans="1:2" x14ac:dyDescent="0.2">
      <c r="A714">
        <v>0.54</v>
      </c>
      <c r="B714">
        <v>0.54</v>
      </c>
    </row>
    <row r="715" spans="1:2" x14ac:dyDescent="0.2">
      <c r="A715">
        <v>0.53</v>
      </c>
      <c r="B715">
        <v>0.53</v>
      </c>
    </row>
    <row r="716" spans="1:2" x14ac:dyDescent="0.2">
      <c r="A716">
        <v>0.53</v>
      </c>
      <c r="B716">
        <v>0.53</v>
      </c>
    </row>
    <row r="717" spans="1:2" x14ac:dyDescent="0.2">
      <c r="A717">
        <v>0.52</v>
      </c>
      <c r="B717">
        <v>0.52</v>
      </c>
    </row>
    <row r="718" spans="1:2" x14ac:dyDescent="0.2">
      <c r="A718">
        <v>0.52</v>
      </c>
      <c r="B718">
        <v>0.52</v>
      </c>
    </row>
    <row r="719" spans="1:2" x14ac:dyDescent="0.2">
      <c r="A719">
        <v>0.52</v>
      </c>
      <c r="B719">
        <v>0.52</v>
      </c>
    </row>
    <row r="720" spans="1:2" x14ac:dyDescent="0.2">
      <c r="A720">
        <v>0.52</v>
      </c>
      <c r="B720">
        <v>0.52</v>
      </c>
    </row>
    <row r="721" spans="1:2" x14ac:dyDescent="0.2">
      <c r="A721">
        <v>0.51</v>
      </c>
      <c r="B721">
        <v>0.51</v>
      </c>
    </row>
    <row r="722" spans="1:2" x14ac:dyDescent="0.2">
      <c r="A722">
        <v>0.51</v>
      </c>
      <c r="B722">
        <v>0.51</v>
      </c>
    </row>
    <row r="723" spans="1:2" x14ac:dyDescent="0.2">
      <c r="A723">
        <v>0.51</v>
      </c>
      <c r="B723">
        <v>0.51</v>
      </c>
    </row>
    <row r="724" spans="1:2" x14ac:dyDescent="0.2">
      <c r="A724">
        <v>0.5</v>
      </c>
      <c r="B724">
        <v>0.5</v>
      </c>
    </row>
    <row r="725" spans="1:2" x14ac:dyDescent="0.2">
      <c r="A725">
        <v>0.5</v>
      </c>
      <c r="B725">
        <v>0.5</v>
      </c>
    </row>
    <row r="726" spans="1:2" x14ac:dyDescent="0.2">
      <c r="A726">
        <v>0.49</v>
      </c>
      <c r="B726">
        <v>0.49</v>
      </c>
    </row>
    <row r="727" spans="1:2" x14ac:dyDescent="0.2">
      <c r="A727">
        <v>0.49</v>
      </c>
      <c r="B727">
        <v>0.49</v>
      </c>
    </row>
    <row r="728" spans="1:2" x14ac:dyDescent="0.2">
      <c r="A728">
        <v>0.49</v>
      </c>
      <c r="B728">
        <v>0.49</v>
      </c>
    </row>
    <row r="729" spans="1:2" x14ac:dyDescent="0.2">
      <c r="A729">
        <v>0.49</v>
      </c>
      <c r="B729">
        <v>0.49</v>
      </c>
    </row>
    <row r="730" spans="1:2" x14ac:dyDescent="0.2">
      <c r="A730">
        <v>0.49</v>
      </c>
      <c r="B730">
        <v>0.49</v>
      </c>
    </row>
    <row r="731" spans="1:2" x14ac:dyDescent="0.2">
      <c r="A731">
        <v>0.48</v>
      </c>
      <c r="B731">
        <v>0.48</v>
      </c>
    </row>
    <row r="732" spans="1:2" x14ac:dyDescent="0.2">
      <c r="A732">
        <v>0.48</v>
      </c>
      <c r="B732">
        <v>0.48</v>
      </c>
    </row>
    <row r="733" spans="1:2" x14ac:dyDescent="0.2">
      <c r="A733">
        <v>0.48</v>
      </c>
      <c r="B733">
        <v>0.48</v>
      </c>
    </row>
    <row r="734" spans="1:2" x14ac:dyDescent="0.2">
      <c r="A734">
        <v>0.48</v>
      </c>
      <c r="B734">
        <v>0.48</v>
      </c>
    </row>
    <row r="735" spans="1:2" x14ac:dyDescent="0.2">
      <c r="A735">
        <v>0.48</v>
      </c>
      <c r="B735">
        <v>0.48</v>
      </c>
    </row>
    <row r="736" spans="1:2" x14ac:dyDescent="0.2">
      <c r="A736">
        <v>0.48</v>
      </c>
      <c r="B736">
        <v>0.48</v>
      </c>
    </row>
    <row r="737" spans="1:2" x14ac:dyDescent="0.2">
      <c r="A737">
        <v>0.47</v>
      </c>
      <c r="B737">
        <v>0.47</v>
      </c>
    </row>
    <row r="738" spans="1:2" x14ac:dyDescent="0.2">
      <c r="A738">
        <v>0.47</v>
      </c>
      <c r="B738">
        <v>0.47</v>
      </c>
    </row>
    <row r="739" spans="1:2" x14ac:dyDescent="0.2">
      <c r="A739">
        <v>0.47</v>
      </c>
      <c r="B739">
        <v>0.47</v>
      </c>
    </row>
    <row r="740" spans="1:2" x14ac:dyDescent="0.2">
      <c r="A740">
        <v>0.46</v>
      </c>
      <c r="B740">
        <v>0.46</v>
      </c>
    </row>
    <row r="741" spans="1:2" x14ac:dyDescent="0.2">
      <c r="A741">
        <v>0.45</v>
      </c>
      <c r="B741">
        <v>0.45</v>
      </c>
    </row>
    <row r="742" spans="1:2" x14ac:dyDescent="0.2">
      <c r="A742">
        <v>0.44</v>
      </c>
      <c r="B742">
        <v>0.44</v>
      </c>
    </row>
    <row r="743" spans="1:2" x14ac:dyDescent="0.2">
      <c r="A743">
        <v>0.43</v>
      </c>
      <c r="B743">
        <v>0.43</v>
      </c>
    </row>
    <row r="744" spans="1:2" x14ac:dyDescent="0.2">
      <c r="A744">
        <v>0.43</v>
      </c>
      <c r="B744">
        <v>0.43</v>
      </c>
    </row>
    <row r="745" spans="1:2" x14ac:dyDescent="0.2">
      <c r="A745">
        <v>0.43</v>
      </c>
      <c r="B745">
        <v>0.43</v>
      </c>
    </row>
    <row r="746" spans="1:2" x14ac:dyDescent="0.2">
      <c r="A746">
        <v>0.42</v>
      </c>
      <c r="B746" t="e">
        <v>#N/A</v>
      </c>
    </row>
    <row r="747" spans="1:2" x14ac:dyDescent="0.2">
      <c r="A747">
        <v>0.42</v>
      </c>
      <c r="B747">
        <v>0.42</v>
      </c>
    </row>
    <row r="748" spans="1:2" x14ac:dyDescent="0.2">
      <c r="A748">
        <v>0.41</v>
      </c>
      <c r="B748" t="e">
        <v>#N/A</v>
      </c>
    </row>
    <row r="749" spans="1:2" x14ac:dyDescent="0.2">
      <c r="A749">
        <v>0.41</v>
      </c>
      <c r="B749" t="e">
        <v>#N/A</v>
      </c>
    </row>
    <row r="750" spans="1:2" x14ac:dyDescent="0.2">
      <c r="A750">
        <v>0.41</v>
      </c>
      <c r="B750">
        <v>0.41</v>
      </c>
    </row>
    <row r="751" spans="1:2" x14ac:dyDescent="0.2">
      <c r="A751">
        <v>0.41</v>
      </c>
      <c r="B751">
        <v>0.41</v>
      </c>
    </row>
    <row r="752" spans="1:2" x14ac:dyDescent="0.2">
      <c r="A752">
        <v>0.41</v>
      </c>
      <c r="B752">
        <v>0.41</v>
      </c>
    </row>
    <row r="753" spans="1:2" x14ac:dyDescent="0.2">
      <c r="A753">
        <v>0.41</v>
      </c>
      <c r="B753">
        <v>0.41</v>
      </c>
    </row>
    <row r="754" spans="1:2" x14ac:dyDescent="0.2">
      <c r="A754">
        <v>0.41</v>
      </c>
      <c r="B754">
        <v>0.41</v>
      </c>
    </row>
    <row r="755" spans="1:2" x14ac:dyDescent="0.2">
      <c r="A755">
        <v>0.4</v>
      </c>
      <c r="B755">
        <v>0.4</v>
      </c>
    </row>
    <row r="756" spans="1:2" x14ac:dyDescent="0.2">
      <c r="A756">
        <v>0.4</v>
      </c>
      <c r="B756">
        <v>0.4</v>
      </c>
    </row>
    <row r="757" spans="1:2" x14ac:dyDescent="0.2">
      <c r="A757">
        <v>0.39</v>
      </c>
      <c r="B757">
        <v>0.39</v>
      </c>
    </row>
    <row r="758" spans="1:2" x14ac:dyDescent="0.2">
      <c r="A758">
        <v>0.39</v>
      </c>
      <c r="B758">
        <v>0.39</v>
      </c>
    </row>
    <row r="759" spans="1:2" x14ac:dyDescent="0.2">
      <c r="A759">
        <v>0.39</v>
      </c>
      <c r="B759">
        <v>0.39</v>
      </c>
    </row>
    <row r="760" spans="1:2" x14ac:dyDescent="0.2">
      <c r="A760">
        <v>0.39</v>
      </c>
      <c r="B760">
        <v>0.39</v>
      </c>
    </row>
    <row r="761" spans="1:2" x14ac:dyDescent="0.2">
      <c r="A761">
        <v>0.39</v>
      </c>
      <c r="B761">
        <v>0.39</v>
      </c>
    </row>
    <row r="762" spans="1:2" x14ac:dyDescent="0.2">
      <c r="A762">
        <v>0.38</v>
      </c>
      <c r="B762" t="e">
        <v>#N/A</v>
      </c>
    </row>
    <row r="763" spans="1:2" x14ac:dyDescent="0.2">
      <c r="A763">
        <v>0.38</v>
      </c>
      <c r="B763" t="e">
        <v>#N/A</v>
      </c>
    </row>
    <row r="764" spans="1:2" x14ac:dyDescent="0.2">
      <c r="A764">
        <v>0.38</v>
      </c>
      <c r="B764">
        <v>0.38</v>
      </c>
    </row>
    <row r="765" spans="1:2" x14ac:dyDescent="0.2">
      <c r="A765">
        <v>0.38</v>
      </c>
      <c r="B765">
        <v>0.38</v>
      </c>
    </row>
    <row r="766" spans="1:2" x14ac:dyDescent="0.2">
      <c r="A766">
        <v>0.38</v>
      </c>
      <c r="B766">
        <v>0.38</v>
      </c>
    </row>
    <row r="767" spans="1:2" x14ac:dyDescent="0.2">
      <c r="A767">
        <v>0.38</v>
      </c>
      <c r="B767">
        <v>0.38</v>
      </c>
    </row>
    <row r="768" spans="1:2" x14ac:dyDescent="0.2">
      <c r="A768">
        <v>0.37</v>
      </c>
      <c r="B768" t="e">
        <v>#N/A</v>
      </c>
    </row>
    <row r="769" spans="1:2" x14ac:dyDescent="0.2">
      <c r="A769">
        <v>0.37</v>
      </c>
      <c r="B769">
        <v>0.37</v>
      </c>
    </row>
    <row r="770" spans="1:2" x14ac:dyDescent="0.2">
      <c r="A770">
        <v>0.37</v>
      </c>
      <c r="B770">
        <v>0.37</v>
      </c>
    </row>
    <row r="771" spans="1:2" x14ac:dyDescent="0.2">
      <c r="A771">
        <v>0.37</v>
      </c>
      <c r="B771">
        <v>0.37</v>
      </c>
    </row>
    <row r="772" spans="1:2" x14ac:dyDescent="0.2">
      <c r="A772">
        <v>0.37</v>
      </c>
      <c r="B772">
        <v>0.37</v>
      </c>
    </row>
    <row r="773" spans="1:2" x14ac:dyDescent="0.2">
      <c r="A773">
        <v>0.37</v>
      </c>
      <c r="B773">
        <v>0.37</v>
      </c>
    </row>
    <row r="774" spans="1:2" x14ac:dyDescent="0.2">
      <c r="A774">
        <v>0.37</v>
      </c>
      <c r="B774">
        <v>0.37</v>
      </c>
    </row>
    <row r="775" spans="1:2" x14ac:dyDescent="0.2">
      <c r="A775">
        <v>0.37</v>
      </c>
      <c r="B775">
        <v>0.37</v>
      </c>
    </row>
    <row r="776" spans="1:2" x14ac:dyDescent="0.2">
      <c r="A776">
        <v>0.37</v>
      </c>
      <c r="B776">
        <v>0.37</v>
      </c>
    </row>
    <row r="777" spans="1:2" x14ac:dyDescent="0.2">
      <c r="A777">
        <v>0.36</v>
      </c>
      <c r="B777" t="e">
        <v>#N/A</v>
      </c>
    </row>
    <row r="778" spans="1:2" x14ac:dyDescent="0.2">
      <c r="A778">
        <v>0.36</v>
      </c>
      <c r="B778" t="e">
        <v>#N/A</v>
      </c>
    </row>
    <row r="779" spans="1:2" x14ac:dyDescent="0.2">
      <c r="A779">
        <v>0.36</v>
      </c>
      <c r="B779" t="e">
        <v>#N/A</v>
      </c>
    </row>
    <row r="780" spans="1:2" x14ac:dyDescent="0.2">
      <c r="A780">
        <v>0.36</v>
      </c>
      <c r="B780">
        <v>0.36</v>
      </c>
    </row>
    <row r="781" spans="1:2" x14ac:dyDescent="0.2">
      <c r="A781">
        <v>0.35</v>
      </c>
      <c r="B781">
        <v>0.35</v>
      </c>
    </row>
    <row r="782" spans="1:2" x14ac:dyDescent="0.2">
      <c r="A782">
        <v>0.35</v>
      </c>
      <c r="B782">
        <v>0.35</v>
      </c>
    </row>
    <row r="783" spans="1:2" x14ac:dyDescent="0.2">
      <c r="A783">
        <v>0.35</v>
      </c>
      <c r="B783">
        <v>0.35</v>
      </c>
    </row>
    <row r="784" spans="1:2" x14ac:dyDescent="0.2">
      <c r="A784">
        <v>0.34</v>
      </c>
      <c r="B784">
        <v>0.34</v>
      </c>
    </row>
    <row r="785" spans="1:2" x14ac:dyDescent="0.2">
      <c r="A785">
        <v>0.34</v>
      </c>
      <c r="B785">
        <v>0.34</v>
      </c>
    </row>
    <row r="786" spans="1:2" x14ac:dyDescent="0.2">
      <c r="A786">
        <v>0.34</v>
      </c>
      <c r="B786">
        <v>0.34</v>
      </c>
    </row>
    <row r="787" spans="1:2" x14ac:dyDescent="0.2">
      <c r="A787">
        <v>0.33</v>
      </c>
      <c r="B787">
        <v>0.33</v>
      </c>
    </row>
    <row r="788" spans="1:2" x14ac:dyDescent="0.2">
      <c r="A788">
        <v>0.31</v>
      </c>
      <c r="B788">
        <v>0.31</v>
      </c>
    </row>
    <row r="789" spans="1:2" x14ac:dyDescent="0.2">
      <c r="A789">
        <v>0.31</v>
      </c>
      <c r="B789">
        <v>0.31</v>
      </c>
    </row>
    <row r="790" spans="1:2" x14ac:dyDescent="0.2">
      <c r="A790">
        <v>0.3</v>
      </c>
      <c r="B790">
        <v>0.3</v>
      </c>
    </row>
    <row r="791" spans="1:2" x14ac:dyDescent="0.2">
      <c r="A791">
        <v>0.3</v>
      </c>
      <c r="B791">
        <v>0.3</v>
      </c>
    </row>
    <row r="792" spans="1:2" x14ac:dyDescent="0.2">
      <c r="A792">
        <v>0.3</v>
      </c>
      <c r="B792">
        <v>0.3</v>
      </c>
    </row>
    <row r="793" spans="1:2" x14ac:dyDescent="0.2">
      <c r="A793">
        <v>0.3</v>
      </c>
      <c r="B793">
        <v>0.3</v>
      </c>
    </row>
    <row r="794" spans="1:2" x14ac:dyDescent="0.2">
      <c r="A794">
        <v>0.28999999999999998</v>
      </c>
      <c r="B794">
        <v>0.28999999999999998</v>
      </c>
    </row>
    <row r="795" spans="1:2" x14ac:dyDescent="0.2">
      <c r="A795">
        <v>0.28999999999999998</v>
      </c>
      <c r="B795">
        <v>0.28999999999999998</v>
      </c>
    </row>
    <row r="796" spans="1:2" x14ac:dyDescent="0.2">
      <c r="A796">
        <v>0.28000000000000003</v>
      </c>
      <c r="B796">
        <v>0.28000000000000003</v>
      </c>
    </row>
    <row r="797" spans="1:2" x14ac:dyDescent="0.2">
      <c r="A797">
        <v>0.28000000000000003</v>
      </c>
      <c r="B797">
        <v>0.28000000000000003</v>
      </c>
    </row>
    <row r="798" spans="1:2" x14ac:dyDescent="0.2">
      <c r="A798">
        <v>0.28000000000000003</v>
      </c>
      <c r="B798">
        <v>0.28000000000000003</v>
      </c>
    </row>
    <row r="799" spans="1:2" x14ac:dyDescent="0.2">
      <c r="A799">
        <v>0.27</v>
      </c>
      <c r="B799">
        <v>0.27</v>
      </c>
    </row>
    <row r="800" spans="1:2" x14ac:dyDescent="0.2">
      <c r="A800">
        <v>0.27</v>
      </c>
      <c r="B800">
        <v>0.27</v>
      </c>
    </row>
    <row r="801" spans="1:2" x14ac:dyDescent="0.2">
      <c r="A801">
        <v>0.27</v>
      </c>
      <c r="B801">
        <v>0.27</v>
      </c>
    </row>
    <row r="802" spans="1:2" x14ac:dyDescent="0.2">
      <c r="A802">
        <v>0.26</v>
      </c>
      <c r="B802">
        <v>0.26</v>
      </c>
    </row>
    <row r="803" spans="1:2" x14ac:dyDescent="0.2">
      <c r="A803">
        <v>0.25</v>
      </c>
      <c r="B803" t="e">
        <v>#N/A</v>
      </c>
    </row>
    <row r="804" spans="1:2" x14ac:dyDescent="0.2">
      <c r="A804">
        <v>0.25</v>
      </c>
      <c r="B804" t="e">
        <v>#N/A</v>
      </c>
    </row>
    <row r="805" spans="1:2" x14ac:dyDescent="0.2">
      <c r="A805">
        <v>0.25</v>
      </c>
      <c r="B805" t="e">
        <v>#N/A</v>
      </c>
    </row>
    <row r="806" spans="1:2" x14ac:dyDescent="0.2">
      <c r="A806">
        <v>0.25</v>
      </c>
      <c r="B806" t="e">
        <v>#N/A</v>
      </c>
    </row>
    <row r="807" spans="1:2" x14ac:dyDescent="0.2">
      <c r="A807">
        <v>0.25</v>
      </c>
      <c r="B807">
        <v>0.25</v>
      </c>
    </row>
    <row r="808" spans="1:2" x14ac:dyDescent="0.2">
      <c r="A808">
        <v>0.25</v>
      </c>
      <c r="B808">
        <v>0.25</v>
      </c>
    </row>
    <row r="809" spans="1:2" x14ac:dyDescent="0.2">
      <c r="A809">
        <v>0.25</v>
      </c>
      <c r="B809">
        <v>0.25</v>
      </c>
    </row>
    <row r="810" spans="1:2" x14ac:dyDescent="0.2">
      <c r="A810">
        <v>0.25</v>
      </c>
      <c r="B810">
        <v>0.25</v>
      </c>
    </row>
    <row r="811" spans="1:2" x14ac:dyDescent="0.2">
      <c r="A811">
        <v>0.25</v>
      </c>
      <c r="B811">
        <v>0.25</v>
      </c>
    </row>
    <row r="812" spans="1:2" x14ac:dyDescent="0.2">
      <c r="A812">
        <v>0.25</v>
      </c>
      <c r="B812">
        <v>0.25</v>
      </c>
    </row>
    <row r="813" spans="1:2" x14ac:dyDescent="0.2">
      <c r="A813">
        <v>0.25</v>
      </c>
      <c r="B813">
        <v>0.25</v>
      </c>
    </row>
    <row r="814" spans="1:2" x14ac:dyDescent="0.2">
      <c r="A814">
        <v>0.25</v>
      </c>
      <c r="B814">
        <v>0.25</v>
      </c>
    </row>
    <row r="815" spans="1:2" x14ac:dyDescent="0.2">
      <c r="A815">
        <v>0.25</v>
      </c>
      <c r="B815">
        <v>0.25</v>
      </c>
    </row>
    <row r="816" spans="1:2" x14ac:dyDescent="0.2">
      <c r="A816">
        <v>0.25</v>
      </c>
      <c r="B816">
        <v>0.25</v>
      </c>
    </row>
    <row r="817" spans="1:2" x14ac:dyDescent="0.2">
      <c r="A817">
        <v>0.25</v>
      </c>
      <c r="B817">
        <v>0.25</v>
      </c>
    </row>
    <row r="818" spans="1:2" x14ac:dyDescent="0.2">
      <c r="A818">
        <v>0.24</v>
      </c>
      <c r="B818">
        <v>0.24</v>
      </c>
    </row>
    <row r="819" spans="1:2" x14ac:dyDescent="0.2">
      <c r="A819">
        <v>0.24</v>
      </c>
      <c r="B819">
        <v>0.24</v>
      </c>
    </row>
    <row r="820" spans="1:2" x14ac:dyDescent="0.2">
      <c r="A820">
        <v>0.24</v>
      </c>
      <c r="B820">
        <v>0.24</v>
      </c>
    </row>
    <row r="821" spans="1:2" x14ac:dyDescent="0.2">
      <c r="A821">
        <v>0.24</v>
      </c>
      <c r="B821">
        <v>0.24</v>
      </c>
    </row>
    <row r="822" spans="1:2" x14ac:dyDescent="0.2">
      <c r="A822">
        <v>0.24</v>
      </c>
      <c r="B822">
        <v>0.24</v>
      </c>
    </row>
    <row r="823" spans="1:2" x14ac:dyDescent="0.2">
      <c r="A823">
        <v>0.23</v>
      </c>
      <c r="B823">
        <v>0.23</v>
      </c>
    </row>
    <row r="824" spans="1:2" x14ac:dyDescent="0.2">
      <c r="A824">
        <v>0.23</v>
      </c>
      <c r="B824">
        <v>0.23</v>
      </c>
    </row>
    <row r="825" spans="1:2" x14ac:dyDescent="0.2">
      <c r="A825">
        <v>0.23</v>
      </c>
      <c r="B825">
        <v>0.23</v>
      </c>
    </row>
    <row r="826" spans="1:2" x14ac:dyDescent="0.2">
      <c r="A826">
        <v>0.23</v>
      </c>
      <c r="B826">
        <v>0.23</v>
      </c>
    </row>
    <row r="827" spans="1:2" x14ac:dyDescent="0.2">
      <c r="A827">
        <v>0.23</v>
      </c>
      <c r="B827">
        <v>0.23</v>
      </c>
    </row>
    <row r="828" spans="1:2" x14ac:dyDescent="0.2">
      <c r="A828">
        <v>0.23</v>
      </c>
      <c r="B828">
        <v>0.23</v>
      </c>
    </row>
    <row r="829" spans="1:2" x14ac:dyDescent="0.2">
      <c r="A829">
        <v>0.22</v>
      </c>
      <c r="B829">
        <v>0.22</v>
      </c>
    </row>
    <row r="830" spans="1:2" x14ac:dyDescent="0.2">
      <c r="A830">
        <v>0.22</v>
      </c>
      <c r="B830">
        <v>0.22</v>
      </c>
    </row>
    <row r="831" spans="1:2" x14ac:dyDescent="0.2">
      <c r="A831">
        <v>0.21</v>
      </c>
      <c r="B831">
        <v>0.21</v>
      </c>
    </row>
    <row r="832" spans="1:2" x14ac:dyDescent="0.2">
      <c r="A832">
        <v>0.21</v>
      </c>
      <c r="B832">
        <v>0.21</v>
      </c>
    </row>
    <row r="833" spans="1:2" x14ac:dyDescent="0.2">
      <c r="A833">
        <v>0.21</v>
      </c>
      <c r="B833">
        <v>0.21</v>
      </c>
    </row>
    <row r="834" spans="1:2" x14ac:dyDescent="0.2">
      <c r="A834">
        <v>0.2</v>
      </c>
      <c r="B834">
        <v>0.2</v>
      </c>
    </row>
    <row r="835" spans="1:2" x14ac:dyDescent="0.2">
      <c r="A835">
        <v>0.19</v>
      </c>
      <c r="B835" t="e">
        <v>#N/A</v>
      </c>
    </row>
    <row r="836" spans="1:2" x14ac:dyDescent="0.2">
      <c r="A836">
        <v>0.18</v>
      </c>
      <c r="B836">
        <v>0.18</v>
      </c>
    </row>
    <row r="837" spans="1:2" x14ac:dyDescent="0.2">
      <c r="A837">
        <v>0.18</v>
      </c>
      <c r="B837">
        <v>0.18</v>
      </c>
    </row>
    <row r="838" spans="1:2" x14ac:dyDescent="0.2">
      <c r="A838">
        <v>0.18</v>
      </c>
      <c r="B838">
        <v>0.18</v>
      </c>
    </row>
    <row r="839" spans="1:2" x14ac:dyDescent="0.2">
      <c r="A839">
        <v>0.18</v>
      </c>
      <c r="B839">
        <v>0.18</v>
      </c>
    </row>
    <row r="840" spans="1:2" x14ac:dyDescent="0.2">
      <c r="A840">
        <v>0.17</v>
      </c>
      <c r="B840" t="e">
        <v>#N/A</v>
      </c>
    </row>
    <row r="841" spans="1:2" x14ac:dyDescent="0.2">
      <c r="A841">
        <v>0.17</v>
      </c>
      <c r="B841">
        <v>0.17</v>
      </c>
    </row>
    <row r="842" spans="1:2" x14ac:dyDescent="0.2">
      <c r="A842">
        <v>0.17</v>
      </c>
      <c r="B842">
        <v>0.17</v>
      </c>
    </row>
    <row r="843" spans="1:2" x14ac:dyDescent="0.2">
      <c r="A843">
        <v>0.17</v>
      </c>
      <c r="B843">
        <v>0.17</v>
      </c>
    </row>
    <row r="844" spans="1:2" x14ac:dyDescent="0.2">
      <c r="A844">
        <v>0.17</v>
      </c>
      <c r="B844">
        <v>0.17</v>
      </c>
    </row>
    <row r="845" spans="1:2" x14ac:dyDescent="0.2">
      <c r="A845">
        <v>0.17</v>
      </c>
      <c r="B845">
        <v>0.17</v>
      </c>
    </row>
    <row r="846" spans="1:2" x14ac:dyDescent="0.2">
      <c r="A846">
        <v>0.16</v>
      </c>
      <c r="B846">
        <v>0.16</v>
      </c>
    </row>
    <row r="847" spans="1:2" x14ac:dyDescent="0.2">
      <c r="A847">
        <v>0.16</v>
      </c>
      <c r="B847">
        <v>0.16</v>
      </c>
    </row>
    <row r="848" spans="1:2" x14ac:dyDescent="0.2">
      <c r="A848">
        <v>0.16</v>
      </c>
      <c r="B848">
        <v>0.16</v>
      </c>
    </row>
    <row r="849" spans="1:2" x14ac:dyDescent="0.2">
      <c r="A849">
        <v>0.16</v>
      </c>
      <c r="B849">
        <v>0.16</v>
      </c>
    </row>
    <row r="850" spans="1:2" x14ac:dyDescent="0.2">
      <c r="A850">
        <v>0.16</v>
      </c>
      <c r="B850">
        <v>0.16</v>
      </c>
    </row>
    <row r="851" spans="1:2" x14ac:dyDescent="0.2">
      <c r="A851">
        <v>0.16</v>
      </c>
      <c r="B851">
        <v>0.16</v>
      </c>
    </row>
    <row r="852" spans="1:2" x14ac:dyDescent="0.2">
      <c r="A852">
        <v>0.16</v>
      </c>
      <c r="B852">
        <v>0.16</v>
      </c>
    </row>
    <row r="853" spans="1:2" x14ac:dyDescent="0.2">
      <c r="A853">
        <v>0.16</v>
      </c>
      <c r="B853">
        <v>0.16</v>
      </c>
    </row>
    <row r="854" spans="1:2" x14ac:dyDescent="0.2">
      <c r="A854">
        <v>0.16</v>
      </c>
      <c r="B854">
        <v>0.16</v>
      </c>
    </row>
    <row r="855" spans="1:2" x14ac:dyDescent="0.2">
      <c r="A855">
        <v>0.15</v>
      </c>
      <c r="B855">
        <v>0.15</v>
      </c>
    </row>
    <row r="856" spans="1:2" x14ac:dyDescent="0.2">
      <c r="A856">
        <v>0.15</v>
      </c>
      <c r="B856">
        <v>0.15</v>
      </c>
    </row>
    <row r="857" spans="1:2" x14ac:dyDescent="0.2">
      <c r="A857">
        <v>0.14000000000000001</v>
      </c>
      <c r="B857">
        <v>0.14000000000000001</v>
      </c>
    </row>
    <row r="858" spans="1:2" x14ac:dyDescent="0.2">
      <c r="A858">
        <v>0.14000000000000001</v>
      </c>
      <c r="B858">
        <v>0.14000000000000001</v>
      </c>
    </row>
    <row r="859" spans="1:2" x14ac:dyDescent="0.2">
      <c r="A859">
        <v>0.14000000000000001</v>
      </c>
      <c r="B859">
        <v>0.14000000000000001</v>
      </c>
    </row>
    <row r="860" spans="1:2" x14ac:dyDescent="0.2">
      <c r="A860">
        <v>0.13</v>
      </c>
      <c r="B860">
        <v>0.13</v>
      </c>
    </row>
    <row r="861" spans="1:2" x14ac:dyDescent="0.2">
      <c r="A861">
        <v>0.13</v>
      </c>
      <c r="B861">
        <v>0.13</v>
      </c>
    </row>
    <row r="862" spans="1:2" x14ac:dyDescent="0.2">
      <c r="A862">
        <v>0.13</v>
      </c>
      <c r="B862">
        <v>0.13</v>
      </c>
    </row>
    <row r="863" spans="1:2" x14ac:dyDescent="0.2">
      <c r="A863">
        <v>0.13</v>
      </c>
      <c r="B863">
        <v>0.13</v>
      </c>
    </row>
    <row r="864" spans="1:2" x14ac:dyDescent="0.2">
      <c r="A864">
        <v>0.13</v>
      </c>
      <c r="B864">
        <v>0.13</v>
      </c>
    </row>
    <row r="865" spans="1:2" x14ac:dyDescent="0.2">
      <c r="A865">
        <v>0.13</v>
      </c>
      <c r="B865">
        <v>0.13</v>
      </c>
    </row>
    <row r="866" spans="1:2" x14ac:dyDescent="0.2">
      <c r="A866">
        <v>0.13</v>
      </c>
      <c r="B866">
        <v>0.13</v>
      </c>
    </row>
    <row r="867" spans="1:2" x14ac:dyDescent="0.2">
      <c r="A867">
        <v>0.13</v>
      </c>
      <c r="B867">
        <v>0.13</v>
      </c>
    </row>
    <row r="868" spans="1:2" x14ac:dyDescent="0.2">
      <c r="A868">
        <v>0.13</v>
      </c>
      <c r="B868">
        <v>0.13</v>
      </c>
    </row>
    <row r="869" spans="1:2" x14ac:dyDescent="0.2">
      <c r="A869">
        <v>0.13</v>
      </c>
      <c r="B869">
        <v>0.13</v>
      </c>
    </row>
    <row r="870" spans="1:2" x14ac:dyDescent="0.2">
      <c r="A870">
        <v>0.13</v>
      </c>
      <c r="B870">
        <v>0.13</v>
      </c>
    </row>
    <row r="871" spans="1:2" x14ac:dyDescent="0.2">
      <c r="A871">
        <v>0.13</v>
      </c>
      <c r="B871">
        <v>0.13</v>
      </c>
    </row>
    <row r="872" spans="1:2" x14ac:dyDescent="0.2">
      <c r="A872">
        <v>0.13</v>
      </c>
      <c r="B872">
        <v>0.13</v>
      </c>
    </row>
    <row r="873" spans="1:2" x14ac:dyDescent="0.2">
      <c r="A873">
        <v>0.13</v>
      </c>
      <c r="B873">
        <v>0.13</v>
      </c>
    </row>
    <row r="874" spans="1:2" x14ac:dyDescent="0.2">
      <c r="A874">
        <v>0.11</v>
      </c>
      <c r="B874">
        <v>0.11</v>
      </c>
    </row>
    <row r="875" spans="1:2" x14ac:dyDescent="0.2">
      <c r="A875">
        <v>0.11</v>
      </c>
      <c r="B875">
        <v>0.11</v>
      </c>
    </row>
    <row r="876" spans="1:2" x14ac:dyDescent="0.2">
      <c r="A876">
        <v>0.11</v>
      </c>
      <c r="B876">
        <v>0.11</v>
      </c>
    </row>
    <row r="877" spans="1:2" x14ac:dyDescent="0.2">
      <c r="A877">
        <v>0.11</v>
      </c>
      <c r="B877">
        <v>0.11</v>
      </c>
    </row>
    <row r="878" spans="1:2" x14ac:dyDescent="0.2">
      <c r="A878">
        <v>0.1</v>
      </c>
      <c r="B878">
        <v>0.1</v>
      </c>
    </row>
    <row r="879" spans="1:2" x14ac:dyDescent="0.2">
      <c r="A879">
        <v>0.1</v>
      </c>
      <c r="B879">
        <v>0.1</v>
      </c>
    </row>
    <row r="880" spans="1:2" x14ac:dyDescent="0.2">
      <c r="A880">
        <v>0.1</v>
      </c>
      <c r="B880">
        <v>0.1</v>
      </c>
    </row>
    <row r="881" spans="1:2" x14ac:dyDescent="0.2">
      <c r="A881">
        <v>0.1</v>
      </c>
      <c r="B881">
        <v>0.1</v>
      </c>
    </row>
    <row r="882" spans="1:2" x14ac:dyDescent="0.2">
      <c r="A882">
        <v>0.1</v>
      </c>
      <c r="B882">
        <v>0.1</v>
      </c>
    </row>
    <row r="883" spans="1:2" x14ac:dyDescent="0.2">
      <c r="A883">
        <v>0.1</v>
      </c>
      <c r="B883">
        <v>0.1</v>
      </c>
    </row>
    <row r="884" spans="1:2" x14ac:dyDescent="0.2">
      <c r="A884">
        <v>0.1</v>
      </c>
      <c r="B884">
        <v>0.1</v>
      </c>
    </row>
    <row r="885" spans="1:2" x14ac:dyDescent="0.2">
      <c r="A885">
        <v>9.9000000000000005E-2</v>
      </c>
      <c r="B885">
        <v>9.9000000000000005E-2</v>
      </c>
    </row>
    <row r="886" spans="1:2" x14ac:dyDescent="0.2">
      <c r="A886">
        <v>9.9000000000000005E-2</v>
      </c>
      <c r="B886">
        <v>9.9000000000000005E-2</v>
      </c>
    </row>
    <row r="887" spans="1:2" x14ac:dyDescent="0.2">
      <c r="A887">
        <v>9.8000000000000004E-2</v>
      </c>
      <c r="B887" t="e">
        <v>#N/A</v>
      </c>
    </row>
    <row r="888" spans="1:2" x14ac:dyDescent="0.2">
      <c r="A888">
        <v>9.8000000000000004E-2</v>
      </c>
      <c r="B888" t="e">
        <v>#N/A</v>
      </c>
    </row>
    <row r="889" spans="1:2" x14ac:dyDescent="0.2">
      <c r="A889">
        <v>9.7000000000000003E-2</v>
      </c>
      <c r="B889">
        <v>9.7000000000000003E-2</v>
      </c>
    </row>
    <row r="890" spans="1:2" x14ac:dyDescent="0.2">
      <c r="A890">
        <v>9.0999999999999998E-2</v>
      </c>
      <c r="B890">
        <v>9.0999999999999998E-2</v>
      </c>
    </row>
    <row r="891" spans="1:2" x14ac:dyDescent="0.2">
      <c r="A891">
        <v>8.5000000000000006E-2</v>
      </c>
      <c r="B891">
        <v>8.5000000000000006E-2</v>
      </c>
    </row>
    <row r="892" spans="1:2" x14ac:dyDescent="0.2">
      <c r="A892">
        <v>8.4000000000000005E-2</v>
      </c>
      <c r="B892">
        <v>8.4000000000000005E-2</v>
      </c>
    </row>
    <row r="893" spans="1:2" x14ac:dyDescent="0.2">
      <c r="A893">
        <v>8.3000000000000004E-2</v>
      </c>
      <c r="B893">
        <v>8.3000000000000004E-2</v>
      </c>
    </row>
    <row r="894" spans="1:2" x14ac:dyDescent="0.2">
      <c r="A894">
        <v>8.2000000000000003E-2</v>
      </c>
      <c r="B894">
        <v>8.2000000000000003E-2</v>
      </c>
    </row>
    <row r="895" spans="1:2" x14ac:dyDescent="0.2">
      <c r="A895">
        <v>0.08</v>
      </c>
      <c r="B895">
        <v>0.08</v>
      </c>
    </row>
    <row r="896" spans="1:2" x14ac:dyDescent="0.2">
      <c r="A896">
        <v>0.08</v>
      </c>
      <c r="B896">
        <v>0.08</v>
      </c>
    </row>
    <row r="897" spans="1:2" x14ac:dyDescent="0.2">
      <c r="A897">
        <v>0.08</v>
      </c>
      <c r="B897">
        <v>0.08</v>
      </c>
    </row>
    <row r="898" spans="1:2" x14ac:dyDescent="0.2">
      <c r="A898">
        <v>0.08</v>
      </c>
      <c r="B898">
        <v>0.08</v>
      </c>
    </row>
    <row r="899" spans="1:2" x14ac:dyDescent="0.2">
      <c r="A899">
        <v>7.6999999999999999E-2</v>
      </c>
      <c r="B899">
        <v>7.6999999999999999E-2</v>
      </c>
    </row>
    <row r="900" spans="1:2" x14ac:dyDescent="0.2">
      <c r="A900">
        <v>7.5999999999999998E-2</v>
      </c>
      <c r="B900">
        <v>7.5999999999999998E-2</v>
      </c>
    </row>
    <row r="901" spans="1:2" x14ac:dyDescent="0.2">
      <c r="A901">
        <v>7.5999999999999998E-2</v>
      </c>
      <c r="B901">
        <v>7.5999999999999998E-2</v>
      </c>
    </row>
    <row r="902" spans="1:2" x14ac:dyDescent="0.2">
      <c r="A902">
        <v>7.5999999999999998E-2</v>
      </c>
      <c r="B902">
        <v>7.5999999999999998E-2</v>
      </c>
    </row>
    <row r="903" spans="1:2" x14ac:dyDescent="0.2">
      <c r="A903">
        <v>7.5999999999999998E-2</v>
      </c>
      <c r="B903">
        <v>7.5999999999999998E-2</v>
      </c>
    </row>
    <row r="904" spans="1:2" x14ac:dyDescent="0.2">
      <c r="A904">
        <v>7.5999999999999998E-2</v>
      </c>
      <c r="B904">
        <v>7.5999999999999998E-2</v>
      </c>
    </row>
    <row r="905" spans="1:2" x14ac:dyDescent="0.2">
      <c r="A905">
        <v>7.5999999999999998E-2</v>
      </c>
      <c r="B905">
        <v>7.5999999999999998E-2</v>
      </c>
    </row>
    <row r="906" spans="1:2" x14ac:dyDescent="0.2">
      <c r="A906">
        <v>7.5999999999999998E-2</v>
      </c>
      <c r="B906">
        <v>7.5999999999999998E-2</v>
      </c>
    </row>
    <row r="907" spans="1:2" x14ac:dyDescent="0.2">
      <c r="A907">
        <v>7.5999999999999998E-2</v>
      </c>
      <c r="B907">
        <v>7.5999999999999998E-2</v>
      </c>
    </row>
    <row r="908" spans="1:2" x14ac:dyDescent="0.2">
      <c r="A908">
        <v>7.5999999999999998E-2</v>
      </c>
      <c r="B908">
        <v>7.5999999999999998E-2</v>
      </c>
    </row>
    <row r="909" spans="1:2" x14ac:dyDescent="0.2">
      <c r="A909">
        <v>7.5999999999999998E-2</v>
      </c>
      <c r="B909">
        <v>7.5999999999999998E-2</v>
      </c>
    </row>
    <row r="910" spans="1:2" x14ac:dyDescent="0.2">
      <c r="A910">
        <v>7.4999999999999997E-2</v>
      </c>
      <c r="B910">
        <v>7.4999999999999997E-2</v>
      </c>
    </row>
    <row r="911" spans="1:2" x14ac:dyDescent="0.2">
      <c r="A911">
        <v>7.4999999999999997E-2</v>
      </c>
      <c r="B911">
        <v>7.4999999999999997E-2</v>
      </c>
    </row>
    <row r="912" spans="1:2" x14ac:dyDescent="0.2">
      <c r="A912">
        <v>7.4999999999999997E-2</v>
      </c>
      <c r="B912">
        <v>7.4999999999999997E-2</v>
      </c>
    </row>
    <row r="913" spans="1:2" x14ac:dyDescent="0.2">
      <c r="A913">
        <v>7.4999999999999997E-2</v>
      </c>
      <c r="B913">
        <v>7.4999999999999997E-2</v>
      </c>
    </row>
    <row r="914" spans="1:2" x14ac:dyDescent="0.2">
      <c r="A914">
        <v>7.4999999999999997E-2</v>
      </c>
      <c r="B914">
        <v>7.4999999999999997E-2</v>
      </c>
    </row>
    <row r="915" spans="1:2" x14ac:dyDescent="0.2">
      <c r="A915">
        <v>7.4999999999999997E-2</v>
      </c>
      <c r="B915">
        <v>7.4999999999999997E-2</v>
      </c>
    </row>
    <row r="916" spans="1:2" x14ac:dyDescent="0.2">
      <c r="A916">
        <v>7.4999999999999997E-2</v>
      </c>
      <c r="B916">
        <v>7.4999999999999997E-2</v>
      </c>
    </row>
    <row r="917" spans="1:2" x14ac:dyDescent="0.2">
      <c r="A917">
        <v>7.4999999999999997E-2</v>
      </c>
      <c r="B917">
        <v>7.4999999999999997E-2</v>
      </c>
    </row>
    <row r="918" spans="1:2" x14ac:dyDescent="0.2">
      <c r="A918">
        <v>7.4999999999999997E-2</v>
      </c>
      <c r="B918">
        <v>7.4999999999999997E-2</v>
      </c>
    </row>
    <row r="919" spans="1:2" x14ac:dyDescent="0.2">
      <c r="A919">
        <v>7.3999999999999996E-2</v>
      </c>
      <c r="B919">
        <v>7.3999999999999996E-2</v>
      </c>
    </row>
    <row r="920" spans="1:2" x14ac:dyDescent="0.2">
      <c r="A920">
        <v>7.0999999999999994E-2</v>
      </c>
      <c r="B920">
        <v>7.0999999999999994E-2</v>
      </c>
    </row>
    <row r="921" spans="1:2" x14ac:dyDescent="0.2">
      <c r="A921">
        <v>7.0999999999999994E-2</v>
      </c>
      <c r="B921">
        <v>7.0999999999999994E-2</v>
      </c>
    </row>
    <row r="922" spans="1:2" x14ac:dyDescent="0.2">
      <c r="A922">
        <v>7.0000000000000007E-2</v>
      </c>
      <c r="B922">
        <v>7.0000000000000007E-2</v>
      </c>
    </row>
    <row r="923" spans="1:2" x14ac:dyDescent="0.2">
      <c r="A923">
        <v>6.9000000000000006E-2</v>
      </c>
      <c r="B923">
        <v>6.9000000000000006E-2</v>
      </c>
    </row>
    <row r="924" spans="1:2" x14ac:dyDescent="0.2">
      <c r="A924">
        <v>6.9000000000000006E-2</v>
      </c>
      <c r="B924">
        <v>6.9000000000000006E-2</v>
      </c>
    </row>
    <row r="925" spans="1:2" x14ac:dyDescent="0.2">
      <c r="A925">
        <v>6.7000000000000004E-2</v>
      </c>
      <c r="B925">
        <v>6.7000000000000004E-2</v>
      </c>
    </row>
    <row r="926" spans="1:2" x14ac:dyDescent="0.2">
      <c r="A926">
        <v>6.6000000000000003E-2</v>
      </c>
      <c r="B926">
        <v>6.6000000000000003E-2</v>
      </c>
    </row>
    <row r="927" spans="1:2" x14ac:dyDescent="0.2">
      <c r="A927">
        <v>6.6000000000000003E-2</v>
      </c>
      <c r="B927">
        <v>6.6000000000000003E-2</v>
      </c>
    </row>
    <row r="928" spans="1:2" x14ac:dyDescent="0.2">
      <c r="A928">
        <v>6.4000000000000001E-2</v>
      </c>
      <c r="B928">
        <v>6.4000000000000001E-2</v>
      </c>
    </row>
    <row r="929" spans="1:2" x14ac:dyDescent="0.2">
      <c r="A929">
        <v>6.0999999999999999E-2</v>
      </c>
      <c r="B929">
        <v>6.0999999999999999E-2</v>
      </c>
    </row>
    <row r="930" spans="1:2" x14ac:dyDescent="0.2">
      <c r="A930">
        <v>0.06</v>
      </c>
      <c r="B930">
        <v>0.06</v>
      </c>
    </row>
    <row r="931" spans="1:2" x14ac:dyDescent="0.2">
      <c r="A931">
        <v>5.8999999999999997E-2</v>
      </c>
      <c r="B931">
        <v>5.8999999999999997E-2</v>
      </c>
    </row>
    <row r="932" spans="1:2" x14ac:dyDescent="0.2">
      <c r="A932">
        <v>5.8000000000000003E-2</v>
      </c>
      <c r="B932">
        <v>5.8000000000000003E-2</v>
      </c>
    </row>
    <row r="933" spans="1:2" x14ac:dyDescent="0.2">
      <c r="A933">
        <v>5.7000000000000002E-2</v>
      </c>
      <c r="B933">
        <v>5.7000000000000002E-2</v>
      </c>
    </row>
    <row r="934" spans="1:2" x14ac:dyDescent="0.2">
      <c r="A934">
        <v>5.5E-2</v>
      </c>
      <c r="B934">
        <v>5.5E-2</v>
      </c>
    </row>
    <row r="935" spans="1:2" x14ac:dyDescent="0.2">
      <c r="A935">
        <v>5.5E-2</v>
      </c>
      <c r="B935">
        <v>5.5E-2</v>
      </c>
    </row>
    <row r="936" spans="1:2" x14ac:dyDescent="0.2">
      <c r="A936">
        <v>5.5E-2</v>
      </c>
      <c r="B936">
        <v>5.5E-2</v>
      </c>
    </row>
    <row r="937" spans="1:2" x14ac:dyDescent="0.2">
      <c r="A937">
        <v>4.9000000000000002E-2</v>
      </c>
      <c r="B937">
        <v>4.9000000000000002E-2</v>
      </c>
    </row>
    <row r="938" spans="1:2" x14ac:dyDescent="0.2">
      <c r="A938">
        <v>4.8000000000000001E-2</v>
      </c>
      <c r="B938">
        <v>4.8000000000000001E-2</v>
      </c>
    </row>
    <row r="939" spans="1:2" x14ac:dyDescent="0.2">
      <c r="A939">
        <v>4.7E-2</v>
      </c>
      <c r="B939">
        <v>4.7E-2</v>
      </c>
    </row>
    <row r="940" spans="1:2" x14ac:dyDescent="0.2">
      <c r="A940">
        <v>4.7E-2</v>
      </c>
      <c r="B940">
        <v>4.7E-2</v>
      </c>
    </row>
    <row r="941" spans="1:2" x14ac:dyDescent="0.2">
      <c r="A941">
        <v>4.7E-2</v>
      </c>
      <c r="B941">
        <v>4.7E-2</v>
      </c>
    </row>
    <row r="942" spans="1:2" x14ac:dyDescent="0.2">
      <c r="A942">
        <v>4.7E-2</v>
      </c>
      <c r="B942">
        <v>4.7E-2</v>
      </c>
    </row>
    <row r="943" spans="1:2" x14ac:dyDescent="0.2">
      <c r="A943">
        <v>4.4999999999999998E-2</v>
      </c>
      <c r="B943" t="e">
        <v>#N/A</v>
      </c>
    </row>
    <row r="944" spans="1:2" x14ac:dyDescent="0.2">
      <c r="A944">
        <v>4.4999999999999998E-2</v>
      </c>
      <c r="B944">
        <v>4.4999999999999998E-2</v>
      </c>
    </row>
    <row r="945" spans="1:2" x14ac:dyDescent="0.2">
      <c r="A945">
        <v>4.2999999999999997E-2</v>
      </c>
      <c r="B945">
        <v>4.2999999999999997E-2</v>
      </c>
    </row>
    <row r="946" spans="1:2" x14ac:dyDescent="0.2">
      <c r="A946">
        <v>4.2000000000000003E-2</v>
      </c>
      <c r="B946">
        <v>4.2000000000000003E-2</v>
      </c>
    </row>
    <row r="947" spans="1:2" x14ac:dyDescent="0.2">
      <c r="A947">
        <v>4.2000000000000003E-2</v>
      </c>
      <c r="B947">
        <v>4.2000000000000003E-2</v>
      </c>
    </row>
    <row r="948" spans="1:2" x14ac:dyDescent="0.2">
      <c r="A948">
        <v>4.2000000000000003E-2</v>
      </c>
      <c r="B948">
        <v>4.2000000000000003E-2</v>
      </c>
    </row>
    <row r="949" spans="1:2" x14ac:dyDescent="0.2">
      <c r="A949">
        <v>4.1000000000000002E-2</v>
      </c>
      <c r="B949">
        <v>4.1000000000000002E-2</v>
      </c>
    </row>
    <row r="950" spans="1:2" x14ac:dyDescent="0.2">
      <c r="A950">
        <v>4.1000000000000002E-2</v>
      </c>
      <c r="B950">
        <v>4.1000000000000002E-2</v>
      </c>
    </row>
    <row r="951" spans="1:2" x14ac:dyDescent="0.2">
      <c r="A951">
        <v>0.04</v>
      </c>
      <c r="B951">
        <v>0.04</v>
      </c>
    </row>
    <row r="952" spans="1:2" x14ac:dyDescent="0.2">
      <c r="A952">
        <v>0.04</v>
      </c>
      <c r="B952">
        <v>0.04</v>
      </c>
    </row>
    <row r="953" spans="1:2" x14ac:dyDescent="0.2">
      <c r="A953">
        <v>0.04</v>
      </c>
      <c r="B953">
        <v>0.04</v>
      </c>
    </row>
    <row r="954" spans="1:2" x14ac:dyDescent="0.2">
      <c r="A954">
        <v>3.9E-2</v>
      </c>
      <c r="B954">
        <v>3.9E-2</v>
      </c>
    </row>
    <row r="955" spans="1:2" x14ac:dyDescent="0.2">
      <c r="A955">
        <v>3.9E-2</v>
      </c>
      <c r="B955">
        <v>3.9E-2</v>
      </c>
    </row>
    <row r="956" spans="1:2" x14ac:dyDescent="0.2">
      <c r="A956">
        <v>3.7999999999999999E-2</v>
      </c>
      <c r="B956">
        <v>3.7999999999999999E-2</v>
      </c>
    </row>
    <row r="957" spans="1:2" x14ac:dyDescent="0.2">
      <c r="A957">
        <v>3.7999999999999999E-2</v>
      </c>
      <c r="B957">
        <v>3.7999999999999999E-2</v>
      </c>
    </row>
    <row r="958" spans="1:2" x14ac:dyDescent="0.2">
      <c r="A958">
        <v>3.7999999999999999E-2</v>
      </c>
      <c r="B958">
        <v>3.7999999999999999E-2</v>
      </c>
    </row>
    <row r="959" spans="1:2" x14ac:dyDescent="0.2">
      <c r="A959">
        <v>3.6999999999999998E-2</v>
      </c>
      <c r="B959">
        <v>3.6999999999999998E-2</v>
      </c>
    </row>
    <row r="960" spans="1:2" x14ac:dyDescent="0.2">
      <c r="A960">
        <v>3.6999999999999998E-2</v>
      </c>
      <c r="B960">
        <v>3.6999999999999998E-2</v>
      </c>
    </row>
    <row r="961" spans="1:2" x14ac:dyDescent="0.2">
      <c r="A961">
        <v>3.6999999999999998E-2</v>
      </c>
      <c r="B961">
        <v>3.6999999999999998E-2</v>
      </c>
    </row>
    <row r="962" spans="1:2" x14ac:dyDescent="0.2">
      <c r="A962">
        <v>3.5000000000000003E-2</v>
      </c>
      <c r="B962">
        <v>3.5000000000000003E-2</v>
      </c>
    </row>
    <row r="963" spans="1:2" x14ac:dyDescent="0.2">
      <c r="A963">
        <v>3.5000000000000003E-2</v>
      </c>
      <c r="B963">
        <v>3.5000000000000003E-2</v>
      </c>
    </row>
    <row r="964" spans="1:2" x14ac:dyDescent="0.2">
      <c r="A964">
        <v>3.5000000000000003E-2</v>
      </c>
      <c r="B964">
        <v>3.5000000000000003E-2</v>
      </c>
    </row>
    <row r="965" spans="1:2" x14ac:dyDescent="0.2">
      <c r="A965">
        <v>3.5000000000000003E-2</v>
      </c>
      <c r="B965">
        <v>3.5000000000000003E-2</v>
      </c>
    </row>
    <row r="966" spans="1:2" x14ac:dyDescent="0.2">
      <c r="A966">
        <v>3.5000000000000003E-2</v>
      </c>
      <c r="B966">
        <v>3.5000000000000003E-2</v>
      </c>
    </row>
    <row r="967" spans="1:2" x14ac:dyDescent="0.2">
      <c r="A967">
        <v>3.5000000000000003E-2</v>
      </c>
      <c r="B967">
        <v>3.5000000000000003E-2</v>
      </c>
    </row>
    <row r="968" spans="1:2" x14ac:dyDescent="0.2">
      <c r="A968">
        <v>3.5000000000000003E-2</v>
      </c>
      <c r="B968">
        <v>3.5000000000000003E-2</v>
      </c>
    </row>
    <row r="969" spans="1:2" x14ac:dyDescent="0.2">
      <c r="A969">
        <v>3.5000000000000003E-2</v>
      </c>
      <c r="B969">
        <v>3.5000000000000003E-2</v>
      </c>
    </row>
    <row r="970" spans="1:2" x14ac:dyDescent="0.2">
      <c r="A970">
        <v>3.3000000000000002E-2</v>
      </c>
      <c r="B970">
        <v>3.3000000000000002E-2</v>
      </c>
    </row>
    <row r="971" spans="1:2" x14ac:dyDescent="0.2">
      <c r="A971">
        <v>3.3000000000000002E-2</v>
      </c>
      <c r="B971">
        <v>3.3000000000000002E-2</v>
      </c>
    </row>
    <row r="972" spans="1:2" x14ac:dyDescent="0.2">
      <c r="A972">
        <v>0.03</v>
      </c>
      <c r="B972">
        <v>0.03</v>
      </c>
    </row>
    <row r="973" spans="1:2" x14ac:dyDescent="0.2">
      <c r="A973">
        <v>0.03</v>
      </c>
      <c r="B973">
        <v>0.03</v>
      </c>
    </row>
    <row r="974" spans="1:2" x14ac:dyDescent="0.2">
      <c r="A974">
        <v>0.03</v>
      </c>
      <c r="B974">
        <v>0.03</v>
      </c>
    </row>
    <row r="975" spans="1:2" x14ac:dyDescent="0.2">
      <c r="A975">
        <v>0.03</v>
      </c>
      <c r="B975">
        <v>0.03</v>
      </c>
    </row>
    <row r="976" spans="1:2" x14ac:dyDescent="0.2">
      <c r="A976">
        <v>0.03</v>
      </c>
      <c r="B976">
        <v>0.03</v>
      </c>
    </row>
    <row r="977" spans="1:2" x14ac:dyDescent="0.2">
      <c r="A977">
        <v>0.03</v>
      </c>
      <c r="B977">
        <v>0.03</v>
      </c>
    </row>
    <row r="978" spans="1:2" x14ac:dyDescent="0.2">
      <c r="A978">
        <v>2.9000000000000001E-2</v>
      </c>
      <c r="B978" t="e">
        <v>#N/A</v>
      </c>
    </row>
    <row r="979" spans="1:2" x14ac:dyDescent="0.2">
      <c r="A979">
        <v>2.9000000000000001E-2</v>
      </c>
      <c r="B979" t="e">
        <v>#N/A</v>
      </c>
    </row>
    <row r="980" spans="1:2" x14ac:dyDescent="0.2">
      <c r="A980">
        <v>2.9000000000000001E-2</v>
      </c>
      <c r="B980" t="e">
        <v>#N/A</v>
      </c>
    </row>
    <row r="981" spans="1:2" x14ac:dyDescent="0.2">
      <c r="A981">
        <v>2.9000000000000001E-2</v>
      </c>
      <c r="B981" t="e">
        <v>#N/A</v>
      </c>
    </row>
    <row r="982" spans="1:2" x14ac:dyDescent="0.2">
      <c r="A982">
        <v>2.9000000000000001E-2</v>
      </c>
      <c r="B982" t="e">
        <v>#N/A</v>
      </c>
    </row>
    <row r="983" spans="1:2" x14ac:dyDescent="0.2">
      <c r="A983">
        <v>2.9000000000000001E-2</v>
      </c>
      <c r="B983" t="e">
        <v>#N/A</v>
      </c>
    </row>
    <row r="984" spans="1:2" x14ac:dyDescent="0.2">
      <c r="A984">
        <v>2.9000000000000001E-2</v>
      </c>
      <c r="B984" t="e">
        <v>#N/A</v>
      </c>
    </row>
    <row r="985" spans="1:2" x14ac:dyDescent="0.2">
      <c r="A985">
        <v>2.9000000000000001E-2</v>
      </c>
      <c r="B985" t="e">
        <v>#N/A</v>
      </c>
    </row>
    <row r="986" spans="1:2" x14ac:dyDescent="0.2">
      <c r="A986">
        <v>2.9000000000000001E-2</v>
      </c>
      <c r="B986" t="e">
        <v>#N/A</v>
      </c>
    </row>
    <row r="987" spans="1:2" x14ac:dyDescent="0.2">
      <c r="A987">
        <v>2.9000000000000001E-2</v>
      </c>
      <c r="B987" t="e">
        <v>#N/A</v>
      </c>
    </row>
    <row r="988" spans="1:2" x14ac:dyDescent="0.2">
      <c r="A988">
        <v>2.9000000000000001E-2</v>
      </c>
      <c r="B988" t="e">
        <v>#N/A</v>
      </c>
    </row>
    <row r="989" spans="1:2" x14ac:dyDescent="0.2">
      <c r="A989">
        <v>2.9000000000000001E-2</v>
      </c>
      <c r="B989" t="e">
        <v>#N/A</v>
      </c>
    </row>
    <row r="990" spans="1:2" x14ac:dyDescent="0.2">
      <c r="A990">
        <v>2.9000000000000001E-2</v>
      </c>
      <c r="B990" t="e">
        <v>#N/A</v>
      </c>
    </row>
    <row r="991" spans="1:2" x14ac:dyDescent="0.2">
      <c r="A991">
        <v>2.9000000000000001E-2</v>
      </c>
      <c r="B991" t="e">
        <v>#N/A</v>
      </c>
    </row>
    <row r="992" spans="1:2" x14ac:dyDescent="0.2">
      <c r="A992">
        <v>2.9000000000000001E-2</v>
      </c>
      <c r="B992" t="e">
        <v>#N/A</v>
      </c>
    </row>
    <row r="993" spans="1:2" x14ac:dyDescent="0.2">
      <c r="A993">
        <v>2.9000000000000001E-2</v>
      </c>
      <c r="B993" t="e">
        <v>#N/A</v>
      </c>
    </row>
    <row r="994" spans="1:2" x14ac:dyDescent="0.2">
      <c r="A994">
        <v>2.9000000000000001E-2</v>
      </c>
      <c r="B994" t="e">
        <v>#N/A</v>
      </c>
    </row>
    <row r="995" spans="1:2" x14ac:dyDescent="0.2">
      <c r="A995">
        <v>2.9000000000000001E-2</v>
      </c>
      <c r="B995">
        <v>2.9000000000000001E-2</v>
      </c>
    </row>
    <row r="996" spans="1:2" x14ac:dyDescent="0.2">
      <c r="A996">
        <v>2.9000000000000001E-2</v>
      </c>
      <c r="B996">
        <v>2.9000000000000001E-2</v>
      </c>
    </row>
    <row r="997" spans="1:2" x14ac:dyDescent="0.2">
      <c r="A997">
        <v>2.8000000000000001E-2</v>
      </c>
      <c r="B997" t="e">
        <v>#N/A</v>
      </c>
    </row>
    <row r="998" spans="1:2" x14ac:dyDescent="0.2">
      <c r="A998">
        <v>2.8000000000000001E-2</v>
      </c>
      <c r="B998">
        <v>2.8000000000000001E-2</v>
      </c>
    </row>
    <row r="999" spans="1:2" x14ac:dyDescent="0.2">
      <c r="A999">
        <v>2.8000000000000001E-2</v>
      </c>
      <c r="B999">
        <v>2.8000000000000001E-2</v>
      </c>
    </row>
    <row r="1000" spans="1:2" x14ac:dyDescent="0.2">
      <c r="A1000">
        <v>2.7E-2</v>
      </c>
      <c r="B1000">
        <v>2.7E-2</v>
      </c>
    </row>
    <row r="1001" spans="1:2" x14ac:dyDescent="0.2">
      <c r="A1001">
        <v>2.7E-2</v>
      </c>
      <c r="B1001">
        <v>2.7E-2</v>
      </c>
    </row>
    <row r="1002" spans="1:2" x14ac:dyDescent="0.2">
      <c r="A1002">
        <v>2.5000000000000001E-2</v>
      </c>
      <c r="B1002">
        <v>2.5000000000000001E-2</v>
      </c>
    </row>
    <row r="1003" spans="1:2" x14ac:dyDescent="0.2">
      <c r="A1003">
        <v>2.5000000000000001E-2</v>
      </c>
      <c r="B1003">
        <v>2.5000000000000001E-2</v>
      </c>
    </row>
    <row r="1004" spans="1:2" x14ac:dyDescent="0.2">
      <c r="A1004">
        <v>2.5000000000000001E-2</v>
      </c>
      <c r="B1004">
        <v>2.5000000000000001E-2</v>
      </c>
    </row>
    <row r="1005" spans="1:2" x14ac:dyDescent="0.2">
      <c r="A1005">
        <v>2.5000000000000001E-2</v>
      </c>
      <c r="B1005">
        <v>2.5000000000000001E-2</v>
      </c>
    </row>
    <row r="1006" spans="1:2" x14ac:dyDescent="0.2">
      <c r="A1006">
        <v>2.3E-2</v>
      </c>
      <c r="B1006">
        <v>2.3E-2</v>
      </c>
    </row>
    <row r="1007" spans="1:2" x14ac:dyDescent="0.2">
      <c r="A1007">
        <v>2.3E-2</v>
      </c>
      <c r="B1007">
        <v>2.3E-2</v>
      </c>
    </row>
    <row r="1008" spans="1:2" x14ac:dyDescent="0.2">
      <c r="A1008">
        <v>2.1999999999999999E-2</v>
      </c>
      <c r="B1008">
        <v>2.1999999999999999E-2</v>
      </c>
    </row>
    <row r="1009" spans="1:2" x14ac:dyDescent="0.2">
      <c r="A1009">
        <v>2.1999999999999999E-2</v>
      </c>
      <c r="B1009">
        <v>2.1999999999999999E-2</v>
      </c>
    </row>
    <row r="1010" spans="1:2" x14ac:dyDescent="0.2">
      <c r="A1010">
        <v>2.1000000000000001E-2</v>
      </c>
      <c r="B1010">
        <v>2.1000000000000001E-2</v>
      </c>
    </row>
    <row r="1011" spans="1:2" x14ac:dyDescent="0.2">
      <c r="A1011">
        <v>2.1000000000000001E-2</v>
      </c>
      <c r="B1011">
        <v>2.1000000000000001E-2</v>
      </c>
    </row>
    <row r="1012" spans="1:2" x14ac:dyDescent="0.2">
      <c r="A1012">
        <v>2.1000000000000001E-2</v>
      </c>
      <c r="B1012">
        <v>2.1000000000000001E-2</v>
      </c>
    </row>
    <row r="1013" spans="1:2" x14ac:dyDescent="0.2">
      <c r="A1013">
        <v>2.1000000000000001E-2</v>
      </c>
      <c r="B1013">
        <v>2.1000000000000001E-2</v>
      </c>
    </row>
    <row r="1014" spans="1:2" x14ac:dyDescent="0.2">
      <c r="A1014">
        <v>2.1000000000000001E-2</v>
      </c>
      <c r="B1014">
        <v>2.1000000000000001E-2</v>
      </c>
    </row>
    <row r="1015" spans="1:2" x14ac:dyDescent="0.2">
      <c r="A1015">
        <v>2.1000000000000001E-2</v>
      </c>
      <c r="B1015">
        <v>2.1000000000000001E-2</v>
      </c>
    </row>
    <row r="1016" spans="1:2" x14ac:dyDescent="0.2">
      <c r="A1016">
        <v>2.1000000000000001E-2</v>
      </c>
      <c r="B1016">
        <v>2.1000000000000001E-2</v>
      </c>
    </row>
    <row r="1017" spans="1:2" x14ac:dyDescent="0.2">
      <c r="A1017">
        <v>2.1000000000000001E-2</v>
      </c>
      <c r="B1017">
        <v>2.1000000000000001E-2</v>
      </c>
    </row>
    <row r="1018" spans="1:2" x14ac:dyDescent="0.2">
      <c r="A1018">
        <v>2.1000000000000001E-2</v>
      </c>
      <c r="B1018">
        <v>2.1000000000000001E-2</v>
      </c>
    </row>
    <row r="1019" spans="1:2" x14ac:dyDescent="0.2">
      <c r="A1019">
        <v>0.02</v>
      </c>
      <c r="B1019">
        <v>0.02</v>
      </c>
    </row>
    <row r="1020" spans="1:2" x14ac:dyDescent="0.2">
      <c r="A1020">
        <v>0.02</v>
      </c>
      <c r="B1020">
        <v>0.02</v>
      </c>
    </row>
    <row r="1021" spans="1:2" x14ac:dyDescent="0.2">
      <c r="A1021">
        <v>0.02</v>
      </c>
      <c r="B1021">
        <v>0.02</v>
      </c>
    </row>
    <row r="1022" spans="1:2" x14ac:dyDescent="0.2">
      <c r="A1022">
        <v>1.9E-2</v>
      </c>
      <c r="B1022">
        <v>1.9E-2</v>
      </c>
    </row>
    <row r="1023" spans="1:2" x14ac:dyDescent="0.2">
      <c r="A1023">
        <v>1.7999999999999999E-2</v>
      </c>
      <c r="B1023">
        <v>1.7999999999999999E-2</v>
      </c>
    </row>
    <row r="1024" spans="1:2" x14ac:dyDescent="0.2">
      <c r="A1024">
        <v>1.7999999999999999E-2</v>
      </c>
      <c r="B1024">
        <v>1.7999999999999999E-2</v>
      </c>
    </row>
    <row r="1025" spans="1:2" x14ac:dyDescent="0.2">
      <c r="A1025">
        <v>1.7999999999999999E-2</v>
      </c>
      <c r="B1025">
        <v>1.7999999999999999E-2</v>
      </c>
    </row>
    <row r="1026" spans="1:2" x14ac:dyDescent="0.2">
      <c r="A1026">
        <v>1.7999999999999999E-2</v>
      </c>
      <c r="B1026">
        <v>1.7999999999999999E-2</v>
      </c>
    </row>
    <row r="1027" spans="1:2" x14ac:dyDescent="0.2">
      <c r="A1027">
        <v>1.7000000000000001E-2</v>
      </c>
      <c r="B1027">
        <v>1.7000000000000001E-2</v>
      </c>
    </row>
    <row r="1028" spans="1:2" x14ac:dyDescent="0.2">
      <c r="A1028">
        <v>1.7000000000000001E-2</v>
      </c>
      <c r="B1028">
        <v>1.7000000000000001E-2</v>
      </c>
    </row>
    <row r="1029" spans="1:2" x14ac:dyDescent="0.2">
      <c r="A1029">
        <v>1.7000000000000001E-2</v>
      </c>
      <c r="B1029">
        <v>1.7000000000000001E-2</v>
      </c>
    </row>
    <row r="1030" spans="1:2" x14ac:dyDescent="0.2">
      <c r="A1030">
        <v>1.6E-2</v>
      </c>
      <c r="B1030">
        <v>1.6E-2</v>
      </c>
    </row>
    <row r="1031" spans="1:2" x14ac:dyDescent="0.2">
      <c r="A1031">
        <v>1.6E-2</v>
      </c>
      <c r="B1031">
        <v>1.6E-2</v>
      </c>
    </row>
    <row r="1032" spans="1:2" x14ac:dyDescent="0.2">
      <c r="A1032">
        <v>1.6E-2</v>
      </c>
      <c r="B1032">
        <v>1.6E-2</v>
      </c>
    </row>
    <row r="1033" spans="1:2" x14ac:dyDescent="0.2">
      <c r="A1033">
        <v>1.6E-2</v>
      </c>
      <c r="B1033">
        <v>1.6E-2</v>
      </c>
    </row>
    <row r="1034" spans="1:2" x14ac:dyDescent="0.2">
      <c r="A1034">
        <v>1.6E-2</v>
      </c>
      <c r="B1034">
        <v>1.6E-2</v>
      </c>
    </row>
    <row r="1035" spans="1:2" x14ac:dyDescent="0.2">
      <c r="A1035">
        <v>1.6E-2</v>
      </c>
      <c r="B1035">
        <v>1.6E-2</v>
      </c>
    </row>
    <row r="1036" spans="1:2" x14ac:dyDescent="0.2">
      <c r="A1036">
        <v>1.6E-2</v>
      </c>
      <c r="B1036">
        <v>1.6E-2</v>
      </c>
    </row>
    <row r="1037" spans="1:2" x14ac:dyDescent="0.2">
      <c r="A1037">
        <v>1.4999999999999999E-2</v>
      </c>
      <c r="B1037">
        <v>1.4999999999999999E-2</v>
      </c>
    </row>
    <row r="1038" spans="1:2" x14ac:dyDescent="0.2">
      <c r="A1038">
        <v>1.4999999999999999E-2</v>
      </c>
      <c r="B1038">
        <v>1.4999999999999999E-2</v>
      </c>
    </row>
    <row r="1039" spans="1:2" x14ac:dyDescent="0.2">
      <c r="A1039">
        <v>1.4999999999999999E-2</v>
      </c>
      <c r="B1039">
        <v>1.4999999999999999E-2</v>
      </c>
    </row>
    <row r="1040" spans="1:2" x14ac:dyDescent="0.2">
      <c r="A1040">
        <v>1.4999999999999999E-2</v>
      </c>
      <c r="B1040">
        <v>1.4999999999999999E-2</v>
      </c>
    </row>
    <row r="1041" spans="1:2" x14ac:dyDescent="0.2">
      <c r="A1041">
        <v>1.4999999999999999E-2</v>
      </c>
      <c r="B1041">
        <v>1.4999999999999999E-2</v>
      </c>
    </row>
    <row r="1042" spans="1:2" x14ac:dyDescent="0.2">
      <c r="A1042">
        <v>1.4999999999999999E-2</v>
      </c>
      <c r="B1042">
        <v>1.4999999999999999E-2</v>
      </c>
    </row>
    <row r="1043" spans="1:2" x14ac:dyDescent="0.2">
      <c r="A1043">
        <v>1.4999999999999999E-2</v>
      </c>
      <c r="B1043">
        <v>1.4999999999999999E-2</v>
      </c>
    </row>
    <row r="1044" spans="1:2" x14ac:dyDescent="0.2">
      <c r="A1044">
        <v>1.4999999999999999E-2</v>
      </c>
      <c r="B1044">
        <v>1.4999999999999999E-2</v>
      </c>
    </row>
    <row r="1045" spans="1:2" x14ac:dyDescent="0.2">
      <c r="A1045">
        <v>1.4999999999999999E-2</v>
      </c>
      <c r="B1045">
        <v>1.4999999999999999E-2</v>
      </c>
    </row>
    <row r="1046" spans="1:2" x14ac:dyDescent="0.2">
      <c r="A1046">
        <v>1.4999999999999999E-2</v>
      </c>
      <c r="B1046">
        <v>1.4999999999999999E-2</v>
      </c>
    </row>
    <row r="1047" spans="1:2" x14ac:dyDescent="0.2">
      <c r="A1047">
        <v>1.4999999999999999E-2</v>
      </c>
      <c r="B1047">
        <v>1.4999999999999999E-2</v>
      </c>
    </row>
    <row r="1048" spans="1:2" x14ac:dyDescent="0.2">
      <c r="A1048">
        <v>1.4E-2</v>
      </c>
      <c r="B1048" t="e">
        <v>#N/A</v>
      </c>
    </row>
    <row r="1049" spans="1:2" x14ac:dyDescent="0.2">
      <c r="A1049">
        <v>1.4E-2</v>
      </c>
      <c r="B1049">
        <v>1.4E-2</v>
      </c>
    </row>
    <row r="1050" spans="1:2" x14ac:dyDescent="0.2">
      <c r="A1050">
        <v>1.4E-2</v>
      </c>
      <c r="B1050">
        <v>1.4E-2</v>
      </c>
    </row>
    <row r="1051" spans="1:2" x14ac:dyDescent="0.2">
      <c r="A1051">
        <v>1.4E-2</v>
      </c>
      <c r="B1051">
        <v>1.4E-2</v>
      </c>
    </row>
    <row r="1052" spans="1:2" x14ac:dyDescent="0.2">
      <c r="A1052">
        <v>1.4E-2</v>
      </c>
      <c r="B1052">
        <v>1.4E-2</v>
      </c>
    </row>
    <row r="1053" spans="1:2" x14ac:dyDescent="0.2">
      <c r="A1053">
        <v>1.4E-2</v>
      </c>
      <c r="B1053">
        <v>1.4E-2</v>
      </c>
    </row>
    <row r="1054" spans="1:2" x14ac:dyDescent="0.2">
      <c r="A1054">
        <v>1.4E-2</v>
      </c>
      <c r="B1054">
        <v>1.4E-2</v>
      </c>
    </row>
    <row r="1055" spans="1:2" x14ac:dyDescent="0.2">
      <c r="A1055">
        <v>1.2999999999999999E-2</v>
      </c>
      <c r="B1055">
        <v>1.2999999999999999E-2</v>
      </c>
    </row>
    <row r="1056" spans="1:2" x14ac:dyDescent="0.2">
      <c r="A1056">
        <v>1.2999999999999999E-2</v>
      </c>
      <c r="B1056">
        <v>1.2999999999999999E-2</v>
      </c>
    </row>
    <row r="1057" spans="1:2" x14ac:dyDescent="0.2">
      <c r="A1057">
        <v>1.2E-2</v>
      </c>
      <c r="B1057">
        <v>1.2E-2</v>
      </c>
    </row>
    <row r="1058" spans="1:2" x14ac:dyDescent="0.2">
      <c r="A1058">
        <v>1.2E-2</v>
      </c>
      <c r="B1058">
        <v>1.2E-2</v>
      </c>
    </row>
    <row r="1059" spans="1:2" x14ac:dyDescent="0.2">
      <c r="A1059">
        <v>1.2E-2</v>
      </c>
      <c r="B1059">
        <v>1.2E-2</v>
      </c>
    </row>
    <row r="1060" spans="1:2" x14ac:dyDescent="0.2">
      <c r="A1060">
        <v>1.2E-2</v>
      </c>
      <c r="B1060">
        <v>1.2E-2</v>
      </c>
    </row>
    <row r="1061" spans="1:2" x14ac:dyDescent="0.2">
      <c r="A1061">
        <v>1.0999999999999999E-2</v>
      </c>
      <c r="B1061">
        <v>1.0999999999999999E-2</v>
      </c>
    </row>
    <row r="1062" spans="1:2" x14ac:dyDescent="0.2">
      <c r="A1062">
        <v>0.01</v>
      </c>
      <c r="B1062">
        <v>0.01</v>
      </c>
    </row>
    <row r="1063" spans="1:2" x14ac:dyDescent="0.2">
      <c r="A1063">
        <v>0.01</v>
      </c>
      <c r="B1063">
        <v>0.01</v>
      </c>
    </row>
    <row r="1064" spans="1:2" x14ac:dyDescent="0.2">
      <c r="A1064">
        <v>0.01</v>
      </c>
      <c r="B1064">
        <v>0.01</v>
      </c>
    </row>
    <row r="1065" spans="1:2" x14ac:dyDescent="0.2">
      <c r="A1065">
        <v>9.4999999999999998E-3</v>
      </c>
      <c r="B1065">
        <v>9.4999999999999998E-3</v>
      </c>
    </row>
    <row r="1066" spans="1:2" x14ac:dyDescent="0.2">
      <c r="A1066">
        <v>9.4000000000000004E-3</v>
      </c>
      <c r="B1066">
        <v>9.4000000000000004E-3</v>
      </c>
    </row>
    <row r="1067" spans="1:2" x14ac:dyDescent="0.2">
      <c r="A1067">
        <v>8.8000000000000005E-3</v>
      </c>
      <c r="B1067">
        <v>8.8000000000000005E-3</v>
      </c>
    </row>
    <row r="1068" spans="1:2" x14ac:dyDescent="0.2">
      <c r="A1068">
        <v>8.5000000000000006E-3</v>
      </c>
      <c r="B1068">
        <v>8.5000000000000006E-3</v>
      </c>
    </row>
    <row r="1069" spans="1:2" x14ac:dyDescent="0.2">
      <c r="A1069">
        <v>8.5000000000000006E-3</v>
      </c>
      <c r="B1069">
        <v>8.5000000000000006E-3</v>
      </c>
    </row>
    <row r="1070" spans="1:2" x14ac:dyDescent="0.2">
      <c r="A1070">
        <v>8.0999999999999996E-3</v>
      </c>
      <c r="B1070">
        <v>8.0999999999999996E-3</v>
      </c>
    </row>
    <row r="1071" spans="1:2" x14ac:dyDescent="0.2">
      <c r="A1071">
        <v>8.0999999999999996E-3</v>
      </c>
      <c r="B1071">
        <v>8.0999999999999996E-3</v>
      </c>
    </row>
    <row r="1072" spans="1:2" x14ac:dyDescent="0.2">
      <c r="A1072">
        <v>7.7999999999999996E-3</v>
      </c>
      <c r="B1072" t="e">
        <v>#N/A</v>
      </c>
    </row>
    <row r="1073" spans="1:2" x14ac:dyDescent="0.2">
      <c r="A1073">
        <v>7.7000000000000002E-3</v>
      </c>
      <c r="B1073">
        <v>7.7000000000000002E-3</v>
      </c>
    </row>
    <row r="1074" spans="1:2" x14ac:dyDescent="0.2">
      <c r="A1074">
        <v>7.7000000000000002E-3</v>
      </c>
      <c r="B1074">
        <v>7.7000000000000002E-3</v>
      </c>
    </row>
    <row r="1075" spans="1:2" x14ac:dyDescent="0.2">
      <c r="A1075">
        <v>7.4999999999999997E-3</v>
      </c>
      <c r="B1075">
        <v>7.4999999999999997E-3</v>
      </c>
    </row>
    <row r="1076" spans="1:2" x14ac:dyDescent="0.2">
      <c r="A1076">
        <v>7.4000000000000003E-3</v>
      </c>
      <c r="B1076">
        <v>7.4000000000000003E-3</v>
      </c>
    </row>
    <row r="1077" spans="1:2" x14ac:dyDescent="0.2">
      <c r="A1077">
        <v>7.3000000000000001E-3</v>
      </c>
      <c r="B1077">
        <v>7.3000000000000001E-3</v>
      </c>
    </row>
    <row r="1078" spans="1:2" x14ac:dyDescent="0.2">
      <c r="A1078">
        <v>7.3000000000000001E-3</v>
      </c>
      <c r="B1078">
        <v>7.3000000000000001E-3</v>
      </c>
    </row>
    <row r="1079" spans="1:2" x14ac:dyDescent="0.2">
      <c r="A1079">
        <v>7.1000000000000004E-3</v>
      </c>
      <c r="B1079">
        <v>7.1000000000000004E-3</v>
      </c>
    </row>
    <row r="1080" spans="1:2" x14ac:dyDescent="0.2">
      <c r="A1080">
        <v>6.7999999999999996E-3</v>
      </c>
      <c r="B1080">
        <v>6.7999999999999996E-3</v>
      </c>
    </row>
    <row r="1081" spans="1:2" x14ac:dyDescent="0.2">
      <c r="A1081">
        <v>6.7000000000000002E-3</v>
      </c>
      <c r="B1081">
        <v>6.7000000000000002E-3</v>
      </c>
    </row>
    <row r="1082" spans="1:2" x14ac:dyDescent="0.2">
      <c r="A1082">
        <v>6.4999999999999997E-3</v>
      </c>
      <c r="B1082">
        <v>6.4999999999999997E-3</v>
      </c>
    </row>
    <row r="1083" spans="1:2" x14ac:dyDescent="0.2">
      <c r="A1083">
        <v>6.4000000000000003E-3</v>
      </c>
      <c r="B1083">
        <v>6.4000000000000003E-3</v>
      </c>
    </row>
    <row r="1084" spans="1:2" x14ac:dyDescent="0.2">
      <c r="A1084">
        <v>6.3E-3</v>
      </c>
      <c r="B1084">
        <v>6.3E-3</v>
      </c>
    </row>
    <row r="1085" spans="1:2" x14ac:dyDescent="0.2">
      <c r="A1085">
        <v>6.1000000000000004E-3</v>
      </c>
      <c r="B1085">
        <v>6.1000000000000004E-3</v>
      </c>
    </row>
    <row r="1086" spans="1:2" x14ac:dyDescent="0.2">
      <c r="A1086">
        <v>5.4999999999999997E-3</v>
      </c>
      <c r="B1086">
        <v>5.4999999999999997E-3</v>
      </c>
    </row>
    <row r="1087" spans="1:2" x14ac:dyDescent="0.2">
      <c r="A1087">
        <v>5.4999999999999997E-3</v>
      </c>
      <c r="B1087">
        <v>5.4999999999999997E-3</v>
      </c>
    </row>
    <row r="1088" spans="1:2" x14ac:dyDescent="0.2">
      <c r="A1088">
        <v>4.8999999999999998E-3</v>
      </c>
      <c r="B1088">
        <v>4.8999999999999998E-3</v>
      </c>
    </row>
    <row r="1089" spans="1:2" x14ac:dyDescent="0.2">
      <c r="A1089">
        <v>4.7999999999999996E-3</v>
      </c>
      <c r="B1089">
        <v>4.7999999999999996E-3</v>
      </c>
    </row>
    <row r="1090" spans="1:2" x14ac:dyDescent="0.2">
      <c r="A1090">
        <v>4.7000000000000002E-3</v>
      </c>
      <c r="B1090">
        <v>4.7000000000000002E-3</v>
      </c>
    </row>
    <row r="1091" spans="1:2" x14ac:dyDescent="0.2">
      <c r="A1091">
        <v>4.5999999999999999E-3</v>
      </c>
      <c r="B1091">
        <v>4.5999999999999999E-3</v>
      </c>
    </row>
    <row r="1092" spans="1:2" x14ac:dyDescent="0.2">
      <c r="A1092">
        <v>4.5999999999999999E-3</v>
      </c>
      <c r="B1092">
        <v>4.5999999999999999E-3</v>
      </c>
    </row>
    <row r="1093" spans="1:2" x14ac:dyDescent="0.2">
      <c r="A1093">
        <v>4.4999999999999997E-3</v>
      </c>
      <c r="B1093">
        <v>4.4999999999999997E-3</v>
      </c>
    </row>
    <row r="1094" spans="1:2" x14ac:dyDescent="0.2">
      <c r="A1094">
        <v>4.4000000000000003E-3</v>
      </c>
      <c r="B1094">
        <v>4.4000000000000003E-3</v>
      </c>
    </row>
    <row r="1095" spans="1:2" x14ac:dyDescent="0.2">
      <c r="A1095">
        <v>4.4000000000000003E-3</v>
      </c>
      <c r="B1095">
        <v>4.4000000000000003E-3</v>
      </c>
    </row>
    <row r="1096" spans="1:2" x14ac:dyDescent="0.2">
      <c r="A1096">
        <v>4.4000000000000003E-3</v>
      </c>
      <c r="B1096">
        <v>4.4000000000000003E-3</v>
      </c>
    </row>
    <row r="1097" spans="1:2" x14ac:dyDescent="0.2">
      <c r="A1097">
        <v>4.4000000000000003E-3</v>
      </c>
      <c r="B1097">
        <v>4.4000000000000003E-3</v>
      </c>
    </row>
    <row r="1098" spans="1:2" x14ac:dyDescent="0.2">
      <c r="A1098">
        <v>4.4000000000000003E-3</v>
      </c>
      <c r="B1098">
        <v>4.4000000000000003E-3</v>
      </c>
    </row>
    <row r="1099" spans="1:2" x14ac:dyDescent="0.2">
      <c r="A1099">
        <v>4.3E-3</v>
      </c>
      <c r="B1099">
        <v>4.3E-3</v>
      </c>
    </row>
    <row r="1100" spans="1:2" x14ac:dyDescent="0.2">
      <c r="A1100">
        <v>4.1999999999999997E-3</v>
      </c>
      <c r="B1100">
        <v>4.1999999999999997E-3</v>
      </c>
    </row>
    <row r="1101" spans="1:2" x14ac:dyDescent="0.2">
      <c r="A1101">
        <v>4.1000000000000003E-3</v>
      </c>
      <c r="B1101">
        <v>4.1000000000000003E-3</v>
      </c>
    </row>
    <row r="1102" spans="1:2" x14ac:dyDescent="0.2">
      <c r="A1102">
        <v>4.0000000000000001E-3</v>
      </c>
      <c r="B1102">
        <v>4.0000000000000001E-3</v>
      </c>
    </row>
    <row r="1103" spans="1:2" x14ac:dyDescent="0.2">
      <c r="A1103">
        <v>3.8999999999999998E-3</v>
      </c>
      <c r="B1103">
        <v>3.8999999999999998E-3</v>
      </c>
    </row>
    <row r="1104" spans="1:2" x14ac:dyDescent="0.2">
      <c r="A1104">
        <v>3.8999999999999998E-3</v>
      </c>
      <c r="B1104">
        <v>3.8999999999999998E-3</v>
      </c>
    </row>
    <row r="1105" spans="1:2" x14ac:dyDescent="0.2">
      <c r="A1105">
        <v>3.5999999999999999E-3</v>
      </c>
      <c r="B1105">
        <v>3.5999999999999999E-3</v>
      </c>
    </row>
    <row r="1106" spans="1:2" x14ac:dyDescent="0.2">
      <c r="A1106">
        <v>3.5999999999999999E-3</v>
      </c>
      <c r="B1106">
        <v>3.5999999999999999E-3</v>
      </c>
    </row>
    <row r="1107" spans="1:2" x14ac:dyDescent="0.2">
      <c r="A1107">
        <v>3.5999999999999999E-3</v>
      </c>
      <c r="B1107">
        <v>3.5999999999999999E-3</v>
      </c>
    </row>
    <row r="1108" spans="1:2" x14ac:dyDescent="0.2">
      <c r="A1108">
        <v>3.5999999999999999E-3</v>
      </c>
      <c r="B1108">
        <v>3.5999999999999999E-3</v>
      </c>
    </row>
    <row r="1109" spans="1:2" x14ac:dyDescent="0.2">
      <c r="A1109">
        <v>3.5000000000000001E-3</v>
      </c>
      <c r="B1109">
        <v>3.5000000000000001E-3</v>
      </c>
    </row>
    <row r="1110" spans="1:2" x14ac:dyDescent="0.2">
      <c r="A1110">
        <v>3.5000000000000001E-3</v>
      </c>
      <c r="B1110">
        <v>3.5000000000000001E-3</v>
      </c>
    </row>
    <row r="1111" spans="1:2" x14ac:dyDescent="0.2">
      <c r="A1111">
        <v>3.5000000000000001E-3</v>
      </c>
      <c r="B1111">
        <v>3.5000000000000001E-3</v>
      </c>
    </row>
    <row r="1112" spans="1:2" x14ac:dyDescent="0.2">
      <c r="A1112">
        <v>3.3E-3</v>
      </c>
      <c r="B1112">
        <v>3.3E-3</v>
      </c>
    </row>
    <row r="1113" spans="1:2" x14ac:dyDescent="0.2">
      <c r="A1113">
        <v>3.0999999999999999E-3</v>
      </c>
      <c r="B1113">
        <v>3.0999999999999999E-3</v>
      </c>
    </row>
    <row r="1114" spans="1:2" x14ac:dyDescent="0.2">
      <c r="A1114">
        <v>3.0000000000000001E-3</v>
      </c>
      <c r="B1114">
        <v>3.0000000000000001E-3</v>
      </c>
    </row>
    <row r="1115" spans="1:2" x14ac:dyDescent="0.2">
      <c r="A1115">
        <v>3.0000000000000001E-3</v>
      </c>
      <c r="B1115">
        <v>3.0000000000000001E-3</v>
      </c>
    </row>
    <row r="1116" spans="1:2" x14ac:dyDescent="0.2">
      <c r="A1116">
        <v>3.0000000000000001E-3</v>
      </c>
      <c r="B1116">
        <v>3.0000000000000001E-3</v>
      </c>
    </row>
    <row r="1117" spans="1:2" x14ac:dyDescent="0.2">
      <c r="A1117">
        <v>3.0000000000000001E-3</v>
      </c>
      <c r="B1117">
        <v>3.0000000000000001E-3</v>
      </c>
    </row>
    <row r="1118" spans="1:2" x14ac:dyDescent="0.2">
      <c r="A1118">
        <v>3.0000000000000001E-3</v>
      </c>
      <c r="B1118">
        <v>3.0000000000000001E-3</v>
      </c>
    </row>
    <row r="1119" spans="1:2" x14ac:dyDescent="0.2">
      <c r="A1119">
        <v>3.0000000000000001E-3</v>
      </c>
      <c r="B1119">
        <v>3.0000000000000001E-3</v>
      </c>
    </row>
    <row r="1120" spans="1:2" x14ac:dyDescent="0.2">
      <c r="A1120">
        <v>3.0000000000000001E-3</v>
      </c>
      <c r="B1120">
        <v>3.0000000000000001E-3</v>
      </c>
    </row>
    <row r="1121" spans="1:2" x14ac:dyDescent="0.2">
      <c r="A1121">
        <v>3.0000000000000001E-3</v>
      </c>
      <c r="B1121">
        <v>3.0000000000000001E-3</v>
      </c>
    </row>
    <row r="1122" spans="1:2" x14ac:dyDescent="0.2">
      <c r="A1122">
        <v>3.0000000000000001E-3</v>
      </c>
      <c r="B1122">
        <v>3.0000000000000001E-3</v>
      </c>
    </row>
    <row r="1123" spans="1:2" x14ac:dyDescent="0.2">
      <c r="A1123">
        <v>3.0000000000000001E-3</v>
      </c>
      <c r="B1123">
        <v>3.0000000000000001E-3</v>
      </c>
    </row>
    <row r="1124" spans="1:2" x14ac:dyDescent="0.2">
      <c r="A1124">
        <v>3.0000000000000001E-3</v>
      </c>
      <c r="B1124">
        <v>3.0000000000000001E-3</v>
      </c>
    </row>
    <row r="1125" spans="1:2" x14ac:dyDescent="0.2">
      <c r="A1125">
        <v>3.0000000000000001E-3</v>
      </c>
      <c r="B1125">
        <v>3.0000000000000001E-3</v>
      </c>
    </row>
    <row r="1126" spans="1:2" x14ac:dyDescent="0.2">
      <c r="A1126">
        <v>2.8E-3</v>
      </c>
      <c r="B1126">
        <v>2.8E-3</v>
      </c>
    </row>
  </sheetData>
  <sortState ref="A2:B1126">
    <sortCondition descending="1" ref="A1"/>
  </sortState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0"/>
  <sheetViews>
    <sheetView topLeftCell="D1" workbookViewId="0">
      <selection activeCell="B35" sqref="B35"/>
    </sheetView>
  </sheetViews>
  <sheetFormatPr defaultRowHeight="12.75" x14ac:dyDescent="0.2"/>
  <cols>
    <col min="2" max="2" width="44.5703125" customWidth="1"/>
    <col min="4" max="4" width="51.140625" customWidth="1"/>
    <col min="5" max="5" width="11.85546875" customWidth="1"/>
    <col min="8" max="8" width="10.42578125" bestFit="1" customWidth="1"/>
    <col min="11" max="11" width="12.5703125" bestFit="1" customWidth="1"/>
    <col min="12" max="12" width="19" bestFit="1" customWidth="1"/>
  </cols>
  <sheetData>
    <row r="1" spans="1:12" x14ac:dyDescent="0.2">
      <c r="A1" t="s">
        <v>3654</v>
      </c>
      <c r="B1" t="s">
        <v>1409</v>
      </c>
      <c r="C1" t="s">
        <v>1411</v>
      </c>
      <c r="D1" t="s">
        <v>1412</v>
      </c>
      <c r="E1" t="s">
        <v>4962</v>
      </c>
      <c r="F1" t="s">
        <v>1</v>
      </c>
      <c r="G1" t="s">
        <v>1410</v>
      </c>
      <c r="H1" s="58" t="s">
        <v>1413</v>
      </c>
      <c r="K1" s="66" t="s">
        <v>4359</v>
      </c>
      <c r="L1" t="s">
        <v>4963</v>
      </c>
    </row>
    <row r="2" spans="1:12" x14ac:dyDescent="0.2">
      <c r="A2" s="58" t="s">
        <v>1180</v>
      </c>
      <c r="B2" t="s">
        <v>1181</v>
      </c>
      <c r="C2">
        <v>2411</v>
      </c>
      <c r="D2" t="s">
        <v>1473</v>
      </c>
      <c r="E2">
        <v>0.94</v>
      </c>
      <c r="F2">
        <v>0.94</v>
      </c>
      <c r="K2" s="67">
        <v>110</v>
      </c>
      <c r="L2" s="61"/>
    </row>
    <row r="3" spans="1:12" x14ac:dyDescent="0.2">
      <c r="A3" s="58" t="s">
        <v>1190</v>
      </c>
      <c r="B3" t="s">
        <v>1191</v>
      </c>
      <c r="C3">
        <v>2411</v>
      </c>
      <c r="D3" t="s">
        <v>1473</v>
      </c>
      <c r="E3">
        <v>0.94</v>
      </c>
      <c r="F3">
        <v>0.94</v>
      </c>
      <c r="K3" s="67">
        <v>210</v>
      </c>
      <c r="L3" s="61"/>
    </row>
    <row r="4" spans="1:12" x14ac:dyDescent="0.2">
      <c r="A4" s="58" t="s">
        <v>1393</v>
      </c>
      <c r="B4" t="s">
        <v>1394</v>
      </c>
      <c r="C4">
        <v>2411</v>
      </c>
      <c r="D4" t="s">
        <v>1473</v>
      </c>
      <c r="E4">
        <v>0.99</v>
      </c>
      <c r="F4">
        <v>0.99</v>
      </c>
      <c r="K4" s="67">
        <v>211</v>
      </c>
      <c r="L4" s="61">
        <v>0.43</v>
      </c>
    </row>
    <row r="5" spans="1:12" x14ac:dyDescent="0.2">
      <c r="A5" t="s">
        <v>1288</v>
      </c>
      <c r="B5" t="s">
        <v>1289</v>
      </c>
      <c r="C5">
        <v>4311</v>
      </c>
      <c r="D5" t="s">
        <v>1863</v>
      </c>
      <c r="E5">
        <v>0.96</v>
      </c>
      <c r="F5">
        <v>0.96</v>
      </c>
      <c r="K5" s="67">
        <v>310</v>
      </c>
      <c r="L5" s="61"/>
    </row>
    <row r="6" spans="1:12" x14ac:dyDescent="0.2">
      <c r="A6" s="58" t="s">
        <v>1345</v>
      </c>
      <c r="B6" t="s">
        <v>1346</v>
      </c>
      <c r="C6">
        <v>4311</v>
      </c>
      <c r="D6" t="s">
        <v>1863</v>
      </c>
      <c r="E6">
        <v>0.98</v>
      </c>
      <c r="F6">
        <v>0.98</v>
      </c>
      <c r="G6" t="s">
        <v>1414</v>
      </c>
      <c r="K6" s="67">
        <v>315</v>
      </c>
      <c r="L6" s="61">
        <v>0.71</v>
      </c>
    </row>
    <row r="7" spans="1:12" x14ac:dyDescent="0.2">
      <c r="A7" t="s">
        <v>1345</v>
      </c>
      <c r="B7" t="s">
        <v>1346</v>
      </c>
      <c r="C7">
        <v>3313</v>
      </c>
      <c r="D7" t="s">
        <v>1864</v>
      </c>
      <c r="E7">
        <v>0.98</v>
      </c>
      <c r="F7">
        <v>0.98</v>
      </c>
      <c r="G7" t="s">
        <v>1414</v>
      </c>
      <c r="K7" s="67">
        <v>1111</v>
      </c>
      <c r="L7" s="61"/>
    </row>
    <row r="8" spans="1:12" x14ac:dyDescent="0.2">
      <c r="A8" s="58" t="s">
        <v>520</v>
      </c>
      <c r="B8" t="s">
        <v>521</v>
      </c>
      <c r="C8">
        <v>2655</v>
      </c>
      <c r="D8" t="s">
        <v>521</v>
      </c>
      <c r="E8">
        <v>0.37</v>
      </c>
      <c r="F8">
        <v>0.37</v>
      </c>
      <c r="K8" s="67">
        <v>1112</v>
      </c>
      <c r="L8" s="61">
        <v>5.9333333333333328E-2</v>
      </c>
    </row>
    <row r="9" spans="1:12" x14ac:dyDescent="0.2">
      <c r="A9" s="58" t="s">
        <v>604</v>
      </c>
      <c r="B9" s="59" t="s">
        <v>605</v>
      </c>
      <c r="C9">
        <v>3343</v>
      </c>
      <c r="D9" t="s">
        <v>1569</v>
      </c>
      <c r="E9">
        <v>0.5</v>
      </c>
      <c r="F9">
        <v>0.5</v>
      </c>
      <c r="K9" s="67">
        <v>1113</v>
      </c>
      <c r="L9" s="61">
        <v>1.4999999999999999E-2</v>
      </c>
    </row>
    <row r="10" spans="1:12" x14ac:dyDescent="0.2">
      <c r="A10" s="58" t="s">
        <v>982</v>
      </c>
      <c r="B10" s="59" t="s">
        <v>983</v>
      </c>
      <c r="C10">
        <v>3343</v>
      </c>
      <c r="D10" t="s">
        <v>1569</v>
      </c>
      <c r="E10">
        <v>0.86</v>
      </c>
      <c r="F10">
        <v>0.86</v>
      </c>
      <c r="K10" s="67">
        <v>1114</v>
      </c>
      <c r="L10" s="61">
        <v>0.14166666666666666</v>
      </c>
    </row>
    <row r="11" spans="1:12" x14ac:dyDescent="0.2">
      <c r="A11" s="58" t="s">
        <v>676</v>
      </c>
      <c r="B11" t="s">
        <v>677</v>
      </c>
      <c r="C11">
        <v>2431</v>
      </c>
      <c r="D11" t="s">
        <v>1471</v>
      </c>
      <c r="E11">
        <v>0.61</v>
      </c>
      <c r="F11">
        <v>0.61</v>
      </c>
      <c r="K11" s="67">
        <v>1120</v>
      </c>
      <c r="L11" s="61">
        <v>8.7499999999999994E-2</v>
      </c>
    </row>
    <row r="12" spans="1:12" x14ac:dyDescent="0.2">
      <c r="A12" s="58" t="s">
        <v>248</v>
      </c>
      <c r="B12" t="s">
        <v>249</v>
      </c>
      <c r="C12">
        <v>2431</v>
      </c>
      <c r="D12" t="s">
        <v>1471</v>
      </c>
      <c r="E12">
        <v>3.7999999999999999E-2</v>
      </c>
      <c r="F12">
        <v>3.7999999999999999E-2</v>
      </c>
      <c r="G12" t="s">
        <v>1414</v>
      </c>
      <c r="K12" s="67">
        <v>1211</v>
      </c>
      <c r="L12" s="61">
        <v>6.9000000000000006E-2</v>
      </c>
    </row>
    <row r="13" spans="1:12" x14ac:dyDescent="0.2">
      <c r="A13" s="58" t="s">
        <v>250</v>
      </c>
      <c r="B13" t="s">
        <v>251</v>
      </c>
      <c r="C13">
        <v>1222</v>
      </c>
      <c r="D13" t="s">
        <v>1425</v>
      </c>
      <c r="E13">
        <v>3.9E-2</v>
      </c>
      <c r="F13">
        <v>3.9E-2</v>
      </c>
      <c r="K13" s="67">
        <v>1212</v>
      </c>
      <c r="L13" s="61">
        <v>0.3239333333333333</v>
      </c>
    </row>
    <row r="14" spans="1:12" x14ac:dyDescent="0.2">
      <c r="A14" s="58" t="s">
        <v>137</v>
      </c>
      <c r="B14" t="s">
        <v>138</v>
      </c>
      <c r="C14">
        <v>1222</v>
      </c>
      <c r="D14" t="s">
        <v>1425</v>
      </c>
      <c r="E14">
        <v>1.4999999999999999E-2</v>
      </c>
      <c r="F14">
        <v>1.4999999999999999E-2</v>
      </c>
      <c r="G14" t="s">
        <v>1414</v>
      </c>
      <c r="K14" s="67">
        <v>1213</v>
      </c>
      <c r="L14" s="61">
        <v>0.25</v>
      </c>
    </row>
    <row r="15" spans="1:12" x14ac:dyDescent="0.2">
      <c r="A15" s="58" t="s">
        <v>392</v>
      </c>
      <c r="B15" t="s">
        <v>393</v>
      </c>
      <c r="C15">
        <v>1343</v>
      </c>
      <c r="D15" t="s">
        <v>1419</v>
      </c>
      <c r="E15">
        <v>0.16</v>
      </c>
      <c r="F15">
        <v>0.16</v>
      </c>
      <c r="G15" t="s">
        <v>1414</v>
      </c>
      <c r="K15" s="67">
        <v>1219</v>
      </c>
      <c r="L15" s="61">
        <v>0.35499999999999998</v>
      </c>
    </row>
    <row r="16" spans="1:12" x14ac:dyDescent="0.2">
      <c r="A16" s="58" t="s">
        <v>75</v>
      </c>
      <c r="B16" t="s">
        <v>76</v>
      </c>
      <c r="C16">
        <v>1343</v>
      </c>
      <c r="D16" t="s">
        <v>1419</v>
      </c>
      <c r="E16">
        <v>7.3000000000000001E-3</v>
      </c>
      <c r="F16">
        <v>7.3000000000000001E-3</v>
      </c>
      <c r="G16" t="s">
        <v>1414</v>
      </c>
      <c r="K16" s="67">
        <v>1221</v>
      </c>
      <c r="L16" s="61">
        <v>1.35E-2</v>
      </c>
    </row>
    <row r="17" spans="1:12" x14ac:dyDescent="0.2">
      <c r="A17" s="58" t="s">
        <v>276</v>
      </c>
      <c r="B17" t="s">
        <v>277</v>
      </c>
      <c r="C17">
        <v>1311</v>
      </c>
      <c r="D17" t="s">
        <v>1433</v>
      </c>
      <c r="E17">
        <v>4.7E-2</v>
      </c>
      <c r="F17">
        <v>4.7E-2</v>
      </c>
      <c r="G17" t="s">
        <v>1414</v>
      </c>
      <c r="K17" s="67">
        <v>1222</v>
      </c>
      <c r="L17" s="61">
        <v>2.7E-2</v>
      </c>
    </row>
    <row r="18" spans="1:12" x14ac:dyDescent="0.2">
      <c r="A18" s="58" t="s">
        <v>7</v>
      </c>
      <c r="B18" t="s">
        <v>8</v>
      </c>
      <c r="C18">
        <v>7233</v>
      </c>
      <c r="D18" t="s">
        <v>1976</v>
      </c>
      <c r="E18">
        <v>3.0000000000000001E-3</v>
      </c>
      <c r="F18">
        <v>3.0000000000000001E-3</v>
      </c>
      <c r="G18" t="s">
        <v>1414</v>
      </c>
      <c r="H18" t="s">
        <v>1529</v>
      </c>
      <c r="K18" s="67">
        <v>1223</v>
      </c>
      <c r="L18" s="61">
        <v>1.7500000000000002E-2</v>
      </c>
    </row>
    <row r="19" spans="1:12" x14ac:dyDescent="0.2">
      <c r="A19" s="58" t="s">
        <v>830</v>
      </c>
      <c r="B19" t="s">
        <v>831</v>
      </c>
      <c r="C19">
        <v>7233</v>
      </c>
      <c r="D19" t="s">
        <v>1976</v>
      </c>
      <c r="E19">
        <v>0.75</v>
      </c>
      <c r="F19">
        <v>0.75</v>
      </c>
      <c r="K19" s="67">
        <v>1311</v>
      </c>
      <c r="L19" s="61">
        <v>4.7E-2</v>
      </c>
    </row>
    <row r="20" spans="1:12" x14ac:dyDescent="0.2">
      <c r="A20" s="58" t="s">
        <v>546</v>
      </c>
      <c r="B20" t="s">
        <v>547</v>
      </c>
      <c r="C20">
        <v>7233</v>
      </c>
      <c r="D20" t="s">
        <v>1976</v>
      </c>
      <c r="E20">
        <v>0.4</v>
      </c>
      <c r="F20">
        <v>0.4</v>
      </c>
      <c r="K20" s="67">
        <v>1312</v>
      </c>
      <c r="L20" s="61">
        <v>4.7E-2</v>
      </c>
    </row>
    <row r="21" spans="1:12" x14ac:dyDescent="0.2">
      <c r="A21" s="58" t="s">
        <v>1044</v>
      </c>
      <c r="B21" t="s">
        <v>1045</v>
      </c>
      <c r="C21">
        <v>7233</v>
      </c>
      <c r="D21" t="s">
        <v>1976</v>
      </c>
      <c r="E21">
        <v>0.88</v>
      </c>
      <c r="F21">
        <v>0.88</v>
      </c>
      <c r="K21" s="67">
        <v>1321</v>
      </c>
      <c r="L21" s="61">
        <v>0.03</v>
      </c>
    </row>
    <row r="22" spans="1:12" x14ac:dyDescent="0.2">
      <c r="A22" s="58" t="s">
        <v>750</v>
      </c>
      <c r="B22" t="s">
        <v>751</v>
      </c>
      <c r="C22">
        <v>7233</v>
      </c>
      <c r="D22" t="s">
        <v>1976</v>
      </c>
      <c r="E22">
        <v>0.67</v>
      </c>
      <c r="F22">
        <v>0.67</v>
      </c>
      <c r="K22" s="67">
        <v>1322</v>
      </c>
      <c r="L22" s="61">
        <v>0.25</v>
      </c>
    </row>
    <row r="23" spans="1:12" x14ac:dyDescent="0.2">
      <c r="A23" s="58" t="s">
        <v>1000</v>
      </c>
      <c r="B23" t="s">
        <v>1001</v>
      </c>
      <c r="C23">
        <v>7233</v>
      </c>
      <c r="D23" t="s">
        <v>1976</v>
      </c>
      <c r="E23">
        <v>0.86</v>
      </c>
      <c r="F23">
        <v>0.86</v>
      </c>
      <c r="K23" s="67">
        <v>1323</v>
      </c>
      <c r="L23" s="61">
        <v>7.0999999999999994E-2</v>
      </c>
    </row>
    <row r="24" spans="1:12" x14ac:dyDescent="0.2">
      <c r="A24" s="58" t="s">
        <v>652</v>
      </c>
      <c r="B24" t="s">
        <v>653</v>
      </c>
      <c r="C24">
        <v>7233</v>
      </c>
      <c r="D24" t="s">
        <v>1976</v>
      </c>
      <c r="E24">
        <v>0.59</v>
      </c>
      <c r="F24">
        <v>0.59</v>
      </c>
      <c r="K24" s="67">
        <v>1324</v>
      </c>
      <c r="L24" s="61">
        <v>0.59</v>
      </c>
    </row>
    <row r="25" spans="1:12" x14ac:dyDescent="0.2">
      <c r="A25" s="58" t="s">
        <v>904</v>
      </c>
      <c r="B25" t="s">
        <v>905</v>
      </c>
      <c r="C25">
        <v>7233</v>
      </c>
      <c r="D25" t="s">
        <v>1976</v>
      </c>
      <c r="E25">
        <v>0.82</v>
      </c>
      <c r="F25">
        <v>0.82</v>
      </c>
      <c r="G25" s="59" t="s">
        <v>1414</v>
      </c>
      <c r="K25" s="67">
        <v>1330</v>
      </c>
      <c r="L25" s="61">
        <v>3.5000000000000003E-2</v>
      </c>
    </row>
    <row r="26" spans="1:12" x14ac:dyDescent="0.2">
      <c r="A26" s="58" t="s">
        <v>1988</v>
      </c>
      <c r="B26" t="s">
        <v>1989</v>
      </c>
      <c r="C26">
        <v>7233</v>
      </c>
      <c r="D26" t="s">
        <v>1976</v>
      </c>
      <c r="F26" t="e">
        <v>#N/A</v>
      </c>
      <c r="K26" s="67">
        <v>1341</v>
      </c>
      <c r="L26" s="61">
        <v>1.4999999999999999E-2</v>
      </c>
    </row>
    <row r="27" spans="1:12" x14ac:dyDescent="0.2">
      <c r="A27" s="58" t="s">
        <v>1333</v>
      </c>
      <c r="B27" t="s">
        <v>1334</v>
      </c>
      <c r="C27">
        <v>3142</v>
      </c>
      <c r="D27" t="s">
        <v>1545</v>
      </c>
      <c r="E27">
        <v>0.97</v>
      </c>
      <c r="F27">
        <v>0.97</v>
      </c>
      <c r="K27" s="67">
        <v>1342</v>
      </c>
      <c r="L27" s="61">
        <v>7.3000000000000001E-3</v>
      </c>
    </row>
    <row r="28" spans="1:12" x14ac:dyDescent="0.2">
      <c r="A28" s="58" t="s">
        <v>7</v>
      </c>
      <c r="B28" t="s">
        <v>8</v>
      </c>
      <c r="C28">
        <v>7127</v>
      </c>
      <c r="D28" t="s">
        <v>1973</v>
      </c>
      <c r="E28">
        <v>3.0000000000000001E-3</v>
      </c>
      <c r="F28">
        <v>3.0000000000000001E-3</v>
      </c>
      <c r="G28" t="s">
        <v>1414</v>
      </c>
      <c r="H28" t="s">
        <v>1529</v>
      </c>
      <c r="K28" s="67">
        <v>1343</v>
      </c>
      <c r="L28" s="61">
        <v>8.3650000000000002E-2</v>
      </c>
    </row>
    <row r="29" spans="1:12" x14ac:dyDescent="0.2">
      <c r="A29" s="58" t="s">
        <v>726</v>
      </c>
      <c r="B29" t="s">
        <v>727</v>
      </c>
      <c r="C29">
        <v>7127</v>
      </c>
      <c r="D29" t="s">
        <v>1973</v>
      </c>
      <c r="E29">
        <v>0.65</v>
      </c>
      <c r="F29">
        <v>0.65</v>
      </c>
      <c r="K29" s="67">
        <v>1344</v>
      </c>
      <c r="L29" s="61">
        <v>6.7000000000000002E-3</v>
      </c>
    </row>
    <row r="30" spans="1:12" x14ac:dyDescent="0.2">
      <c r="A30" t="s">
        <v>213</v>
      </c>
      <c r="B30" t="s">
        <v>2091</v>
      </c>
      <c r="C30">
        <v>3154</v>
      </c>
      <c r="D30" t="s">
        <v>2095</v>
      </c>
      <c r="E30">
        <v>2.9000000000000001E-2</v>
      </c>
      <c r="F30">
        <v>2.9000000000000001E-2</v>
      </c>
      <c r="G30" t="s">
        <v>1414</v>
      </c>
      <c r="K30" s="67">
        <v>1345</v>
      </c>
      <c r="L30" s="61">
        <v>7.3000000000000001E-3</v>
      </c>
    </row>
    <row r="31" spans="1:12" x14ac:dyDescent="0.2">
      <c r="A31" s="58" t="s">
        <v>358</v>
      </c>
      <c r="B31" t="s">
        <v>359</v>
      </c>
      <c r="C31">
        <v>3154</v>
      </c>
      <c r="D31" t="s">
        <v>2095</v>
      </c>
      <c r="E31">
        <v>0.11</v>
      </c>
      <c r="F31">
        <v>0.11</v>
      </c>
      <c r="K31" s="67">
        <v>1346</v>
      </c>
      <c r="L31" s="61">
        <v>0.1145</v>
      </c>
    </row>
    <row r="32" spans="1:12" x14ac:dyDescent="0.2">
      <c r="A32" t="s">
        <v>950</v>
      </c>
      <c r="B32" t="s">
        <v>951</v>
      </c>
      <c r="C32">
        <v>3155</v>
      </c>
      <c r="D32" t="s">
        <v>1523</v>
      </c>
      <c r="E32">
        <v>0.84</v>
      </c>
      <c r="F32">
        <v>0.84</v>
      </c>
      <c r="G32" t="s">
        <v>1414</v>
      </c>
      <c r="K32" s="67">
        <v>1349</v>
      </c>
      <c r="L32" s="61">
        <v>0.25</v>
      </c>
    </row>
    <row r="33" spans="1:12" x14ac:dyDescent="0.2">
      <c r="A33" s="58" t="s">
        <v>7</v>
      </c>
      <c r="B33" t="s">
        <v>8</v>
      </c>
      <c r="C33">
        <v>7232</v>
      </c>
      <c r="D33" t="s">
        <v>1975</v>
      </c>
      <c r="E33">
        <v>3.0000000000000001E-3</v>
      </c>
      <c r="F33">
        <v>3.0000000000000001E-3</v>
      </c>
      <c r="G33" t="s">
        <v>1414</v>
      </c>
      <c r="H33" t="s">
        <v>1529</v>
      </c>
      <c r="K33" s="67">
        <v>1411</v>
      </c>
      <c r="L33" s="61">
        <v>3.8999999999999998E-3</v>
      </c>
    </row>
    <row r="34" spans="1:12" x14ac:dyDescent="0.2">
      <c r="A34" s="58" t="s">
        <v>776</v>
      </c>
      <c r="B34" t="s">
        <v>777</v>
      </c>
      <c r="C34">
        <v>7232</v>
      </c>
      <c r="D34" t="s">
        <v>1975</v>
      </c>
      <c r="E34">
        <v>0.71</v>
      </c>
      <c r="F34">
        <v>0.71</v>
      </c>
      <c r="K34" s="67">
        <v>1412</v>
      </c>
      <c r="L34" s="61">
        <v>8.3000000000000004E-2</v>
      </c>
    </row>
    <row r="35" spans="1:12" x14ac:dyDescent="0.2">
      <c r="A35" t="s">
        <v>213</v>
      </c>
      <c r="B35" t="s">
        <v>2091</v>
      </c>
      <c r="C35">
        <v>3153</v>
      </c>
      <c r="D35" t="s">
        <v>2094</v>
      </c>
      <c r="E35">
        <v>2.9000000000000001E-2</v>
      </c>
      <c r="F35">
        <v>2.9000000000000001E-2</v>
      </c>
      <c r="G35" t="s">
        <v>1414</v>
      </c>
      <c r="K35" s="67">
        <v>1420</v>
      </c>
      <c r="L35" s="61">
        <v>0.16</v>
      </c>
    </row>
    <row r="36" spans="1:12" x14ac:dyDescent="0.2">
      <c r="A36" s="58" t="s">
        <v>410</v>
      </c>
      <c r="B36" t="s">
        <v>411</v>
      </c>
      <c r="C36">
        <v>3153</v>
      </c>
      <c r="D36" t="s">
        <v>2094</v>
      </c>
      <c r="E36">
        <v>0.18</v>
      </c>
      <c r="F36">
        <v>0.18</v>
      </c>
      <c r="K36" s="67">
        <v>1431</v>
      </c>
      <c r="L36" s="61">
        <v>0.17049999999999998</v>
      </c>
    </row>
    <row r="37" spans="1:12" x14ac:dyDescent="0.2">
      <c r="A37" s="58" t="s">
        <v>630</v>
      </c>
      <c r="B37" t="s">
        <v>631</v>
      </c>
      <c r="C37">
        <v>3153</v>
      </c>
      <c r="D37" t="s">
        <v>2094</v>
      </c>
      <c r="E37">
        <v>0.55000000000000004</v>
      </c>
      <c r="F37">
        <v>0.55000000000000004</v>
      </c>
      <c r="K37" s="67">
        <v>1439</v>
      </c>
      <c r="L37" s="61">
        <v>0.25</v>
      </c>
    </row>
    <row r="38" spans="1:12" x14ac:dyDescent="0.2">
      <c r="A38" s="58" t="s">
        <v>280</v>
      </c>
      <c r="B38" t="s">
        <v>281</v>
      </c>
      <c r="C38">
        <v>3258</v>
      </c>
      <c r="D38" t="s">
        <v>1747</v>
      </c>
      <c r="E38">
        <v>4.9000000000000002E-2</v>
      </c>
      <c r="F38">
        <v>4.9000000000000002E-2</v>
      </c>
      <c r="K38" s="67">
        <v>2111</v>
      </c>
      <c r="L38" s="61">
        <v>7.0500000000000007E-2</v>
      </c>
    </row>
    <row r="39" spans="1:12" x14ac:dyDescent="0.2">
      <c r="A39" s="58" t="s">
        <v>638</v>
      </c>
      <c r="B39" t="s">
        <v>639</v>
      </c>
      <c r="C39">
        <v>6129</v>
      </c>
      <c r="D39" t="s">
        <v>1903</v>
      </c>
      <c r="E39">
        <v>0.56999999999999995</v>
      </c>
      <c r="F39">
        <v>0.56999999999999995</v>
      </c>
      <c r="G39" s="59" t="s">
        <v>1414</v>
      </c>
      <c r="K39" s="67">
        <v>2112</v>
      </c>
      <c r="L39" s="61">
        <v>0.67</v>
      </c>
    </row>
    <row r="40" spans="1:12" x14ac:dyDescent="0.2">
      <c r="A40" s="58" t="s">
        <v>1240</v>
      </c>
      <c r="B40" t="s">
        <v>1241</v>
      </c>
      <c r="C40">
        <v>6129</v>
      </c>
      <c r="D40" t="s">
        <v>1903</v>
      </c>
      <c r="E40">
        <v>0.95</v>
      </c>
      <c r="F40">
        <v>0.95</v>
      </c>
      <c r="G40" s="59" t="s">
        <v>1414</v>
      </c>
      <c r="K40" s="67">
        <v>2113</v>
      </c>
      <c r="L40" s="61">
        <v>6.0500000000000005E-2</v>
      </c>
    </row>
    <row r="41" spans="1:12" x14ac:dyDescent="0.2">
      <c r="A41" s="58" t="s">
        <v>344</v>
      </c>
      <c r="B41" t="s">
        <v>345</v>
      </c>
      <c r="C41">
        <v>2656</v>
      </c>
      <c r="D41" t="s">
        <v>1697</v>
      </c>
      <c r="E41">
        <v>0.1</v>
      </c>
      <c r="F41">
        <v>0.1</v>
      </c>
      <c r="K41" s="67">
        <v>2114</v>
      </c>
      <c r="L41" s="61">
        <v>0.32200000000000001</v>
      </c>
    </row>
    <row r="42" spans="1:12" x14ac:dyDescent="0.2">
      <c r="A42" s="58" t="s">
        <v>800</v>
      </c>
      <c r="B42" t="s">
        <v>801</v>
      </c>
      <c r="C42">
        <v>2656</v>
      </c>
      <c r="D42" t="s">
        <v>1697</v>
      </c>
      <c r="E42">
        <v>0.72</v>
      </c>
      <c r="F42">
        <v>0.72</v>
      </c>
      <c r="K42" s="67">
        <v>2120</v>
      </c>
      <c r="L42" s="61">
        <v>0.1484</v>
      </c>
    </row>
    <row r="43" spans="1:12" x14ac:dyDescent="0.2">
      <c r="A43" s="58" t="s">
        <v>304</v>
      </c>
      <c r="B43" t="s">
        <v>305</v>
      </c>
      <c r="C43">
        <v>2656</v>
      </c>
      <c r="D43" t="s">
        <v>1697</v>
      </c>
      <c r="E43">
        <v>6.7000000000000004E-2</v>
      </c>
      <c r="F43">
        <v>6.7000000000000004E-2</v>
      </c>
      <c r="K43" s="67">
        <v>2131</v>
      </c>
      <c r="L43" s="61">
        <v>7.9722222222222222E-2</v>
      </c>
    </row>
    <row r="44" spans="1:12" x14ac:dyDescent="0.2">
      <c r="A44" s="58" t="s">
        <v>638</v>
      </c>
      <c r="B44" t="s">
        <v>639</v>
      </c>
      <c r="C44">
        <v>6123</v>
      </c>
      <c r="D44" t="s">
        <v>1902</v>
      </c>
      <c r="E44">
        <v>0.56999999999999995</v>
      </c>
      <c r="F44">
        <v>0.56999999999999995</v>
      </c>
      <c r="G44" s="59" t="s">
        <v>1414</v>
      </c>
      <c r="K44" s="67">
        <v>2132</v>
      </c>
      <c r="L44" s="61">
        <v>1.2200000000000001E-2</v>
      </c>
    </row>
    <row r="45" spans="1:12" x14ac:dyDescent="0.2">
      <c r="A45" s="58" t="s">
        <v>1240</v>
      </c>
      <c r="B45" t="s">
        <v>1241</v>
      </c>
      <c r="C45">
        <v>6123</v>
      </c>
      <c r="D45" t="s">
        <v>1902</v>
      </c>
      <c r="E45">
        <v>0.95</v>
      </c>
      <c r="F45">
        <v>0.95</v>
      </c>
      <c r="G45" s="59" t="s">
        <v>1414</v>
      </c>
      <c r="K45" s="67">
        <v>2133</v>
      </c>
      <c r="L45" s="61">
        <v>2.4500000000000001E-2</v>
      </c>
    </row>
    <row r="46" spans="1:12" x14ac:dyDescent="0.2">
      <c r="A46" s="58" t="s">
        <v>588</v>
      </c>
      <c r="B46" t="s">
        <v>589</v>
      </c>
      <c r="C46">
        <v>2514</v>
      </c>
      <c r="D46" t="s">
        <v>1483</v>
      </c>
      <c r="E46">
        <v>0.48</v>
      </c>
      <c r="F46">
        <v>0.48</v>
      </c>
      <c r="K46" s="67">
        <v>2141</v>
      </c>
      <c r="L46" s="61">
        <v>2.9000000000000001E-2</v>
      </c>
    </row>
    <row r="47" spans="1:12" x14ac:dyDescent="0.2">
      <c r="A47" s="58" t="s">
        <v>276</v>
      </c>
      <c r="B47" t="s">
        <v>277</v>
      </c>
      <c r="C47">
        <v>1312</v>
      </c>
      <c r="D47" t="s">
        <v>1434</v>
      </c>
      <c r="E47">
        <v>4.7E-2</v>
      </c>
      <c r="F47">
        <v>4.7E-2</v>
      </c>
      <c r="G47" s="59" t="s">
        <v>1414</v>
      </c>
      <c r="K47" s="67">
        <v>2142</v>
      </c>
      <c r="L47" s="61">
        <v>1.9E-2</v>
      </c>
    </row>
    <row r="48" spans="1:12" x14ac:dyDescent="0.2">
      <c r="A48" s="58" t="s">
        <v>638</v>
      </c>
      <c r="B48" t="s">
        <v>639</v>
      </c>
      <c r="C48">
        <v>6221</v>
      </c>
      <c r="D48" t="s">
        <v>1906</v>
      </c>
      <c r="E48">
        <v>0.56999999999999995</v>
      </c>
      <c r="F48">
        <v>0.56999999999999995</v>
      </c>
      <c r="G48" s="59" t="s">
        <v>1414</v>
      </c>
      <c r="K48" s="67">
        <v>2143</v>
      </c>
      <c r="L48" s="61">
        <v>1.7999999999999999E-2</v>
      </c>
    </row>
    <row r="49" spans="1:12" x14ac:dyDescent="0.2">
      <c r="A49" s="58" t="s">
        <v>1240</v>
      </c>
      <c r="B49" t="s">
        <v>1241</v>
      </c>
      <c r="C49">
        <v>6221</v>
      </c>
      <c r="D49" t="s">
        <v>1906</v>
      </c>
      <c r="E49">
        <v>0.95</v>
      </c>
      <c r="F49">
        <v>0.95</v>
      </c>
      <c r="G49" s="59" t="s">
        <v>1414</v>
      </c>
      <c r="K49" s="67">
        <v>2144</v>
      </c>
      <c r="L49" s="61">
        <v>0.13200000000000001</v>
      </c>
    </row>
    <row r="50" spans="1:12" x14ac:dyDescent="0.2">
      <c r="A50" s="58" t="s">
        <v>832</v>
      </c>
      <c r="B50" t="s">
        <v>833</v>
      </c>
      <c r="C50">
        <v>2621</v>
      </c>
      <c r="D50" t="s">
        <v>1669</v>
      </c>
      <c r="E50">
        <v>0.76</v>
      </c>
      <c r="F50">
        <v>0.76</v>
      </c>
      <c r="K50" s="67">
        <v>2145</v>
      </c>
      <c r="L50" s="61">
        <v>1.7000000000000001E-2</v>
      </c>
    </row>
    <row r="51" spans="1:12" x14ac:dyDescent="0.2">
      <c r="A51" s="58" t="s">
        <v>71</v>
      </c>
      <c r="B51" t="s">
        <v>72</v>
      </c>
      <c r="C51">
        <v>2621</v>
      </c>
      <c r="D51" t="s">
        <v>1669</v>
      </c>
      <c r="E51">
        <v>6.7999999999999996E-3</v>
      </c>
      <c r="F51">
        <v>6.7999999999999996E-3</v>
      </c>
      <c r="K51" s="67">
        <v>2146</v>
      </c>
      <c r="L51" s="61">
        <v>8.5500000000000007E-2</v>
      </c>
    </row>
    <row r="52" spans="1:12" x14ac:dyDescent="0.2">
      <c r="A52" s="58" t="s">
        <v>3699</v>
      </c>
      <c r="B52" t="s">
        <v>2138</v>
      </c>
      <c r="C52">
        <v>310</v>
      </c>
      <c r="D52" t="s">
        <v>2139</v>
      </c>
      <c r="F52" t="e">
        <v>#N/A</v>
      </c>
      <c r="K52" s="67">
        <v>2149</v>
      </c>
      <c r="L52" s="61">
        <v>3.4000000000000009E-2</v>
      </c>
    </row>
    <row r="53" spans="1:12" x14ac:dyDescent="0.2">
      <c r="A53" s="58" t="s">
        <v>3700</v>
      </c>
      <c r="B53" t="s">
        <v>2140</v>
      </c>
      <c r="C53">
        <v>310</v>
      </c>
      <c r="D53" t="s">
        <v>2139</v>
      </c>
      <c r="F53" t="e">
        <v>#N/A</v>
      </c>
      <c r="K53" s="67">
        <v>2151</v>
      </c>
      <c r="L53" s="61">
        <v>0.1</v>
      </c>
    </row>
    <row r="54" spans="1:12" x14ac:dyDescent="0.2">
      <c r="A54" s="58" t="s">
        <v>3701</v>
      </c>
      <c r="B54" t="s">
        <v>2141</v>
      </c>
      <c r="C54">
        <v>310</v>
      </c>
      <c r="D54" t="s">
        <v>2139</v>
      </c>
      <c r="F54" t="e">
        <v>#N/A</v>
      </c>
      <c r="K54" s="67">
        <v>2152</v>
      </c>
      <c r="L54" s="61">
        <v>0.1225</v>
      </c>
    </row>
    <row r="55" spans="1:12" x14ac:dyDescent="0.2">
      <c r="A55" s="58" t="s">
        <v>3702</v>
      </c>
      <c r="B55" t="s">
        <v>2142</v>
      </c>
      <c r="C55">
        <v>310</v>
      </c>
      <c r="D55" t="s">
        <v>2139</v>
      </c>
      <c r="F55" t="e">
        <v>#N/A</v>
      </c>
      <c r="K55" s="67">
        <v>2153</v>
      </c>
      <c r="L55" s="61">
        <v>2.5000000000000001E-2</v>
      </c>
    </row>
    <row r="56" spans="1:12" x14ac:dyDescent="0.2">
      <c r="A56" s="58" t="s">
        <v>3703</v>
      </c>
      <c r="B56" t="s">
        <v>2143</v>
      </c>
      <c r="C56">
        <v>310</v>
      </c>
      <c r="D56" t="s">
        <v>2139</v>
      </c>
      <c r="F56" t="e">
        <v>#N/A</v>
      </c>
      <c r="K56" s="67">
        <v>2161</v>
      </c>
      <c r="L56" s="61">
        <v>1.7999999999999999E-2</v>
      </c>
    </row>
    <row r="57" spans="1:12" x14ac:dyDescent="0.2">
      <c r="A57" s="58" t="s">
        <v>3704</v>
      </c>
      <c r="B57" t="s">
        <v>2144</v>
      </c>
      <c r="C57">
        <v>310</v>
      </c>
      <c r="D57" t="s">
        <v>2139</v>
      </c>
      <c r="F57" t="e">
        <v>#N/A</v>
      </c>
      <c r="K57" s="67">
        <v>2162</v>
      </c>
      <c r="L57" s="61">
        <v>4.4999999999999998E-2</v>
      </c>
    </row>
    <row r="58" spans="1:12" x14ac:dyDescent="0.2">
      <c r="A58" s="58" t="s">
        <v>3705</v>
      </c>
      <c r="B58" t="s">
        <v>2145</v>
      </c>
      <c r="C58">
        <v>310</v>
      </c>
      <c r="D58" t="s">
        <v>2139</v>
      </c>
      <c r="F58" t="e">
        <v>#N/A</v>
      </c>
      <c r="K58" s="67">
        <v>2163</v>
      </c>
      <c r="L58" s="61">
        <v>2.8999999999999998E-2</v>
      </c>
    </row>
    <row r="59" spans="1:12" x14ac:dyDescent="0.2">
      <c r="A59" s="58" t="s">
        <v>3706</v>
      </c>
      <c r="B59" t="s">
        <v>2146</v>
      </c>
      <c r="C59">
        <v>310</v>
      </c>
      <c r="D59" t="s">
        <v>2139</v>
      </c>
      <c r="F59" t="e">
        <v>#N/A</v>
      </c>
      <c r="K59" s="67">
        <v>2164</v>
      </c>
      <c r="L59" s="61">
        <v>0.13</v>
      </c>
    </row>
    <row r="60" spans="1:12" x14ac:dyDescent="0.2">
      <c r="A60" s="58" t="s">
        <v>3707</v>
      </c>
      <c r="B60" t="s">
        <v>2147</v>
      </c>
      <c r="C60">
        <v>310</v>
      </c>
      <c r="D60" t="s">
        <v>2139</v>
      </c>
      <c r="F60" t="e">
        <v>#N/A</v>
      </c>
      <c r="K60" s="67">
        <v>2165</v>
      </c>
      <c r="L60" s="61">
        <v>0.63</v>
      </c>
    </row>
    <row r="61" spans="1:12" x14ac:dyDescent="0.2">
      <c r="A61" s="58" t="s">
        <v>1294</v>
      </c>
      <c r="B61" t="s">
        <v>1295</v>
      </c>
      <c r="C61">
        <v>8219</v>
      </c>
      <c r="D61" t="s">
        <v>2002</v>
      </c>
      <c r="E61">
        <v>0.97</v>
      </c>
      <c r="F61">
        <v>0.97</v>
      </c>
      <c r="K61" s="67">
        <v>2166</v>
      </c>
      <c r="L61" s="61">
        <v>4.8500000000000001E-2</v>
      </c>
    </row>
    <row r="62" spans="1:12" x14ac:dyDescent="0.2">
      <c r="A62" s="58" t="s">
        <v>2003</v>
      </c>
      <c r="B62" t="s">
        <v>2004</v>
      </c>
      <c r="C62">
        <v>8219</v>
      </c>
      <c r="D62" t="s">
        <v>2002</v>
      </c>
      <c r="F62" t="e">
        <v>#N/A</v>
      </c>
      <c r="G62" s="59"/>
      <c r="K62" s="67">
        <v>2211</v>
      </c>
      <c r="L62" s="61"/>
    </row>
    <row r="63" spans="1:12" x14ac:dyDescent="0.2">
      <c r="A63" s="58" t="s">
        <v>1693</v>
      </c>
      <c r="B63" t="s">
        <v>1694</v>
      </c>
      <c r="C63">
        <v>5161</v>
      </c>
      <c r="D63" t="s">
        <v>1696</v>
      </c>
      <c r="F63" t="e">
        <v>#N/A</v>
      </c>
      <c r="G63" t="s">
        <v>1414</v>
      </c>
      <c r="K63" s="67">
        <v>2212</v>
      </c>
      <c r="L63" s="61"/>
    </row>
    <row r="64" spans="1:12" x14ac:dyDescent="0.2">
      <c r="A64" s="58" t="s">
        <v>470</v>
      </c>
      <c r="B64" t="s">
        <v>471</v>
      </c>
      <c r="C64">
        <v>3421</v>
      </c>
      <c r="D64" t="s">
        <v>1690</v>
      </c>
      <c r="E64">
        <v>0.28000000000000003</v>
      </c>
      <c r="F64">
        <v>0.28000000000000003</v>
      </c>
      <c r="K64" s="67">
        <v>2221</v>
      </c>
      <c r="L64" s="61"/>
    </row>
    <row r="65" spans="1:12" x14ac:dyDescent="0.2">
      <c r="A65" s="58" t="s">
        <v>65</v>
      </c>
      <c r="B65" t="s">
        <v>66</v>
      </c>
      <c r="C65">
        <v>2266</v>
      </c>
      <c r="D65" t="s">
        <v>1729</v>
      </c>
      <c r="E65">
        <v>6.4000000000000003E-3</v>
      </c>
      <c r="F65">
        <v>6.4000000000000003E-3</v>
      </c>
      <c r="K65" s="67">
        <v>2222</v>
      </c>
      <c r="L65" s="61"/>
    </row>
    <row r="66" spans="1:12" x14ac:dyDescent="0.2">
      <c r="A66" s="58" t="s">
        <v>13</v>
      </c>
      <c r="B66" t="s">
        <v>14</v>
      </c>
      <c r="C66">
        <v>2266</v>
      </c>
      <c r="D66" t="s">
        <v>1729</v>
      </c>
      <c r="E66">
        <v>3.3E-3</v>
      </c>
      <c r="F66">
        <v>3.3E-3</v>
      </c>
      <c r="K66" s="67">
        <v>2230</v>
      </c>
      <c r="L66" s="61">
        <v>0.02</v>
      </c>
    </row>
    <row r="67" spans="1:12" x14ac:dyDescent="0.2">
      <c r="A67" s="58" t="s">
        <v>282</v>
      </c>
      <c r="B67" t="s">
        <v>283</v>
      </c>
      <c r="C67">
        <v>2641</v>
      </c>
      <c r="D67" t="s">
        <v>1700</v>
      </c>
      <c r="E67">
        <v>5.5E-2</v>
      </c>
      <c r="F67">
        <v>5.5E-2</v>
      </c>
      <c r="G67" t="s">
        <v>1414</v>
      </c>
      <c r="K67" s="67">
        <v>2240</v>
      </c>
      <c r="L67" s="61">
        <v>0.14000000000000001</v>
      </c>
    </row>
    <row r="68" spans="1:12" x14ac:dyDescent="0.2">
      <c r="A68" s="58" t="s">
        <v>1054</v>
      </c>
      <c r="B68" t="s">
        <v>1055</v>
      </c>
      <c r="C68">
        <v>2641</v>
      </c>
      <c r="D68" t="s">
        <v>1700</v>
      </c>
      <c r="E68">
        <v>0.89</v>
      </c>
      <c r="F68">
        <v>0.89</v>
      </c>
      <c r="K68" s="67">
        <v>2250</v>
      </c>
      <c r="L68" s="61">
        <v>3.7999999999999999E-2</v>
      </c>
    </row>
    <row r="69" spans="1:12" x14ac:dyDescent="0.2">
      <c r="A69" s="58" t="s">
        <v>248</v>
      </c>
      <c r="B69" t="s">
        <v>249</v>
      </c>
      <c r="C69">
        <v>2641</v>
      </c>
      <c r="D69" t="s">
        <v>1700</v>
      </c>
      <c r="E69">
        <v>3.7999999999999999E-2</v>
      </c>
      <c r="F69">
        <v>3.7999999999999999E-2</v>
      </c>
      <c r="G69" t="s">
        <v>1414</v>
      </c>
      <c r="K69" s="67">
        <v>2261</v>
      </c>
      <c r="L69" s="61">
        <v>2.1499999999999998E-2</v>
      </c>
    </row>
    <row r="70" spans="1:12" x14ac:dyDescent="0.2">
      <c r="A70" s="58" t="s">
        <v>1046</v>
      </c>
      <c r="B70" t="s">
        <v>1047</v>
      </c>
      <c r="C70">
        <v>7512</v>
      </c>
      <c r="D70" t="s">
        <v>2005</v>
      </c>
      <c r="E70">
        <v>0.89</v>
      </c>
      <c r="F70">
        <v>0.89</v>
      </c>
      <c r="K70" s="67">
        <v>2262</v>
      </c>
      <c r="L70" s="61">
        <v>1.2E-2</v>
      </c>
    </row>
    <row r="71" spans="1:12" x14ac:dyDescent="0.2">
      <c r="A71" s="58" t="s">
        <v>1369</v>
      </c>
      <c r="B71" t="s">
        <v>1370</v>
      </c>
      <c r="C71">
        <v>4211</v>
      </c>
      <c r="D71" t="s">
        <v>1867</v>
      </c>
      <c r="E71">
        <v>0.98</v>
      </c>
      <c r="F71">
        <v>0.98</v>
      </c>
      <c r="K71" s="67">
        <v>2263</v>
      </c>
      <c r="L71" s="61">
        <v>0.10750000000000001</v>
      </c>
    </row>
    <row r="72" spans="1:12" x14ac:dyDescent="0.2">
      <c r="A72" s="58" t="s">
        <v>1252</v>
      </c>
      <c r="B72" t="s">
        <v>1253</v>
      </c>
      <c r="C72">
        <v>4211</v>
      </c>
      <c r="D72" t="s">
        <v>1867</v>
      </c>
      <c r="E72">
        <v>0.95</v>
      </c>
      <c r="F72">
        <v>0.95</v>
      </c>
      <c r="G72" t="s">
        <v>1414</v>
      </c>
      <c r="K72" s="67">
        <v>2264</v>
      </c>
      <c r="L72" s="61">
        <v>2.1000000000000001E-2</v>
      </c>
    </row>
    <row r="73" spans="1:12" x14ac:dyDescent="0.2">
      <c r="A73" s="58" t="s">
        <v>846</v>
      </c>
      <c r="B73" t="s">
        <v>847</v>
      </c>
      <c r="C73">
        <v>5132</v>
      </c>
      <c r="D73" t="s">
        <v>847</v>
      </c>
      <c r="E73">
        <v>0.77</v>
      </c>
      <c r="F73">
        <v>0.77</v>
      </c>
      <c r="H73">
        <f>COUNTIF(C1:C748,"=5414")</f>
        <v>0</v>
      </c>
      <c r="K73" s="67">
        <v>2265</v>
      </c>
      <c r="L73" s="61">
        <v>3.8999999999999998E-3</v>
      </c>
    </row>
    <row r="74" spans="1:12" x14ac:dyDescent="0.2">
      <c r="A74" t="s">
        <v>316</v>
      </c>
      <c r="B74" t="s">
        <v>317</v>
      </c>
      <c r="C74">
        <v>5142</v>
      </c>
      <c r="D74" t="s">
        <v>1820</v>
      </c>
      <c r="E74">
        <v>7.5999999999999998E-2</v>
      </c>
      <c r="F74">
        <v>7.5999999999999998E-2</v>
      </c>
      <c r="G74" t="s">
        <v>1414</v>
      </c>
      <c r="K74" s="67">
        <v>2266</v>
      </c>
      <c r="L74" s="61">
        <v>4.8500000000000001E-3</v>
      </c>
    </row>
    <row r="75" spans="1:12" x14ac:dyDescent="0.2">
      <c r="A75" s="58" t="s">
        <v>354</v>
      </c>
      <c r="B75" t="s">
        <v>355</v>
      </c>
      <c r="C75">
        <v>5142</v>
      </c>
      <c r="D75" t="s">
        <v>1820</v>
      </c>
      <c r="E75">
        <v>0.11</v>
      </c>
      <c r="F75">
        <v>0.11</v>
      </c>
      <c r="G75" t="s">
        <v>1414</v>
      </c>
      <c r="K75" s="67">
        <v>2267</v>
      </c>
      <c r="L75" s="61">
        <v>0.14000000000000001</v>
      </c>
    </row>
    <row r="76" spans="1:12" x14ac:dyDescent="0.2">
      <c r="A76" s="58" t="s">
        <v>103</v>
      </c>
      <c r="B76" t="s">
        <v>104</v>
      </c>
      <c r="C76">
        <v>5142</v>
      </c>
      <c r="D76" t="s">
        <v>1820</v>
      </c>
      <c r="E76">
        <v>0.01</v>
      </c>
      <c r="F76">
        <v>0.01</v>
      </c>
      <c r="K76" s="67">
        <v>2269</v>
      </c>
      <c r="L76" s="61">
        <v>1.1580000000000002E-2</v>
      </c>
    </row>
    <row r="77" spans="1:12" x14ac:dyDescent="0.2">
      <c r="A77" s="58" t="s">
        <v>1222</v>
      </c>
      <c r="B77" t="s">
        <v>1223</v>
      </c>
      <c r="C77">
        <v>5142</v>
      </c>
      <c r="D77" t="s">
        <v>1820</v>
      </c>
      <c r="E77">
        <v>0.95</v>
      </c>
      <c r="F77">
        <v>0.95</v>
      </c>
      <c r="K77" s="67">
        <v>2310</v>
      </c>
      <c r="L77" s="61"/>
    </row>
    <row r="78" spans="1:12" x14ac:dyDescent="0.2">
      <c r="A78" s="58" t="s">
        <v>866</v>
      </c>
      <c r="B78" t="s">
        <v>867</v>
      </c>
      <c r="C78">
        <v>5142</v>
      </c>
      <c r="D78" t="s">
        <v>1820</v>
      </c>
      <c r="E78">
        <v>0.79</v>
      </c>
      <c r="F78">
        <v>0.79</v>
      </c>
      <c r="K78" s="67">
        <v>2320</v>
      </c>
      <c r="L78" s="61">
        <v>0.13439999999999999</v>
      </c>
    </row>
    <row r="79" spans="1:12" x14ac:dyDescent="0.2">
      <c r="A79" s="58" t="s">
        <v>474</v>
      </c>
      <c r="B79" t="s">
        <v>475</v>
      </c>
      <c r="C79">
        <v>5142</v>
      </c>
      <c r="D79" t="s">
        <v>1820</v>
      </c>
      <c r="E79">
        <v>0.28999999999999998</v>
      </c>
      <c r="F79">
        <v>0.28999999999999998</v>
      </c>
      <c r="K79" s="67">
        <v>2330</v>
      </c>
      <c r="L79" s="61">
        <v>7.7999999999999996E-3</v>
      </c>
    </row>
    <row r="80" spans="1:12" x14ac:dyDescent="0.2">
      <c r="A80" s="58" t="s">
        <v>7</v>
      </c>
      <c r="B80" t="s">
        <v>8</v>
      </c>
      <c r="C80">
        <v>7234</v>
      </c>
      <c r="D80" t="s">
        <v>1977</v>
      </c>
      <c r="E80">
        <v>3.0000000000000001E-3</v>
      </c>
      <c r="F80">
        <v>3.0000000000000001E-3</v>
      </c>
      <c r="G80" t="s">
        <v>1414</v>
      </c>
      <c r="H80" t="s">
        <v>1529</v>
      </c>
      <c r="K80" s="67">
        <v>2341</v>
      </c>
      <c r="L80" s="61">
        <v>8.72E-2</v>
      </c>
    </row>
    <row r="81" spans="1:12" x14ac:dyDescent="0.2">
      <c r="A81" s="58" t="s">
        <v>1194</v>
      </c>
      <c r="B81" t="s">
        <v>1195</v>
      </c>
      <c r="C81">
        <v>7234</v>
      </c>
      <c r="D81" t="s">
        <v>1977</v>
      </c>
      <c r="E81">
        <v>0.94</v>
      </c>
      <c r="F81">
        <v>0.94</v>
      </c>
      <c r="K81" s="67">
        <v>2342</v>
      </c>
      <c r="L81" s="61">
        <v>7.8699999999999992E-2</v>
      </c>
    </row>
    <row r="82" spans="1:12" x14ac:dyDescent="0.2">
      <c r="A82" s="58" t="s">
        <v>296</v>
      </c>
      <c r="B82" t="s">
        <v>297</v>
      </c>
      <c r="C82">
        <v>2131</v>
      </c>
      <c r="D82" t="s">
        <v>1528</v>
      </c>
      <c r="E82">
        <v>6.0999999999999999E-2</v>
      </c>
      <c r="F82">
        <v>6.0999999999999999E-2</v>
      </c>
      <c r="K82" s="67">
        <v>2351</v>
      </c>
      <c r="L82" s="61">
        <v>4.1999999999999997E-3</v>
      </c>
    </row>
    <row r="83" spans="1:12" x14ac:dyDescent="0.2">
      <c r="A83" s="58" t="s">
        <v>318</v>
      </c>
      <c r="B83" t="s">
        <v>319</v>
      </c>
      <c r="C83">
        <v>2131</v>
      </c>
      <c r="D83" t="s">
        <v>1528</v>
      </c>
      <c r="E83">
        <v>7.6999999999999999E-2</v>
      </c>
      <c r="F83">
        <v>7.6999999999999999E-2</v>
      </c>
      <c r="H83" t="s">
        <v>1529</v>
      </c>
      <c r="K83" s="67">
        <v>2352</v>
      </c>
      <c r="L83" s="61">
        <v>1.1849999999999999E-2</v>
      </c>
    </row>
    <row r="84" spans="1:12" x14ac:dyDescent="0.2">
      <c r="A84" s="58" t="s">
        <v>175</v>
      </c>
      <c r="B84" t="s">
        <v>176</v>
      </c>
      <c r="C84">
        <v>2131</v>
      </c>
      <c r="D84" t="s">
        <v>1528</v>
      </c>
      <c r="E84">
        <v>2.1000000000000001E-2</v>
      </c>
      <c r="F84">
        <v>2.1000000000000001E-2</v>
      </c>
      <c r="G84" t="s">
        <v>1414</v>
      </c>
      <c r="K84" s="67">
        <v>2353</v>
      </c>
      <c r="L84" s="61">
        <v>0.16</v>
      </c>
    </row>
    <row r="85" spans="1:12" x14ac:dyDescent="0.2">
      <c r="A85" s="58" t="s">
        <v>201</v>
      </c>
      <c r="B85" t="s">
        <v>202</v>
      </c>
      <c r="C85">
        <v>2131</v>
      </c>
      <c r="D85" t="s">
        <v>1528</v>
      </c>
      <c r="E85">
        <v>2.7E-2</v>
      </c>
      <c r="F85">
        <v>2.7E-2</v>
      </c>
      <c r="K85" s="67">
        <v>2354</v>
      </c>
      <c r="L85" s="61">
        <v>0.13</v>
      </c>
    </row>
    <row r="86" spans="1:12" x14ac:dyDescent="0.2">
      <c r="A86" s="58" t="s">
        <v>115</v>
      </c>
      <c r="B86" t="s">
        <v>116</v>
      </c>
      <c r="C86">
        <v>2131</v>
      </c>
      <c r="D86" t="s">
        <v>1528</v>
      </c>
      <c r="E86">
        <v>1.2E-2</v>
      </c>
      <c r="F86">
        <v>1.2E-2</v>
      </c>
      <c r="K86" s="67">
        <v>2355</v>
      </c>
      <c r="L86" s="61">
        <v>0.13</v>
      </c>
    </row>
    <row r="87" spans="1:12" x14ac:dyDescent="0.2">
      <c r="A87" s="58" t="s">
        <v>482</v>
      </c>
      <c r="B87" t="s">
        <v>483</v>
      </c>
      <c r="C87">
        <v>2131</v>
      </c>
      <c r="D87" t="s">
        <v>1528</v>
      </c>
      <c r="E87">
        <v>0.3</v>
      </c>
      <c r="F87">
        <v>0.3</v>
      </c>
      <c r="K87" s="67">
        <v>2356</v>
      </c>
      <c r="L87" s="61">
        <v>1.4E-2</v>
      </c>
    </row>
    <row r="88" spans="1:12" x14ac:dyDescent="0.2">
      <c r="A88" s="58" t="s">
        <v>135</v>
      </c>
      <c r="B88" t="s">
        <v>136</v>
      </c>
      <c r="C88">
        <v>2131</v>
      </c>
      <c r="D88" t="s">
        <v>1528</v>
      </c>
      <c r="E88">
        <v>1.4999999999999999E-2</v>
      </c>
      <c r="F88">
        <v>1.4999999999999999E-2</v>
      </c>
      <c r="K88" s="67">
        <v>2359</v>
      </c>
      <c r="L88" s="61">
        <v>8.5000000000000006E-3</v>
      </c>
    </row>
    <row r="89" spans="1:12" x14ac:dyDescent="0.2">
      <c r="A89" s="58" t="s">
        <v>414</v>
      </c>
      <c r="B89" t="s">
        <v>415</v>
      </c>
      <c r="C89">
        <v>2131</v>
      </c>
      <c r="D89" t="s">
        <v>1528</v>
      </c>
      <c r="E89">
        <v>0.2</v>
      </c>
      <c r="F89">
        <v>0.2</v>
      </c>
      <c r="K89" s="67">
        <v>2411</v>
      </c>
      <c r="L89" s="61">
        <v>0.95666666666666667</v>
      </c>
    </row>
    <row r="90" spans="1:12" x14ac:dyDescent="0.2">
      <c r="A90" s="58" t="s">
        <v>45</v>
      </c>
      <c r="B90" t="s">
        <v>46</v>
      </c>
      <c r="C90">
        <v>2131</v>
      </c>
      <c r="D90" t="s">
        <v>1528</v>
      </c>
      <c r="E90">
        <v>4.4999999999999997E-3</v>
      </c>
      <c r="F90">
        <v>4.4999999999999997E-3</v>
      </c>
      <c r="K90" s="67">
        <v>2412</v>
      </c>
      <c r="L90" s="61">
        <v>0.40499999999999997</v>
      </c>
    </row>
    <row r="91" spans="1:12" x14ac:dyDescent="0.2">
      <c r="A91" s="58" t="s">
        <v>1532</v>
      </c>
      <c r="B91" t="s">
        <v>1533</v>
      </c>
      <c r="C91">
        <v>2131</v>
      </c>
      <c r="D91" t="s">
        <v>1528</v>
      </c>
      <c r="F91" t="e">
        <v>#N/A</v>
      </c>
      <c r="K91" s="67">
        <v>2413</v>
      </c>
      <c r="L91" s="61">
        <v>0.45999999999999996</v>
      </c>
    </row>
    <row r="92" spans="1:12" x14ac:dyDescent="0.2">
      <c r="A92" s="58" t="s">
        <v>1176</v>
      </c>
      <c r="B92" t="s">
        <v>1177</v>
      </c>
      <c r="C92">
        <v>7221</v>
      </c>
      <c r="D92" t="s">
        <v>2019</v>
      </c>
      <c r="E92">
        <v>0.93</v>
      </c>
      <c r="F92">
        <v>0.93</v>
      </c>
      <c r="G92" t="s">
        <v>1414</v>
      </c>
      <c r="K92" s="67">
        <v>2421</v>
      </c>
      <c r="L92" s="61">
        <v>7.1000000000000008E-2</v>
      </c>
    </row>
    <row r="93" spans="1:12" x14ac:dyDescent="0.2">
      <c r="A93" s="58" t="s">
        <v>2035</v>
      </c>
      <c r="B93" t="s">
        <v>2036</v>
      </c>
      <c r="C93">
        <v>7221</v>
      </c>
      <c r="D93" t="s">
        <v>2019</v>
      </c>
      <c r="F93" t="e">
        <v>#N/A</v>
      </c>
      <c r="G93" t="s">
        <v>1414</v>
      </c>
      <c r="K93" s="67">
        <v>2422</v>
      </c>
      <c r="L93" s="61">
        <v>0.23</v>
      </c>
    </row>
    <row r="94" spans="1:12" x14ac:dyDescent="0.2">
      <c r="A94" s="58" t="s">
        <v>1302</v>
      </c>
      <c r="B94" t="s">
        <v>1303</v>
      </c>
      <c r="C94">
        <v>8154</v>
      </c>
      <c r="D94" t="s">
        <v>2046</v>
      </c>
      <c r="E94">
        <v>0.97</v>
      </c>
      <c r="F94">
        <v>0.97</v>
      </c>
      <c r="G94" s="59"/>
      <c r="K94" s="67">
        <v>2423</v>
      </c>
      <c r="L94" s="61">
        <v>0.23924999999999999</v>
      </c>
    </row>
    <row r="95" spans="1:12" x14ac:dyDescent="0.2">
      <c r="A95" t="s">
        <v>472</v>
      </c>
      <c r="B95" t="s">
        <v>473</v>
      </c>
      <c r="C95">
        <v>4212</v>
      </c>
      <c r="D95" t="s">
        <v>1816</v>
      </c>
      <c r="E95">
        <v>0.28000000000000003</v>
      </c>
      <c r="F95">
        <v>0.28000000000000003</v>
      </c>
      <c r="K95" s="67">
        <v>2424</v>
      </c>
      <c r="L95" s="61">
        <v>1.4E-2</v>
      </c>
    </row>
    <row r="96" spans="1:12" x14ac:dyDescent="0.2">
      <c r="A96" t="s">
        <v>622</v>
      </c>
      <c r="B96" t="s">
        <v>623</v>
      </c>
      <c r="C96">
        <v>4212</v>
      </c>
      <c r="D96" t="s">
        <v>1816</v>
      </c>
      <c r="E96">
        <v>0.54</v>
      </c>
      <c r="F96">
        <v>0.54</v>
      </c>
      <c r="K96" s="67">
        <v>2431</v>
      </c>
      <c r="L96" s="61">
        <v>0.32400000000000001</v>
      </c>
    </row>
    <row r="97" spans="1:12" x14ac:dyDescent="0.2">
      <c r="A97" s="58" t="s">
        <v>1280</v>
      </c>
      <c r="B97" t="s">
        <v>1281</v>
      </c>
      <c r="C97">
        <v>4212</v>
      </c>
      <c r="D97" t="s">
        <v>1816</v>
      </c>
      <c r="E97">
        <v>0.96</v>
      </c>
      <c r="F97">
        <v>0.96</v>
      </c>
      <c r="K97" s="67">
        <v>2432</v>
      </c>
      <c r="L97" s="61">
        <v>0.18</v>
      </c>
    </row>
    <row r="98" spans="1:12" x14ac:dyDescent="0.2">
      <c r="A98" s="58" t="s">
        <v>1090</v>
      </c>
      <c r="B98" t="s">
        <v>1091</v>
      </c>
      <c r="C98">
        <v>4212</v>
      </c>
      <c r="D98" t="s">
        <v>1816</v>
      </c>
      <c r="E98">
        <v>0.91</v>
      </c>
      <c r="F98">
        <v>0.91</v>
      </c>
      <c r="K98" s="67">
        <v>2433</v>
      </c>
      <c r="L98" s="61">
        <v>0.16250000000000001</v>
      </c>
    </row>
    <row r="99" spans="1:12" x14ac:dyDescent="0.2">
      <c r="A99" s="58" t="s">
        <v>1823</v>
      </c>
      <c r="B99" t="s">
        <v>1824</v>
      </c>
      <c r="C99">
        <v>4212</v>
      </c>
      <c r="D99" t="s">
        <v>1816</v>
      </c>
      <c r="F99" t="e">
        <v>#N/A</v>
      </c>
      <c r="K99" s="67">
        <v>2434</v>
      </c>
      <c r="L99" s="61">
        <v>0.10970000000000001</v>
      </c>
    </row>
    <row r="100" spans="1:12" x14ac:dyDescent="0.2">
      <c r="A100" s="58" t="s">
        <v>540</v>
      </c>
      <c r="B100" t="s">
        <v>541</v>
      </c>
      <c r="C100">
        <v>4212</v>
      </c>
      <c r="D100" t="s">
        <v>1816</v>
      </c>
      <c r="E100">
        <v>0.39</v>
      </c>
      <c r="F100">
        <v>0.39</v>
      </c>
      <c r="K100" s="67">
        <v>2511</v>
      </c>
      <c r="L100" s="61">
        <v>1.0749999999999999E-2</v>
      </c>
    </row>
    <row r="101" spans="1:12" x14ac:dyDescent="0.2">
      <c r="A101" s="58" t="s">
        <v>912</v>
      </c>
      <c r="B101" t="s">
        <v>913</v>
      </c>
      <c r="C101">
        <v>7112</v>
      </c>
      <c r="D101" t="s">
        <v>1937</v>
      </c>
      <c r="E101">
        <v>0.82</v>
      </c>
      <c r="F101">
        <v>0.82</v>
      </c>
      <c r="K101" s="67">
        <v>2512</v>
      </c>
      <c r="L101" s="61">
        <v>8.6000000000000007E-2</v>
      </c>
    </row>
    <row r="102" spans="1:12" x14ac:dyDescent="0.2">
      <c r="A102" s="58" t="s">
        <v>904</v>
      </c>
      <c r="B102" t="s">
        <v>905</v>
      </c>
      <c r="C102">
        <v>7112</v>
      </c>
      <c r="D102" t="s">
        <v>1937</v>
      </c>
      <c r="E102">
        <v>0.82</v>
      </c>
      <c r="F102">
        <v>0.82</v>
      </c>
      <c r="G102" s="59" t="s">
        <v>1414</v>
      </c>
      <c r="K102" s="67">
        <v>2513</v>
      </c>
      <c r="L102" s="61"/>
    </row>
    <row r="103" spans="1:12" x14ac:dyDescent="0.2">
      <c r="A103" s="58" t="s">
        <v>634</v>
      </c>
      <c r="B103" t="s">
        <v>635</v>
      </c>
      <c r="C103">
        <v>3521</v>
      </c>
      <c r="D103" t="s">
        <v>1703</v>
      </c>
      <c r="E103">
        <v>0.55000000000000004</v>
      </c>
      <c r="F103">
        <v>0.55000000000000004</v>
      </c>
      <c r="K103" s="67">
        <v>2514</v>
      </c>
      <c r="L103" s="61">
        <v>0.48</v>
      </c>
    </row>
    <row r="104" spans="1:12" x14ac:dyDescent="0.2">
      <c r="A104" s="58" t="s">
        <v>816</v>
      </c>
      <c r="B104" t="s">
        <v>817</v>
      </c>
      <c r="C104">
        <v>3521</v>
      </c>
      <c r="D104" t="s">
        <v>1703</v>
      </c>
      <c r="E104">
        <v>0.74</v>
      </c>
      <c r="F104">
        <v>0.74</v>
      </c>
      <c r="K104" s="67">
        <v>2519</v>
      </c>
      <c r="L104" s="61"/>
    </row>
    <row r="105" spans="1:12" x14ac:dyDescent="0.2">
      <c r="A105" s="58" t="s">
        <v>1349</v>
      </c>
      <c r="B105" t="s">
        <v>1350</v>
      </c>
      <c r="C105">
        <v>3521</v>
      </c>
      <c r="D105" t="s">
        <v>1703</v>
      </c>
      <c r="E105">
        <v>0.98</v>
      </c>
      <c r="F105">
        <v>0.98</v>
      </c>
      <c r="K105" s="67">
        <v>2521</v>
      </c>
      <c r="L105" s="61">
        <v>0.03</v>
      </c>
    </row>
    <row r="106" spans="1:12" x14ac:dyDescent="0.2">
      <c r="A106" s="58" t="s">
        <v>376</v>
      </c>
      <c r="B106" t="s">
        <v>377</v>
      </c>
      <c r="C106">
        <v>3521</v>
      </c>
      <c r="D106" t="s">
        <v>1703</v>
      </c>
      <c r="E106">
        <v>0.13</v>
      </c>
      <c r="F106">
        <v>0.13</v>
      </c>
      <c r="K106" s="67">
        <v>2522</v>
      </c>
      <c r="L106" s="61">
        <v>0.03</v>
      </c>
    </row>
    <row r="107" spans="1:12" x14ac:dyDescent="0.2">
      <c r="A107" s="58" t="s">
        <v>666</v>
      </c>
      <c r="B107" t="s">
        <v>667</v>
      </c>
      <c r="C107">
        <v>3521</v>
      </c>
      <c r="D107" t="s">
        <v>1703</v>
      </c>
      <c r="E107">
        <v>0.6</v>
      </c>
      <c r="F107">
        <v>0.6</v>
      </c>
      <c r="K107" s="67">
        <v>2523</v>
      </c>
      <c r="L107" s="61"/>
    </row>
    <row r="108" spans="1:12" x14ac:dyDescent="0.2">
      <c r="A108" t="s">
        <v>3664</v>
      </c>
      <c r="B108" t="s">
        <v>1704</v>
      </c>
      <c r="C108">
        <v>3521</v>
      </c>
      <c r="D108" t="s">
        <v>1703</v>
      </c>
      <c r="F108" t="e">
        <v>#N/A</v>
      </c>
      <c r="G108" t="s">
        <v>1414</v>
      </c>
      <c r="K108" s="67">
        <v>2529</v>
      </c>
      <c r="L108" s="61"/>
    </row>
    <row r="109" spans="1:12" x14ac:dyDescent="0.2">
      <c r="A109" s="58" t="s">
        <v>386</v>
      </c>
      <c r="B109" t="s">
        <v>387</v>
      </c>
      <c r="C109">
        <v>7411</v>
      </c>
      <c r="D109" t="s">
        <v>1945</v>
      </c>
      <c r="E109">
        <v>0.15</v>
      </c>
      <c r="F109">
        <v>0.15</v>
      </c>
      <c r="K109" s="67">
        <v>2611</v>
      </c>
      <c r="L109" s="61">
        <v>3.5000000000000003E-2</v>
      </c>
    </row>
    <row r="110" spans="1:12" x14ac:dyDescent="0.2">
      <c r="A110" s="58" t="s">
        <v>1950</v>
      </c>
      <c r="B110" t="s">
        <v>1951</v>
      </c>
      <c r="C110">
        <v>7411</v>
      </c>
      <c r="D110" t="s">
        <v>1945</v>
      </c>
      <c r="F110" t="e">
        <v>#N/A</v>
      </c>
      <c r="G110" t="s">
        <v>1414</v>
      </c>
      <c r="K110" s="67">
        <v>2612</v>
      </c>
      <c r="L110" s="61">
        <v>0.52</v>
      </c>
    </row>
    <row r="111" spans="1:12" x14ac:dyDescent="0.2">
      <c r="A111" s="58" t="s">
        <v>167</v>
      </c>
      <c r="B111" t="s">
        <v>168</v>
      </c>
      <c r="C111">
        <v>2161</v>
      </c>
      <c r="D111" t="s">
        <v>1502</v>
      </c>
      <c r="E111">
        <v>1.7999999999999999E-2</v>
      </c>
      <c r="F111">
        <v>1.7999999999999999E-2</v>
      </c>
      <c r="K111" s="67">
        <v>2619</v>
      </c>
      <c r="L111" s="61">
        <v>0.06</v>
      </c>
    </row>
    <row r="112" spans="1:12" x14ac:dyDescent="0.2">
      <c r="A112" s="58" t="s">
        <v>736</v>
      </c>
      <c r="B112" t="s">
        <v>737</v>
      </c>
      <c r="C112">
        <v>5153</v>
      </c>
      <c r="D112" t="s">
        <v>1803</v>
      </c>
      <c r="E112">
        <v>0.66</v>
      </c>
      <c r="F112">
        <v>0.66</v>
      </c>
      <c r="G112" t="s">
        <v>1414</v>
      </c>
      <c r="K112" s="67">
        <v>2621</v>
      </c>
      <c r="L112" s="61">
        <v>0.38340000000000002</v>
      </c>
    </row>
    <row r="113" spans="1:12" x14ac:dyDescent="0.2">
      <c r="A113" s="58" t="s">
        <v>1026</v>
      </c>
      <c r="B113" t="s">
        <v>1027</v>
      </c>
      <c r="C113">
        <v>9313</v>
      </c>
      <c r="D113" t="s">
        <v>1942</v>
      </c>
      <c r="E113">
        <v>0.88</v>
      </c>
      <c r="F113">
        <v>0.88</v>
      </c>
      <c r="G113" s="59"/>
      <c r="K113" s="67">
        <v>2622</v>
      </c>
      <c r="L113" s="61">
        <v>0.52</v>
      </c>
    </row>
    <row r="114" spans="1:12" x14ac:dyDescent="0.2">
      <c r="A114" s="58" t="s">
        <v>928</v>
      </c>
      <c r="B114" t="s">
        <v>1953</v>
      </c>
      <c r="C114">
        <v>9313</v>
      </c>
      <c r="D114" t="s">
        <v>1942</v>
      </c>
      <c r="E114">
        <v>0.83</v>
      </c>
      <c r="F114">
        <v>0.83</v>
      </c>
      <c r="G114" s="59"/>
      <c r="K114" s="67">
        <v>2631</v>
      </c>
      <c r="L114" s="61">
        <v>0.43</v>
      </c>
    </row>
    <row r="115" spans="1:12" x14ac:dyDescent="0.2">
      <c r="A115" s="58" t="s">
        <v>1148</v>
      </c>
      <c r="B115" t="s">
        <v>1954</v>
      </c>
      <c r="C115">
        <v>9313</v>
      </c>
      <c r="D115" t="s">
        <v>1942</v>
      </c>
      <c r="E115">
        <v>0.92</v>
      </c>
      <c r="F115">
        <v>0.92</v>
      </c>
      <c r="G115" s="59"/>
      <c r="K115" s="67">
        <v>2632</v>
      </c>
      <c r="L115" s="61">
        <v>0.10556666666666666</v>
      </c>
    </row>
    <row r="116" spans="1:12" x14ac:dyDescent="0.2">
      <c r="A116" s="58" t="s">
        <v>818</v>
      </c>
      <c r="B116" t="s">
        <v>1955</v>
      </c>
      <c r="C116">
        <v>9313</v>
      </c>
      <c r="D116" t="s">
        <v>1942</v>
      </c>
      <c r="E116">
        <v>0.74</v>
      </c>
      <c r="F116">
        <v>0.74</v>
      </c>
      <c r="K116" s="67">
        <v>2633</v>
      </c>
      <c r="L116" s="61">
        <v>0.17300000000000001</v>
      </c>
    </row>
    <row r="117" spans="1:12" x14ac:dyDescent="0.2">
      <c r="A117" s="58" t="s">
        <v>1208</v>
      </c>
      <c r="B117" t="s">
        <v>1956</v>
      </c>
      <c r="C117">
        <v>9313</v>
      </c>
      <c r="D117" t="s">
        <v>1942</v>
      </c>
      <c r="E117">
        <v>0.94</v>
      </c>
      <c r="F117">
        <v>0.94</v>
      </c>
      <c r="G117" s="59"/>
      <c r="K117" s="67">
        <v>2634</v>
      </c>
      <c r="L117" s="61">
        <v>6.9999999999999993E-3</v>
      </c>
    </row>
    <row r="118" spans="1:12" x14ac:dyDescent="0.2">
      <c r="A118" s="58" t="s">
        <v>642</v>
      </c>
      <c r="B118" t="s">
        <v>1957</v>
      </c>
      <c r="C118">
        <v>9313</v>
      </c>
      <c r="D118" t="s">
        <v>1942</v>
      </c>
      <c r="E118">
        <v>0.56999999999999995</v>
      </c>
      <c r="F118">
        <v>0.56999999999999995</v>
      </c>
      <c r="G118" s="59"/>
      <c r="K118" s="67">
        <v>2635</v>
      </c>
      <c r="L118" s="61">
        <v>4.3225E-2</v>
      </c>
    </row>
    <row r="119" spans="1:12" x14ac:dyDescent="0.2">
      <c r="A119" s="58" t="s">
        <v>792</v>
      </c>
      <c r="B119" t="s">
        <v>1958</v>
      </c>
      <c r="C119">
        <v>9313</v>
      </c>
      <c r="D119" t="s">
        <v>1942</v>
      </c>
      <c r="E119">
        <v>0.72</v>
      </c>
      <c r="F119">
        <v>0.72</v>
      </c>
      <c r="K119" s="67">
        <v>2636</v>
      </c>
      <c r="L119" s="61">
        <v>1.6550000000000002E-2</v>
      </c>
    </row>
    <row r="120" spans="1:12" x14ac:dyDescent="0.2">
      <c r="A120" s="58" t="s">
        <v>1959</v>
      </c>
      <c r="B120" t="s">
        <v>1960</v>
      </c>
      <c r="C120">
        <v>9313</v>
      </c>
      <c r="D120" t="s">
        <v>1942</v>
      </c>
      <c r="F120" t="e">
        <v>#N/A</v>
      </c>
      <c r="G120" t="s">
        <v>1414</v>
      </c>
      <c r="K120" s="67">
        <v>2641</v>
      </c>
      <c r="L120" s="61">
        <v>0.32766666666666672</v>
      </c>
    </row>
    <row r="121" spans="1:12" x14ac:dyDescent="0.2">
      <c r="A121" s="58" t="s">
        <v>1950</v>
      </c>
      <c r="B121" t="s">
        <v>1951</v>
      </c>
      <c r="C121">
        <v>7119</v>
      </c>
      <c r="D121" t="s">
        <v>1952</v>
      </c>
      <c r="F121" t="e">
        <v>#N/A</v>
      </c>
      <c r="G121" t="s">
        <v>1414</v>
      </c>
      <c r="K121" s="67">
        <v>2642</v>
      </c>
      <c r="L121" s="61">
        <v>8.2500000000000004E-2</v>
      </c>
    </row>
    <row r="122" spans="1:12" x14ac:dyDescent="0.2">
      <c r="A122" s="58" t="s">
        <v>1138</v>
      </c>
      <c r="B122" t="s">
        <v>1139</v>
      </c>
      <c r="C122">
        <v>7119</v>
      </c>
      <c r="D122" t="s">
        <v>1952</v>
      </c>
      <c r="E122">
        <v>0.92</v>
      </c>
      <c r="F122">
        <v>0.92</v>
      </c>
      <c r="K122" s="67">
        <v>2643</v>
      </c>
      <c r="L122" s="61">
        <v>0.21</v>
      </c>
    </row>
    <row r="123" spans="1:12" x14ac:dyDescent="0.2">
      <c r="A123" s="58" t="s">
        <v>616</v>
      </c>
      <c r="B123" t="s">
        <v>617</v>
      </c>
      <c r="C123">
        <v>7119</v>
      </c>
      <c r="D123" t="s">
        <v>1952</v>
      </c>
      <c r="E123">
        <v>0.53</v>
      </c>
      <c r="F123">
        <v>0.53</v>
      </c>
      <c r="K123" s="67">
        <v>2651</v>
      </c>
      <c r="L123" s="61">
        <v>3.8500000000000006E-2</v>
      </c>
    </row>
    <row r="124" spans="1:12" x14ac:dyDescent="0.2">
      <c r="A124" s="58" t="s">
        <v>1963</v>
      </c>
      <c r="B124" t="s">
        <v>783</v>
      </c>
      <c r="C124">
        <v>7119</v>
      </c>
      <c r="D124" t="s">
        <v>1952</v>
      </c>
      <c r="F124" t="e">
        <v>#N/A</v>
      </c>
      <c r="K124" s="67">
        <v>2652</v>
      </c>
      <c r="L124" s="61">
        <v>4.4499999999999998E-2</v>
      </c>
    </row>
    <row r="125" spans="1:12" x14ac:dyDescent="0.2">
      <c r="A125" s="58" t="s">
        <v>408</v>
      </c>
      <c r="B125" t="s">
        <v>409</v>
      </c>
      <c r="C125">
        <v>7119</v>
      </c>
      <c r="D125" t="s">
        <v>1952</v>
      </c>
      <c r="E125">
        <v>0.18</v>
      </c>
      <c r="F125">
        <v>0.18</v>
      </c>
      <c r="K125" s="67">
        <v>2653</v>
      </c>
      <c r="L125" s="61">
        <v>6.7000000000000004E-2</v>
      </c>
    </row>
    <row r="126" spans="1:12" x14ac:dyDescent="0.2">
      <c r="A126" s="58" t="s">
        <v>1807</v>
      </c>
      <c r="B126" t="s">
        <v>1808</v>
      </c>
      <c r="C126">
        <v>7133</v>
      </c>
      <c r="D126" t="s">
        <v>1809</v>
      </c>
      <c r="F126" t="e">
        <v>#N/A</v>
      </c>
      <c r="G126" t="s">
        <v>1414</v>
      </c>
      <c r="K126" s="67">
        <v>2654</v>
      </c>
      <c r="L126" s="61">
        <v>0.11833333333333333</v>
      </c>
    </row>
    <row r="127" spans="1:12" x14ac:dyDescent="0.2">
      <c r="A127" s="58" t="s">
        <v>213</v>
      </c>
      <c r="B127" t="s">
        <v>2091</v>
      </c>
      <c r="C127">
        <v>8331</v>
      </c>
      <c r="D127" t="s">
        <v>2102</v>
      </c>
      <c r="E127">
        <v>2.9000000000000001E-2</v>
      </c>
      <c r="F127">
        <v>2.9000000000000001E-2</v>
      </c>
      <c r="G127" s="59" t="s">
        <v>1414</v>
      </c>
      <c r="K127" s="67">
        <v>2655</v>
      </c>
      <c r="L127" s="61">
        <v>0.37</v>
      </c>
    </row>
    <row r="128" spans="1:12" x14ac:dyDescent="0.2">
      <c r="A128" s="58" t="s">
        <v>746</v>
      </c>
      <c r="B128" t="s">
        <v>2108</v>
      </c>
      <c r="C128">
        <v>8331</v>
      </c>
      <c r="D128" t="s">
        <v>2102</v>
      </c>
      <c r="E128">
        <v>0.67</v>
      </c>
      <c r="F128">
        <v>0.67</v>
      </c>
      <c r="K128" s="67">
        <v>2656</v>
      </c>
      <c r="L128" s="61">
        <v>0.29566666666666669</v>
      </c>
    </row>
    <row r="129" spans="1:12" x14ac:dyDescent="0.2">
      <c r="A129" s="58" t="s">
        <v>1052</v>
      </c>
      <c r="B129" t="s">
        <v>2109</v>
      </c>
      <c r="C129">
        <v>8331</v>
      </c>
      <c r="D129" t="s">
        <v>2102</v>
      </c>
      <c r="E129">
        <v>0.89</v>
      </c>
      <c r="F129">
        <v>0.89</v>
      </c>
      <c r="K129" s="67">
        <v>2659</v>
      </c>
      <c r="L129" s="61"/>
    </row>
    <row r="130" spans="1:12" x14ac:dyDescent="0.2">
      <c r="A130" s="58" t="s">
        <v>990</v>
      </c>
      <c r="B130" t="s">
        <v>991</v>
      </c>
      <c r="C130">
        <v>8331</v>
      </c>
      <c r="D130" t="s">
        <v>2102</v>
      </c>
      <c r="E130">
        <v>0.86</v>
      </c>
      <c r="F130">
        <v>0.86</v>
      </c>
      <c r="G130" s="59" t="s">
        <v>1414</v>
      </c>
      <c r="K130" s="67">
        <v>3111</v>
      </c>
      <c r="L130" s="61">
        <v>0.69666666666666666</v>
      </c>
    </row>
    <row r="131" spans="1:12" x14ac:dyDescent="0.2">
      <c r="A131" s="58" t="s">
        <v>442</v>
      </c>
      <c r="B131" t="s">
        <v>443</v>
      </c>
      <c r="C131">
        <v>3339</v>
      </c>
      <c r="D131" t="s">
        <v>1454</v>
      </c>
      <c r="E131">
        <v>0.24</v>
      </c>
      <c r="F131">
        <v>0.24</v>
      </c>
      <c r="K131" s="67">
        <v>3112</v>
      </c>
      <c r="L131" s="61">
        <v>0.56472</v>
      </c>
    </row>
    <row r="132" spans="1:12" x14ac:dyDescent="0.2">
      <c r="A132" s="58" t="s">
        <v>644</v>
      </c>
      <c r="B132" t="s">
        <v>645</v>
      </c>
      <c r="C132">
        <v>3339</v>
      </c>
      <c r="D132" t="s">
        <v>1454</v>
      </c>
      <c r="E132">
        <v>0.56999999999999995</v>
      </c>
      <c r="F132">
        <v>0.56999999999999995</v>
      </c>
      <c r="K132" s="67">
        <v>3113</v>
      </c>
      <c r="L132" s="61">
        <v>0.82499999999999996</v>
      </c>
    </row>
    <row r="133" spans="1:12" x14ac:dyDescent="0.2">
      <c r="A133" s="58" t="s">
        <v>434</v>
      </c>
      <c r="B133" t="s">
        <v>435</v>
      </c>
      <c r="C133">
        <v>3339</v>
      </c>
      <c r="D133" t="s">
        <v>1454</v>
      </c>
      <c r="E133">
        <v>0.23</v>
      </c>
      <c r="F133">
        <v>0.23</v>
      </c>
      <c r="G133" t="s">
        <v>1414</v>
      </c>
      <c r="K133" s="67">
        <v>3114</v>
      </c>
      <c r="L133" s="61">
        <v>0.84</v>
      </c>
    </row>
    <row r="134" spans="1:12" x14ac:dyDescent="0.2">
      <c r="A134" s="58" t="s">
        <v>492</v>
      </c>
      <c r="B134" t="s">
        <v>493</v>
      </c>
      <c r="C134">
        <v>3339</v>
      </c>
      <c r="D134" t="s">
        <v>1454</v>
      </c>
      <c r="E134">
        <v>0.33</v>
      </c>
      <c r="F134">
        <v>0.33</v>
      </c>
      <c r="K134" s="67">
        <v>3115</v>
      </c>
      <c r="L134" s="61">
        <v>0.47749999999999998</v>
      </c>
    </row>
    <row r="135" spans="1:12" x14ac:dyDescent="0.2">
      <c r="A135" t="s">
        <v>314</v>
      </c>
      <c r="B135" t="s">
        <v>315</v>
      </c>
      <c r="C135">
        <v>3339</v>
      </c>
      <c r="D135" t="s">
        <v>1454</v>
      </c>
      <c r="E135">
        <v>7.4999999999999997E-2</v>
      </c>
      <c r="F135">
        <v>7.4999999999999997E-2</v>
      </c>
      <c r="G135" t="s">
        <v>1414</v>
      </c>
      <c r="K135" s="67">
        <v>3116</v>
      </c>
      <c r="L135" s="61">
        <v>0.24</v>
      </c>
    </row>
    <row r="136" spans="1:12" x14ac:dyDescent="0.2">
      <c r="A136" s="58" t="s">
        <v>626</v>
      </c>
      <c r="B136" t="s">
        <v>627</v>
      </c>
      <c r="C136">
        <v>3339</v>
      </c>
      <c r="D136" t="s">
        <v>1454</v>
      </c>
      <c r="E136">
        <v>0.54</v>
      </c>
      <c r="F136">
        <v>0.54</v>
      </c>
      <c r="K136" s="67">
        <v>3117</v>
      </c>
      <c r="L136" s="61">
        <v>0.57499999999999996</v>
      </c>
    </row>
    <row r="137" spans="1:12" x14ac:dyDescent="0.2">
      <c r="A137" s="58" t="s">
        <v>338</v>
      </c>
      <c r="B137" t="s">
        <v>339</v>
      </c>
      <c r="C137">
        <v>3339</v>
      </c>
      <c r="D137" t="s">
        <v>1454</v>
      </c>
      <c r="E137">
        <v>9.9000000000000005E-2</v>
      </c>
      <c r="F137">
        <v>9.9000000000000005E-2</v>
      </c>
      <c r="G137" t="s">
        <v>1414</v>
      </c>
      <c r="K137" s="67">
        <v>3118</v>
      </c>
      <c r="L137" s="61">
        <v>0.51300000000000001</v>
      </c>
    </row>
    <row r="138" spans="1:12" x14ac:dyDescent="0.2">
      <c r="A138" s="58" t="s">
        <v>3682</v>
      </c>
      <c r="B138" t="s">
        <v>1856</v>
      </c>
      <c r="C138">
        <v>3339</v>
      </c>
      <c r="D138" t="s">
        <v>1454</v>
      </c>
      <c r="F138" t="e">
        <v>#N/A</v>
      </c>
      <c r="G138" t="s">
        <v>1414</v>
      </c>
      <c r="K138" s="67">
        <v>3119</v>
      </c>
      <c r="L138" s="61">
        <v>0.34211000000000003</v>
      </c>
    </row>
    <row r="139" spans="1:12" x14ac:dyDescent="0.2">
      <c r="A139" s="58" t="s">
        <v>137</v>
      </c>
      <c r="B139" t="s">
        <v>138</v>
      </c>
      <c r="C139">
        <v>1219</v>
      </c>
      <c r="D139" t="s">
        <v>1427</v>
      </c>
      <c r="E139">
        <v>1.4999999999999999E-2</v>
      </c>
      <c r="F139">
        <v>1.4999999999999999E-2</v>
      </c>
      <c r="G139" t="s">
        <v>1414</v>
      </c>
      <c r="K139" s="67">
        <v>3121</v>
      </c>
      <c r="L139" s="61">
        <v>0.17</v>
      </c>
    </row>
    <row r="140" spans="1:12" x14ac:dyDescent="0.2">
      <c r="A140" s="58" t="s">
        <v>804</v>
      </c>
      <c r="B140" t="s">
        <v>805</v>
      </c>
      <c r="C140">
        <v>1219</v>
      </c>
      <c r="D140" t="s">
        <v>1427</v>
      </c>
      <c r="E140">
        <v>0.73</v>
      </c>
      <c r="F140">
        <v>0.73</v>
      </c>
      <c r="K140" s="67">
        <v>3122</v>
      </c>
      <c r="L140" s="61">
        <v>1.6E-2</v>
      </c>
    </row>
    <row r="141" spans="1:12" x14ac:dyDescent="0.2">
      <c r="A141" s="58" t="s">
        <v>225</v>
      </c>
      <c r="B141" t="s">
        <v>226</v>
      </c>
      <c r="C141">
        <v>1219</v>
      </c>
      <c r="D141" t="s">
        <v>1427</v>
      </c>
      <c r="E141">
        <v>0.03</v>
      </c>
      <c r="F141">
        <v>0.03</v>
      </c>
      <c r="K141" s="67">
        <v>3123</v>
      </c>
      <c r="L141" s="61">
        <v>0.17</v>
      </c>
    </row>
    <row r="142" spans="1:12" x14ac:dyDescent="0.2">
      <c r="A142" s="58" t="s">
        <v>1443</v>
      </c>
      <c r="B142" t="s">
        <v>1444</v>
      </c>
      <c r="C142">
        <v>1219</v>
      </c>
      <c r="D142" t="s">
        <v>1427</v>
      </c>
      <c r="F142" t="e">
        <v>#N/A</v>
      </c>
      <c r="K142" s="67">
        <v>3131</v>
      </c>
      <c r="L142" s="61">
        <v>0.61399999999999999</v>
      </c>
    </row>
    <row r="143" spans="1:12" x14ac:dyDescent="0.2">
      <c r="A143" s="58" t="s">
        <v>820</v>
      </c>
      <c r="B143" t="s">
        <v>821</v>
      </c>
      <c r="C143">
        <v>1219</v>
      </c>
      <c r="D143" t="s">
        <v>1427</v>
      </c>
      <c r="E143">
        <v>0.75</v>
      </c>
      <c r="F143">
        <v>0.75</v>
      </c>
      <c r="K143" s="67">
        <v>3132</v>
      </c>
      <c r="L143" s="61">
        <v>0.59650000000000003</v>
      </c>
    </row>
    <row r="144" spans="1:12" x14ac:dyDescent="0.2">
      <c r="A144" s="58" t="s">
        <v>454</v>
      </c>
      <c r="B144" t="s">
        <v>455</v>
      </c>
      <c r="C144">
        <v>1219</v>
      </c>
      <c r="D144" t="s">
        <v>1427</v>
      </c>
      <c r="E144">
        <v>0.25</v>
      </c>
      <c r="F144">
        <v>0.25</v>
      </c>
      <c r="G144" t="s">
        <v>1414</v>
      </c>
      <c r="K144" s="67">
        <v>3133</v>
      </c>
      <c r="L144" s="61">
        <v>0.85</v>
      </c>
    </row>
    <row r="145" spans="1:12" x14ac:dyDescent="0.2">
      <c r="A145" s="58" t="s">
        <v>1168</v>
      </c>
      <c r="B145" t="s">
        <v>1169</v>
      </c>
      <c r="C145">
        <v>7511</v>
      </c>
      <c r="D145" t="s">
        <v>2006</v>
      </c>
      <c r="E145">
        <v>0.93</v>
      </c>
      <c r="F145">
        <v>0.93</v>
      </c>
      <c r="K145" s="67">
        <v>3134</v>
      </c>
      <c r="L145" s="61">
        <v>0.82499999999999996</v>
      </c>
    </row>
    <row r="146" spans="1:12" x14ac:dyDescent="0.2">
      <c r="A146" s="58" t="s">
        <v>1188</v>
      </c>
      <c r="B146" t="s">
        <v>1189</v>
      </c>
      <c r="C146">
        <v>7511</v>
      </c>
      <c r="D146" t="s">
        <v>2006</v>
      </c>
      <c r="E146">
        <v>0.94</v>
      </c>
      <c r="F146">
        <v>0.94</v>
      </c>
      <c r="K146" s="67">
        <v>3135</v>
      </c>
      <c r="L146" s="61">
        <v>0.88</v>
      </c>
    </row>
    <row r="147" spans="1:12" x14ac:dyDescent="0.2">
      <c r="A147" s="58" t="s">
        <v>668</v>
      </c>
      <c r="B147" t="s">
        <v>669</v>
      </c>
      <c r="C147">
        <v>7511</v>
      </c>
      <c r="D147" t="s">
        <v>2006</v>
      </c>
      <c r="E147">
        <v>0.6</v>
      </c>
      <c r="F147">
        <v>0.6</v>
      </c>
      <c r="K147" s="67">
        <v>3139</v>
      </c>
      <c r="L147" s="61">
        <v>0.36</v>
      </c>
    </row>
    <row r="148" spans="1:12" x14ac:dyDescent="0.2">
      <c r="A148" s="58" t="s">
        <v>1098</v>
      </c>
      <c r="B148" t="s">
        <v>2007</v>
      </c>
      <c r="C148">
        <v>7511</v>
      </c>
      <c r="D148" t="s">
        <v>2006</v>
      </c>
      <c r="E148">
        <v>0.91</v>
      </c>
      <c r="F148">
        <v>0.91</v>
      </c>
      <c r="G148" t="s">
        <v>1414</v>
      </c>
      <c r="K148" s="67">
        <v>3141</v>
      </c>
      <c r="L148" s="61">
        <v>0.53500000000000003</v>
      </c>
    </row>
    <row r="149" spans="1:12" x14ac:dyDescent="0.2">
      <c r="A149" s="58" t="s">
        <v>1014</v>
      </c>
      <c r="B149" t="s">
        <v>1015</v>
      </c>
      <c r="C149">
        <v>3323</v>
      </c>
      <c r="D149" t="s">
        <v>1455</v>
      </c>
      <c r="E149">
        <v>0.87</v>
      </c>
      <c r="F149">
        <v>0.87</v>
      </c>
      <c r="K149" s="67">
        <v>3142</v>
      </c>
      <c r="L149" s="61">
        <v>0.97</v>
      </c>
    </row>
    <row r="150" spans="1:12" x14ac:dyDescent="0.2">
      <c r="A150" s="58" t="s">
        <v>476</v>
      </c>
      <c r="B150" t="s">
        <v>477</v>
      </c>
      <c r="C150">
        <v>3323</v>
      </c>
      <c r="D150" t="s">
        <v>1455</v>
      </c>
      <c r="E150">
        <v>0.28999999999999998</v>
      </c>
      <c r="F150">
        <v>0.28999999999999998</v>
      </c>
      <c r="K150" s="67">
        <v>3143</v>
      </c>
      <c r="L150" s="61">
        <v>0.42</v>
      </c>
    </row>
    <row r="151" spans="1:12" x14ac:dyDescent="0.2">
      <c r="A151" s="58" t="s">
        <v>848</v>
      </c>
      <c r="B151" t="s">
        <v>849</v>
      </c>
      <c r="C151">
        <v>3323</v>
      </c>
      <c r="D151" t="s">
        <v>1455</v>
      </c>
      <c r="E151">
        <v>0.77</v>
      </c>
      <c r="F151">
        <v>0.77</v>
      </c>
      <c r="K151" s="67">
        <v>3151</v>
      </c>
      <c r="L151" s="61">
        <v>3.5000000000000003E-2</v>
      </c>
    </row>
    <row r="152" spans="1:12" x14ac:dyDescent="0.2">
      <c r="A152" s="58" t="s">
        <v>1134</v>
      </c>
      <c r="B152" t="s">
        <v>1135</v>
      </c>
      <c r="C152">
        <v>7522</v>
      </c>
      <c r="D152" t="s">
        <v>2058</v>
      </c>
      <c r="E152">
        <v>0.92</v>
      </c>
      <c r="F152">
        <v>0.92</v>
      </c>
      <c r="K152" s="67">
        <v>3152</v>
      </c>
      <c r="L152" s="61">
        <v>0.14950000000000002</v>
      </c>
    </row>
    <row r="153" spans="1:12" x14ac:dyDescent="0.2">
      <c r="A153" s="58" t="s">
        <v>1016</v>
      </c>
      <c r="B153" t="s">
        <v>1017</v>
      </c>
      <c r="C153">
        <v>7522</v>
      </c>
      <c r="D153" t="s">
        <v>2058</v>
      </c>
      <c r="E153">
        <v>0.87</v>
      </c>
      <c r="F153">
        <v>0.87</v>
      </c>
      <c r="G153" s="59"/>
      <c r="K153" s="67">
        <v>3153</v>
      </c>
      <c r="L153" s="61">
        <v>0.253</v>
      </c>
    </row>
    <row r="154" spans="1:12" x14ac:dyDescent="0.2">
      <c r="A154" s="58" t="s">
        <v>1274</v>
      </c>
      <c r="B154" t="s">
        <v>1275</v>
      </c>
      <c r="C154">
        <v>7522</v>
      </c>
      <c r="D154" t="s">
        <v>2058</v>
      </c>
      <c r="E154">
        <v>0.96</v>
      </c>
      <c r="F154">
        <v>0.96</v>
      </c>
      <c r="G154" s="59"/>
      <c r="K154" s="67">
        <v>3154</v>
      </c>
      <c r="L154" s="61">
        <v>6.9500000000000006E-2</v>
      </c>
    </row>
    <row r="155" spans="1:12" x14ac:dyDescent="0.2">
      <c r="A155" s="58" t="s">
        <v>1120</v>
      </c>
      <c r="B155" t="s">
        <v>1121</v>
      </c>
      <c r="C155">
        <v>7522</v>
      </c>
      <c r="D155" t="s">
        <v>2058</v>
      </c>
      <c r="E155">
        <v>0.91</v>
      </c>
      <c r="F155">
        <v>0.91</v>
      </c>
      <c r="K155" s="67">
        <v>3155</v>
      </c>
      <c r="L155" s="61">
        <v>0.84</v>
      </c>
    </row>
    <row r="156" spans="1:12" x14ac:dyDescent="0.2">
      <c r="A156" s="58" t="s">
        <v>213</v>
      </c>
      <c r="B156" t="s">
        <v>2091</v>
      </c>
      <c r="C156">
        <v>8322</v>
      </c>
      <c r="D156" t="s">
        <v>2101</v>
      </c>
      <c r="E156">
        <v>2.9000000000000001E-2</v>
      </c>
      <c r="F156">
        <v>2.9000000000000001E-2</v>
      </c>
      <c r="G156" s="59" t="s">
        <v>1414</v>
      </c>
      <c r="K156" s="67">
        <v>3211</v>
      </c>
      <c r="L156" s="61">
        <v>0.27333333333333332</v>
      </c>
    </row>
    <row r="157" spans="1:12" x14ac:dyDescent="0.2">
      <c r="A157" s="58" t="s">
        <v>456</v>
      </c>
      <c r="B157" t="s">
        <v>2107</v>
      </c>
      <c r="C157">
        <v>8322</v>
      </c>
      <c r="D157" t="s">
        <v>2101</v>
      </c>
      <c r="E157">
        <v>0.25</v>
      </c>
      <c r="F157">
        <v>0.25</v>
      </c>
      <c r="K157" s="67">
        <v>3212</v>
      </c>
      <c r="L157" s="61">
        <v>0.68500000000000005</v>
      </c>
    </row>
    <row r="158" spans="1:12" x14ac:dyDescent="0.2">
      <c r="A158" s="58" t="s">
        <v>1351</v>
      </c>
      <c r="B158" t="s">
        <v>1352</v>
      </c>
      <c r="C158">
        <v>8322</v>
      </c>
      <c r="D158" t="s">
        <v>2101</v>
      </c>
      <c r="E158">
        <v>0.98</v>
      </c>
      <c r="F158">
        <v>0.98</v>
      </c>
      <c r="K158" s="67">
        <v>3213</v>
      </c>
      <c r="L158" s="61">
        <v>0.92</v>
      </c>
    </row>
    <row r="159" spans="1:12" x14ac:dyDescent="0.2">
      <c r="A159" s="58" t="s">
        <v>762</v>
      </c>
      <c r="B159" t="s">
        <v>763</v>
      </c>
      <c r="C159">
        <v>8322</v>
      </c>
      <c r="D159" t="s">
        <v>2101</v>
      </c>
      <c r="E159">
        <v>0.69</v>
      </c>
      <c r="F159">
        <v>0.69</v>
      </c>
      <c r="K159" s="67">
        <v>3214</v>
      </c>
      <c r="L159" s="61">
        <v>0.47449999999999998</v>
      </c>
    </row>
    <row r="160" spans="1:12" x14ac:dyDescent="0.2">
      <c r="A160" s="58" t="s">
        <v>1064</v>
      </c>
      <c r="B160" t="s">
        <v>1065</v>
      </c>
      <c r="C160">
        <v>8322</v>
      </c>
      <c r="D160" t="s">
        <v>2101</v>
      </c>
      <c r="E160">
        <v>0.89</v>
      </c>
      <c r="F160">
        <v>0.89</v>
      </c>
      <c r="K160" s="67">
        <v>3221</v>
      </c>
      <c r="L160" s="61">
        <v>5.8000000000000003E-2</v>
      </c>
    </row>
    <row r="161" spans="1:12" x14ac:dyDescent="0.2">
      <c r="A161" s="58" t="s">
        <v>798</v>
      </c>
      <c r="B161" t="s">
        <v>799</v>
      </c>
      <c r="C161">
        <v>7115</v>
      </c>
      <c r="D161" t="s">
        <v>1939</v>
      </c>
      <c r="E161">
        <v>0.72</v>
      </c>
      <c r="F161">
        <v>0.72</v>
      </c>
      <c r="K161" s="67">
        <v>3222</v>
      </c>
      <c r="L161" s="61"/>
    </row>
    <row r="162" spans="1:12" x14ac:dyDescent="0.2">
      <c r="A162" s="58" t="s">
        <v>1032</v>
      </c>
      <c r="B162" t="s">
        <v>1033</v>
      </c>
      <c r="C162">
        <v>2165</v>
      </c>
      <c r="D162" t="s">
        <v>1504</v>
      </c>
      <c r="E162">
        <v>0.88</v>
      </c>
      <c r="F162">
        <v>0.88</v>
      </c>
      <c r="K162" s="67">
        <v>3230</v>
      </c>
      <c r="L162" s="61"/>
    </row>
    <row r="163" spans="1:12" x14ac:dyDescent="0.2">
      <c r="A163" s="58" t="s">
        <v>526</v>
      </c>
      <c r="B163" t="s">
        <v>527</v>
      </c>
      <c r="C163">
        <v>2165</v>
      </c>
      <c r="D163" t="s">
        <v>1504</v>
      </c>
      <c r="E163">
        <v>0.38</v>
      </c>
      <c r="F163">
        <v>0.38</v>
      </c>
      <c r="K163" s="67">
        <v>3240</v>
      </c>
      <c r="L163" s="61">
        <v>0.44450000000000001</v>
      </c>
    </row>
    <row r="164" spans="1:12" x14ac:dyDescent="0.2">
      <c r="A164" s="58" t="s">
        <v>1317</v>
      </c>
      <c r="B164" t="s">
        <v>1318</v>
      </c>
      <c r="C164">
        <v>5230</v>
      </c>
      <c r="D164" t="s">
        <v>1843</v>
      </c>
      <c r="E164">
        <v>0.97</v>
      </c>
      <c r="F164">
        <v>0.97</v>
      </c>
      <c r="K164" s="67">
        <v>3251</v>
      </c>
      <c r="L164" s="61">
        <v>0.59499999999999997</v>
      </c>
    </row>
    <row r="165" spans="1:12" x14ac:dyDescent="0.2">
      <c r="A165" s="58" t="s">
        <v>942</v>
      </c>
      <c r="B165" t="s">
        <v>943</v>
      </c>
      <c r="C165">
        <v>5230</v>
      </c>
      <c r="D165" t="s">
        <v>1843</v>
      </c>
      <c r="E165">
        <v>0.83</v>
      </c>
      <c r="F165">
        <v>0.83</v>
      </c>
      <c r="K165" s="67">
        <v>3252</v>
      </c>
      <c r="L165" s="61">
        <v>0.91</v>
      </c>
    </row>
    <row r="166" spans="1:12" x14ac:dyDescent="0.2">
      <c r="A166" s="58" t="s">
        <v>984</v>
      </c>
      <c r="B166" t="s">
        <v>985</v>
      </c>
      <c r="C166">
        <v>8114</v>
      </c>
      <c r="D166" t="s">
        <v>2066</v>
      </c>
      <c r="E166">
        <v>0.86</v>
      </c>
      <c r="F166">
        <v>0.86</v>
      </c>
      <c r="G166" s="59" t="s">
        <v>1414</v>
      </c>
      <c r="K166" s="67">
        <v>3253</v>
      </c>
      <c r="L166" s="61"/>
    </row>
    <row r="167" spans="1:12" x14ac:dyDescent="0.2">
      <c r="A167" s="58" t="s">
        <v>1306</v>
      </c>
      <c r="B167" t="s">
        <v>2069</v>
      </c>
      <c r="C167">
        <v>8114</v>
      </c>
      <c r="D167" t="s">
        <v>2066</v>
      </c>
      <c r="E167">
        <v>0.97</v>
      </c>
      <c r="F167">
        <v>0.97</v>
      </c>
      <c r="G167" s="59" t="s">
        <v>1414</v>
      </c>
      <c r="K167" s="67">
        <v>3254</v>
      </c>
      <c r="L167" s="61">
        <v>0.71</v>
      </c>
    </row>
    <row r="168" spans="1:12" x14ac:dyDescent="0.2">
      <c r="A168" s="58" t="s">
        <v>926</v>
      </c>
      <c r="B168" t="s">
        <v>927</v>
      </c>
      <c r="C168">
        <v>8114</v>
      </c>
      <c r="D168" t="s">
        <v>2066</v>
      </c>
      <c r="E168">
        <v>0.83</v>
      </c>
      <c r="F168">
        <v>0.83</v>
      </c>
      <c r="G168" s="59" t="s">
        <v>1414</v>
      </c>
      <c r="K168" s="67">
        <v>3255</v>
      </c>
      <c r="L168" s="61">
        <v>0.19266666666666668</v>
      </c>
    </row>
    <row r="169" spans="1:12" x14ac:dyDescent="0.2">
      <c r="A169" s="58" t="s">
        <v>994</v>
      </c>
      <c r="B169" t="s">
        <v>995</v>
      </c>
      <c r="C169">
        <v>8114</v>
      </c>
      <c r="D169" t="s">
        <v>2066</v>
      </c>
      <c r="E169">
        <v>0.86</v>
      </c>
      <c r="F169">
        <v>0.86</v>
      </c>
      <c r="K169" s="67">
        <v>3256</v>
      </c>
      <c r="L169" s="61">
        <v>0.3</v>
      </c>
    </row>
    <row r="170" spans="1:12" x14ac:dyDescent="0.2">
      <c r="A170" s="58" t="s">
        <v>340</v>
      </c>
      <c r="B170" t="s">
        <v>341</v>
      </c>
      <c r="C170">
        <v>3434</v>
      </c>
      <c r="D170" t="s">
        <v>1786</v>
      </c>
      <c r="E170">
        <v>0.1</v>
      </c>
      <c r="F170">
        <v>0.1</v>
      </c>
      <c r="H170">
        <f>COUNTIF(C1:C845,"=5414")</f>
        <v>0</v>
      </c>
      <c r="K170" s="67">
        <v>3257</v>
      </c>
      <c r="L170" s="61">
        <v>0.52974999999999994</v>
      </c>
    </row>
    <row r="171" spans="1:12" x14ac:dyDescent="0.2">
      <c r="A171" s="58" t="s">
        <v>700</v>
      </c>
      <c r="B171" t="s">
        <v>701</v>
      </c>
      <c r="C171">
        <v>3434</v>
      </c>
      <c r="D171" t="s">
        <v>1786</v>
      </c>
      <c r="E171">
        <v>0.63</v>
      </c>
      <c r="F171">
        <v>0.63</v>
      </c>
      <c r="G171" t="s">
        <v>1414</v>
      </c>
      <c r="H171">
        <f>COUNTIF(C1:C846,"=5414")</f>
        <v>0</v>
      </c>
      <c r="K171" s="67">
        <v>3258</v>
      </c>
      <c r="L171" s="61">
        <v>4.9000000000000002E-2</v>
      </c>
    </row>
    <row r="172" spans="1:12" x14ac:dyDescent="0.2">
      <c r="A172" s="58" t="s">
        <v>640</v>
      </c>
      <c r="B172" t="s">
        <v>641</v>
      </c>
      <c r="C172">
        <v>3111</v>
      </c>
      <c r="D172" t="s">
        <v>1547</v>
      </c>
      <c r="E172">
        <v>0.56999999999999995</v>
      </c>
      <c r="F172">
        <v>0.56999999999999995</v>
      </c>
      <c r="K172" s="67">
        <v>3259</v>
      </c>
      <c r="L172" s="61">
        <v>0.13385714285714287</v>
      </c>
    </row>
    <row r="173" spans="1:12" x14ac:dyDescent="0.2">
      <c r="A173" s="58" t="s">
        <v>1116</v>
      </c>
      <c r="B173" t="s">
        <v>1117</v>
      </c>
      <c r="C173">
        <v>3111</v>
      </c>
      <c r="D173" t="s">
        <v>1547</v>
      </c>
      <c r="E173">
        <v>0.91</v>
      </c>
      <c r="F173">
        <v>0.91</v>
      </c>
      <c r="G173" t="s">
        <v>1414</v>
      </c>
      <c r="K173" s="67">
        <v>3311</v>
      </c>
      <c r="L173" s="61">
        <v>4.5499999999999999E-2</v>
      </c>
    </row>
    <row r="174" spans="1:12" x14ac:dyDescent="0.2">
      <c r="A174" s="58" t="s">
        <v>682</v>
      </c>
      <c r="B174" t="s">
        <v>683</v>
      </c>
      <c r="C174">
        <v>3111</v>
      </c>
      <c r="D174" t="s">
        <v>1547</v>
      </c>
      <c r="E174">
        <v>0.61</v>
      </c>
      <c r="F174">
        <v>0.61</v>
      </c>
      <c r="G174" t="s">
        <v>1414</v>
      </c>
      <c r="K174" s="67">
        <v>3312</v>
      </c>
      <c r="L174" s="61">
        <v>0.51</v>
      </c>
    </row>
    <row r="175" spans="1:12" x14ac:dyDescent="0.2">
      <c r="A175" s="58" t="s">
        <v>444</v>
      </c>
      <c r="B175" t="s">
        <v>445</v>
      </c>
      <c r="C175">
        <v>3116</v>
      </c>
      <c r="D175" t="s">
        <v>1526</v>
      </c>
      <c r="E175">
        <v>0.24</v>
      </c>
      <c r="F175">
        <v>0.24</v>
      </c>
      <c r="G175" t="s">
        <v>1414</v>
      </c>
      <c r="K175" s="67">
        <v>3313</v>
      </c>
      <c r="L175" s="61">
        <v>0.98</v>
      </c>
    </row>
    <row r="176" spans="1:12" x14ac:dyDescent="0.2">
      <c r="A176" s="58" t="s">
        <v>157</v>
      </c>
      <c r="B176" t="s">
        <v>158</v>
      </c>
      <c r="C176">
        <v>2145</v>
      </c>
      <c r="D176" t="s">
        <v>1507</v>
      </c>
      <c r="E176">
        <v>1.7000000000000001E-2</v>
      </c>
      <c r="F176">
        <v>1.7000000000000001E-2</v>
      </c>
      <c r="K176" s="67">
        <v>3314</v>
      </c>
      <c r="L176" s="61">
        <v>0.76666666666666672</v>
      </c>
    </row>
    <row r="177" spans="1:12" x14ac:dyDescent="0.2">
      <c r="A177" s="58" t="s">
        <v>976</v>
      </c>
      <c r="B177" t="s">
        <v>977</v>
      </c>
      <c r="C177">
        <v>3133</v>
      </c>
      <c r="D177" t="s">
        <v>2064</v>
      </c>
      <c r="E177">
        <v>0.85</v>
      </c>
      <c r="F177">
        <v>0.85</v>
      </c>
      <c r="K177" s="67">
        <v>3315</v>
      </c>
      <c r="L177" s="61">
        <v>0.95333333333333325</v>
      </c>
    </row>
    <row r="178" spans="1:12" x14ac:dyDescent="0.2">
      <c r="A178" s="58" t="s">
        <v>834</v>
      </c>
      <c r="B178" t="s">
        <v>835</v>
      </c>
      <c r="C178">
        <v>8131</v>
      </c>
      <c r="D178" t="s">
        <v>2067</v>
      </c>
      <c r="E178">
        <v>0.76</v>
      </c>
      <c r="F178">
        <v>0.76</v>
      </c>
      <c r="G178" s="59"/>
      <c r="K178" s="67">
        <v>3321</v>
      </c>
      <c r="L178" s="61">
        <v>0.66166666666666663</v>
      </c>
    </row>
    <row r="179" spans="1:12" x14ac:dyDescent="0.2">
      <c r="A179" s="58" t="s">
        <v>1036</v>
      </c>
      <c r="B179" t="s">
        <v>2068</v>
      </c>
      <c r="C179">
        <v>8131</v>
      </c>
      <c r="D179" t="s">
        <v>2067</v>
      </c>
      <c r="E179">
        <v>0.88</v>
      </c>
      <c r="F179">
        <v>0.88</v>
      </c>
      <c r="G179" s="59" t="s">
        <v>1414</v>
      </c>
      <c r="K179" s="67">
        <v>3322</v>
      </c>
      <c r="L179" s="61">
        <v>0.39166666666666666</v>
      </c>
    </row>
    <row r="180" spans="1:12" x14ac:dyDescent="0.2">
      <c r="A180" s="58" t="s">
        <v>1082</v>
      </c>
      <c r="B180" t="s">
        <v>1083</v>
      </c>
      <c r="C180">
        <v>8131</v>
      </c>
      <c r="D180" t="s">
        <v>2067</v>
      </c>
      <c r="E180">
        <v>0.9</v>
      </c>
      <c r="F180">
        <v>0.9</v>
      </c>
      <c r="G180" s="59" t="s">
        <v>1414</v>
      </c>
      <c r="K180" s="67">
        <v>3323</v>
      </c>
      <c r="L180" s="61">
        <v>0.64333333333333331</v>
      </c>
    </row>
    <row r="181" spans="1:12" x14ac:dyDescent="0.2">
      <c r="A181" s="58" t="s">
        <v>348</v>
      </c>
      <c r="B181" t="s">
        <v>349</v>
      </c>
      <c r="C181">
        <v>2113</v>
      </c>
      <c r="D181" t="s">
        <v>349</v>
      </c>
      <c r="E181">
        <v>0.1</v>
      </c>
      <c r="F181">
        <v>0.1</v>
      </c>
      <c r="K181" s="67">
        <v>3324</v>
      </c>
      <c r="L181" s="61">
        <v>0.36033333333333334</v>
      </c>
    </row>
    <row r="182" spans="1:12" x14ac:dyDescent="0.2">
      <c r="A182" s="58" t="s">
        <v>177</v>
      </c>
      <c r="B182" t="s">
        <v>178</v>
      </c>
      <c r="C182">
        <v>2113</v>
      </c>
      <c r="D182" t="s">
        <v>349</v>
      </c>
      <c r="E182">
        <v>2.1000000000000001E-2</v>
      </c>
      <c r="F182">
        <v>2.1000000000000001E-2</v>
      </c>
      <c r="G182" t="s">
        <v>1414</v>
      </c>
      <c r="K182" s="67">
        <v>3331</v>
      </c>
      <c r="L182" s="61">
        <v>0.98499999999999999</v>
      </c>
    </row>
    <row r="183" spans="1:12" x14ac:dyDescent="0.2">
      <c r="A183" s="58" t="s">
        <v>145</v>
      </c>
      <c r="B183" t="s">
        <v>146</v>
      </c>
      <c r="C183">
        <v>1341</v>
      </c>
      <c r="D183" t="s">
        <v>1437</v>
      </c>
      <c r="E183">
        <v>1.4999999999999999E-2</v>
      </c>
      <c r="F183">
        <v>1.4999999999999999E-2</v>
      </c>
      <c r="K183" s="67">
        <v>3332</v>
      </c>
      <c r="L183" s="61">
        <v>3.6999999999999998E-2</v>
      </c>
    </row>
    <row r="184" spans="1:12" x14ac:dyDescent="0.2">
      <c r="A184" t="s">
        <v>316</v>
      </c>
      <c r="B184" t="s">
        <v>317</v>
      </c>
      <c r="C184">
        <v>5311</v>
      </c>
      <c r="D184" t="s">
        <v>1822</v>
      </c>
      <c r="E184">
        <v>7.5999999999999998E-2</v>
      </c>
      <c r="F184">
        <v>7.5999999999999998E-2</v>
      </c>
      <c r="G184" t="s">
        <v>1414</v>
      </c>
      <c r="K184" s="67">
        <v>3333</v>
      </c>
      <c r="L184" s="61">
        <v>0.97</v>
      </c>
    </row>
    <row r="185" spans="1:12" x14ac:dyDescent="0.2">
      <c r="A185" s="58" t="s">
        <v>328</v>
      </c>
      <c r="B185" t="s">
        <v>329</v>
      </c>
      <c r="C185">
        <v>5311</v>
      </c>
      <c r="D185" t="s">
        <v>1822</v>
      </c>
      <c r="E185">
        <v>8.4000000000000005E-2</v>
      </c>
      <c r="F185">
        <v>8.4000000000000005E-2</v>
      </c>
      <c r="K185" s="67">
        <v>3334</v>
      </c>
      <c r="L185" s="61">
        <v>0.67874999999999996</v>
      </c>
    </row>
    <row r="186" spans="1:12" x14ac:dyDescent="0.2">
      <c r="A186" s="58" t="s">
        <v>1959</v>
      </c>
      <c r="B186" t="s">
        <v>1960</v>
      </c>
      <c r="C186">
        <v>9312</v>
      </c>
      <c r="D186" t="s">
        <v>1961</v>
      </c>
      <c r="F186" t="e">
        <v>#N/A</v>
      </c>
      <c r="G186" t="s">
        <v>1414</v>
      </c>
      <c r="K186" s="67">
        <v>3339</v>
      </c>
      <c r="L186" s="61">
        <v>0.29771428571428571</v>
      </c>
    </row>
    <row r="187" spans="1:12" x14ac:dyDescent="0.2">
      <c r="A187" s="58" t="s">
        <v>1024</v>
      </c>
      <c r="B187" t="s">
        <v>1025</v>
      </c>
      <c r="C187">
        <v>9312</v>
      </c>
      <c r="D187" t="s">
        <v>1961</v>
      </c>
      <c r="E187">
        <v>0.87</v>
      </c>
      <c r="F187">
        <v>0.87</v>
      </c>
      <c r="K187" s="67">
        <v>3341</v>
      </c>
      <c r="L187" s="61">
        <v>1.4E-2</v>
      </c>
    </row>
    <row r="188" spans="1:12" x14ac:dyDescent="0.2">
      <c r="A188" s="58" t="s">
        <v>1058</v>
      </c>
      <c r="B188" t="s">
        <v>1059</v>
      </c>
      <c r="C188">
        <v>9312</v>
      </c>
      <c r="D188" t="s">
        <v>1961</v>
      </c>
      <c r="E188">
        <v>0.89</v>
      </c>
      <c r="F188">
        <v>0.89</v>
      </c>
      <c r="K188" s="67">
        <v>3342</v>
      </c>
      <c r="L188" s="61">
        <v>0.98</v>
      </c>
    </row>
    <row r="189" spans="1:12" x14ac:dyDescent="0.2">
      <c r="A189" s="58" t="s">
        <v>828</v>
      </c>
      <c r="B189" t="s">
        <v>829</v>
      </c>
      <c r="C189">
        <v>3112</v>
      </c>
      <c r="D189" t="s">
        <v>1520</v>
      </c>
      <c r="E189">
        <v>0.75</v>
      </c>
      <c r="F189">
        <v>0.75</v>
      </c>
      <c r="K189" s="67">
        <v>3343</v>
      </c>
      <c r="L189" s="61">
        <v>0.67999999999999994</v>
      </c>
    </row>
    <row r="190" spans="1:12" x14ac:dyDescent="0.2">
      <c r="A190" s="58" t="s">
        <v>1272</v>
      </c>
      <c r="B190" t="s">
        <v>1273</v>
      </c>
      <c r="C190">
        <v>3112</v>
      </c>
      <c r="D190" t="s">
        <v>1520</v>
      </c>
      <c r="E190">
        <v>0.96</v>
      </c>
      <c r="F190">
        <v>0.96</v>
      </c>
      <c r="K190" s="67">
        <v>3344</v>
      </c>
      <c r="L190" s="61">
        <v>0.85000000000000009</v>
      </c>
    </row>
    <row r="191" spans="1:12" x14ac:dyDescent="0.2">
      <c r="A191" t="s">
        <v>23</v>
      </c>
      <c r="B191" t="s">
        <v>24</v>
      </c>
      <c r="C191">
        <v>3112</v>
      </c>
      <c r="D191" t="s">
        <v>1520</v>
      </c>
      <c r="E191">
        <v>3.5999999999999999E-3</v>
      </c>
      <c r="F191">
        <v>3.5999999999999999E-3</v>
      </c>
      <c r="G191" t="s">
        <v>1414</v>
      </c>
      <c r="K191" s="67">
        <v>3351</v>
      </c>
      <c r="L191" s="61">
        <v>6.08E-2</v>
      </c>
    </row>
    <row r="192" spans="1:12" x14ac:dyDescent="0.2">
      <c r="A192" s="58" t="s">
        <v>580</v>
      </c>
      <c r="B192" t="s">
        <v>581</v>
      </c>
      <c r="C192">
        <v>3112</v>
      </c>
      <c r="D192" t="s">
        <v>1520</v>
      </c>
      <c r="E192">
        <v>0.48</v>
      </c>
      <c r="F192">
        <v>0.48</v>
      </c>
      <c r="G192" t="s">
        <v>1414</v>
      </c>
      <c r="H192">
        <f>COUNTIF(C1:C867,"=5414")</f>
        <v>0</v>
      </c>
      <c r="K192" s="67">
        <v>3352</v>
      </c>
      <c r="L192" s="61">
        <v>0.93</v>
      </c>
    </row>
    <row r="193" spans="1:12" x14ac:dyDescent="0.2">
      <c r="A193" s="58" t="s">
        <v>702</v>
      </c>
      <c r="B193" t="s">
        <v>703</v>
      </c>
      <c r="C193">
        <v>3112</v>
      </c>
      <c r="D193" t="s">
        <v>1520</v>
      </c>
      <c r="E193">
        <v>0.63</v>
      </c>
      <c r="F193">
        <v>0.63</v>
      </c>
      <c r="K193" s="67">
        <v>3353</v>
      </c>
      <c r="L193" s="61">
        <v>0.38999999999999996</v>
      </c>
    </row>
    <row r="194" spans="1:12" x14ac:dyDescent="0.2">
      <c r="A194" s="58" t="s">
        <v>171</v>
      </c>
      <c r="B194" t="s">
        <v>172</v>
      </c>
      <c r="C194">
        <v>2142</v>
      </c>
      <c r="D194" t="s">
        <v>1508</v>
      </c>
      <c r="E194">
        <v>1.9E-2</v>
      </c>
      <c r="F194">
        <v>1.9E-2</v>
      </c>
      <c r="K194" s="67">
        <v>3354</v>
      </c>
      <c r="L194" s="61">
        <v>0.27</v>
      </c>
    </row>
    <row r="195" spans="1:12" x14ac:dyDescent="0.2">
      <c r="A195" s="58" t="s">
        <v>736</v>
      </c>
      <c r="B195" t="s">
        <v>737</v>
      </c>
      <c r="C195">
        <v>9112</v>
      </c>
      <c r="D195" t="s">
        <v>1804</v>
      </c>
      <c r="E195">
        <v>0.66</v>
      </c>
      <c r="F195">
        <v>0.66</v>
      </c>
      <c r="G195" t="s">
        <v>1414</v>
      </c>
      <c r="K195" s="67">
        <v>3355</v>
      </c>
      <c r="L195" s="61">
        <v>0.17220000000000002</v>
      </c>
    </row>
    <row r="196" spans="1:12" x14ac:dyDescent="0.2">
      <c r="A196" s="58" t="s">
        <v>764</v>
      </c>
      <c r="B196" t="s">
        <v>765</v>
      </c>
      <c r="C196">
        <v>9112</v>
      </c>
      <c r="D196" t="s">
        <v>1804</v>
      </c>
      <c r="E196">
        <v>0.69</v>
      </c>
      <c r="F196">
        <v>0.69</v>
      </c>
      <c r="G196" t="s">
        <v>1414</v>
      </c>
      <c r="K196" s="67">
        <v>3359</v>
      </c>
      <c r="L196" s="61">
        <v>0.94</v>
      </c>
    </row>
    <row r="197" spans="1:12" x14ac:dyDescent="0.2">
      <c r="A197" s="58" t="s">
        <v>514</v>
      </c>
      <c r="B197" t="s">
        <v>515</v>
      </c>
      <c r="C197">
        <v>9112</v>
      </c>
      <c r="D197" t="s">
        <v>1804</v>
      </c>
      <c r="E197">
        <v>0.37</v>
      </c>
      <c r="F197">
        <v>0.37</v>
      </c>
      <c r="G197" t="s">
        <v>1414</v>
      </c>
      <c r="K197" s="67">
        <v>3411</v>
      </c>
      <c r="L197" s="61">
        <v>0.66</v>
      </c>
    </row>
    <row r="198" spans="1:12" x14ac:dyDescent="0.2">
      <c r="A198" s="58" t="s">
        <v>1216</v>
      </c>
      <c r="B198" t="s">
        <v>1217</v>
      </c>
      <c r="C198">
        <v>5151</v>
      </c>
      <c r="D198" t="s">
        <v>1797</v>
      </c>
      <c r="E198">
        <v>0.94</v>
      </c>
      <c r="F198">
        <v>0.94</v>
      </c>
      <c r="H198">
        <f>COUNTIF(C1:C873,"=5414")</f>
        <v>0</v>
      </c>
      <c r="K198" s="67">
        <v>3412</v>
      </c>
      <c r="L198" s="61">
        <v>0.13</v>
      </c>
    </row>
    <row r="199" spans="1:12" x14ac:dyDescent="0.2">
      <c r="A199" s="58" t="s">
        <v>1395</v>
      </c>
      <c r="B199" t="s">
        <v>1396</v>
      </c>
      <c r="C199">
        <v>3331</v>
      </c>
      <c r="D199" t="s">
        <v>1878</v>
      </c>
      <c r="E199">
        <v>0.99</v>
      </c>
      <c r="F199">
        <v>0.99</v>
      </c>
      <c r="G199" t="s">
        <v>1414</v>
      </c>
      <c r="K199" s="67">
        <v>3413</v>
      </c>
      <c r="L199" s="61"/>
    </row>
    <row r="200" spans="1:12" x14ac:dyDescent="0.2">
      <c r="A200" s="58" t="s">
        <v>1361</v>
      </c>
      <c r="B200" t="s">
        <v>1362</v>
      </c>
      <c r="C200">
        <v>3331</v>
      </c>
      <c r="D200" t="s">
        <v>1878</v>
      </c>
      <c r="E200">
        <v>0.98</v>
      </c>
      <c r="F200">
        <v>0.98</v>
      </c>
      <c r="G200" t="s">
        <v>1414</v>
      </c>
      <c r="K200" s="67">
        <v>3421</v>
      </c>
      <c r="L200" s="61">
        <v>0.28000000000000003</v>
      </c>
    </row>
    <row r="201" spans="1:12" x14ac:dyDescent="0.2">
      <c r="A201" s="58" t="s">
        <v>1002</v>
      </c>
      <c r="B201" t="s">
        <v>1003</v>
      </c>
      <c r="C201">
        <v>4419</v>
      </c>
      <c r="D201" t="s">
        <v>1871</v>
      </c>
      <c r="E201">
        <v>0.86</v>
      </c>
      <c r="F201">
        <v>0.86</v>
      </c>
      <c r="G201" t="s">
        <v>1414</v>
      </c>
      <c r="K201" s="67">
        <v>3422</v>
      </c>
      <c r="L201" s="61">
        <v>0.37433333333333335</v>
      </c>
    </row>
    <row r="202" spans="1:12" x14ac:dyDescent="0.2">
      <c r="A202" s="58" t="s">
        <v>1377</v>
      </c>
      <c r="B202" t="s">
        <v>1378</v>
      </c>
      <c r="C202">
        <v>4419</v>
      </c>
      <c r="D202" t="s">
        <v>1871</v>
      </c>
      <c r="E202">
        <v>0.98</v>
      </c>
      <c r="F202">
        <v>0.98</v>
      </c>
      <c r="K202" s="67">
        <v>3423</v>
      </c>
      <c r="L202" s="61">
        <v>7.4525000000000008E-2</v>
      </c>
    </row>
    <row r="203" spans="1:12" x14ac:dyDescent="0.2">
      <c r="A203" s="58" t="s">
        <v>3684</v>
      </c>
      <c r="B203" t="s">
        <v>1877</v>
      </c>
      <c r="C203">
        <v>4419</v>
      </c>
      <c r="D203" t="s">
        <v>1871</v>
      </c>
      <c r="F203" t="e">
        <v>#N/A</v>
      </c>
      <c r="G203" t="s">
        <v>1414</v>
      </c>
      <c r="K203" s="67">
        <v>3431</v>
      </c>
      <c r="L203" s="61">
        <v>2.1000000000000001E-2</v>
      </c>
    </row>
    <row r="204" spans="1:12" x14ac:dyDescent="0.2">
      <c r="A204" s="58" t="s">
        <v>3685</v>
      </c>
      <c r="B204" t="s">
        <v>1896</v>
      </c>
      <c r="C204">
        <v>4419</v>
      </c>
      <c r="D204" t="s">
        <v>1871</v>
      </c>
      <c r="F204" t="e">
        <v>#N/A</v>
      </c>
      <c r="G204" s="59"/>
      <c r="K204" s="67">
        <v>3432</v>
      </c>
      <c r="L204" s="61">
        <v>0.16916666666666666</v>
      </c>
    </row>
    <row r="205" spans="1:12" x14ac:dyDescent="0.2">
      <c r="A205" t="s">
        <v>1860</v>
      </c>
      <c r="B205" t="s">
        <v>1861</v>
      </c>
      <c r="C205">
        <v>4229</v>
      </c>
      <c r="D205" t="s">
        <v>1862</v>
      </c>
      <c r="F205" t="e">
        <v>#N/A</v>
      </c>
      <c r="K205" s="67">
        <v>3433</v>
      </c>
      <c r="L205" s="61">
        <v>0.53833333333333333</v>
      </c>
    </row>
    <row r="206" spans="1:12" x14ac:dyDescent="0.2">
      <c r="A206" s="58" t="s">
        <v>768</v>
      </c>
      <c r="B206" t="s">
        <v>769</v>
      </c>
      <c r="C206">
        <v>4229</v>
      </c>
      <c r="D206" t="s">
        <v>1862</v>
      </c>
      <c r="E206">
        <v>0.7</v>
      </c>
      <c r="F206">
        <v>0.7</v>
      </c>
      <c r="G206" t="s">
        <v>1414</v>
      </c>
      <c r="K206" s="67">
        <v>3434</v>
      </c>
      <c r="L206" s="61">
        <v>0.36499999999999999</v>
      </c>
    </row>
    <row r="207" spans="1:12" x14ac:dyDescent="0.2">
      <c r="A207" s="58" t="s">
        <v>3684</v>
      </c>
      <c r="B207" t="s">
        <v>1877</v>
      </c>
      <c r="C207">
        <v>4229</v>
      </c>
      <c r="D207" t="s">
        <v>1862</v>
      </c>
      <c r="F207" t="e">
        <v>#N/A</v>
      </c>
      <c r="G207" t="s">
        <v>1414</v>
      </c>
      <c r="K207" s="67">
        <v>3435</v>
      </c>
      <c r="L207" s="61">
        <v>0.61</v>
      </c>
    </row>
    <row r="208" spans="1:12" x14ac:dyDescent="0.2">
      <c r="A208" s="58" t="s">
        <v>964</v>
      </c>
      <c r="B208" t="s">
        <v>965</v>
      </c>
      <c r="C208">
        <v>4413</v>
      </c>
      <c r="D208" t="s">
        <v>1895</v>
      </c>
      <c r="E208">
        <v>0.84</v>
      </c>
      <c r="F208">
        <v>0.84</v>
      </c>
      <c r="K208" s="67">
        <v>3511</v>
      </c>
      <c r="L208" s="61">
        <v>0.78</v>
      </c>
    </row>
    <row r="209" spans="1:12" x14ac:dyDescent="0.2">
      <c r="A209" t="s">
        <v>314</v>
      </c>
      <c r="B209" t="s">
        <v>315</v>
      </c>
      <c r="C209">
        <v>3322</v>
      </c>
      <c r="D209" t="s">
        <v>1840</v>
      </c>
      <c r="E209">
        <v>7.4999999999999997E-2</v>
      </c>
      <c r="F209">
        <v>7.4999999999999997E-2</v>
      </c>
      <c r="G209" t="s">
        <v>1414</v>
      </c>
      <c r="K209" s="67">
        <v>3512</v>
      </c>
      <c r="L209" s="61"/>
    </row>
    <row r="210" spans="1:12" x14ac:dyDescent="0.2">
      <c r="A210" s="58" t="s">
        <v>3681</v>
      </c>
      <c r="B210" t="s">
        <v>1846</v>
      </c>
      <c r="C210">
        <v>3322</v>
      </c>
      <c r="D210" t="s">
        <v>1840</v>
      </c>
      <c r="F210" t="e">
        <v>#N/A</v>
      </c>
      <c r="K210" s="67">
        <v>3513</v>
      </c>
      <c r="L210" s="61"/>
    </row>
    <row r="211" spans="1:12" x14ac:dyDescent="0.2">
      <c r="A211" s="58" t="s">
        <v>458</v>
      </c>
      <c r="B211" t="s">
        <v>1847</v>
      </c>
      <c r="C211">
        <v>3322</v>
      </c>
      <c r="D211" t="s">
        <v>1840</v>
      </c>
      <c r="E211">
        <v>0.25</v>
      </c>
      <c r="F211">
        <v>0.25</v>
      </c>
      <c r="G211" t="s">
        <v>1414</v>
      </c>
      <c r="K211" s="67">
        <v>3514</v>
      </c>
      <c r="L211" s="61">
        <v>0.03</v>
      </c>
    </row>
    <row r="212" spans="1:12" x14ac:dyDescent="0.2">
      <c r="A212" s="58" t="s">
        <v>970</v>
      </c>
      <c r="B212" t="s">
        <v>1848</v>
      </c>
      <c r="C212">
        <v>3322</v>
      </c>
      <c r="D212" t="s">
        <v>1840</v>
      </c>
      <c r="E212">
        <v>0.85</v>
      </c>
      <c r="F212">
        <v>0.85</v>
      </c>
      <c r="K212" s="67">
        <v>3521</v>
      </c>
      <c r="L212" s="61">
        <v>0.6</v>
      </c>
    </row>
    <row r="213" spans="1:12" x14ac:dyDescent="0.2">
      <c r="A213" s="58" t="s">
        <v>3688</v>
      </c>
      <c r="B213" t="s">
        <v>2125</v>
      </c>
      <c r="C213">
        <v>110</v>
      </c>
      <c r="D213" t="s">
        <v>2126</v>
      </c>
      <c r="F213" t="e">
        <v>#N/A</v>
      </c>
      <c r="K213" s="67">
        <v>3522</v>
      </c>
      <c r="L213" s="61">
        <v>0.84</v>
      </c>
    </row>
    <row r="214" spans="1:12" x14ac:dyDescent="0.2">
      <c r="A214" s="58" t="s">
        <v>3689</v>
      </c>
      <c r="B214" t="s">
        <v>2127</v>
      </c>
      <c r="C214">
        <v>110</v>
      </c>
      <c r="D214" t="s">
        <v>2126</v>
      </c>
      <c r="F214" t="e">
        <v>#N/A</v>
      </c>
      <c r="K214" s="67">
        <v>4110</v>
      </c>
      <c r="L214" s="61">
        <v>0.97</v>
      </c>
    </row>
    <row r="215" spans="1:12" x14ac:dyDescent="0.2">
      <c r="A215" s="58" t="s">
        <v>3690</v>
      </c>
      <c r="B215" t="s">
        <v>2128</v>
      </c>
      <c r="C215">
        <v>110</v>
      </c>
      <c r="D215" t="s">
        <v>2126</v>
      </c>
      <c r="F215" t="e">
        <v>#N/A</v>
      </c>
      <c r="K215" s="67">
        <v>4120</v>
      </c>
      <c r="L215" s="61">
        <v>0.96</v>
      </c>
    </row>
    <row r="216" spans="1:12" x14ac:dyDescent="0.2">
      <c r="A216" s="58" t="s">
        <v>3691</v>
      </c>
      <c r="B216" t="s">
        <v>2129</v>
      </c>
      <c r="C216">
        <v>110</v>
      </c>
      <c r="D216" t="s">
        <v>2126</v>
      </c>
      <c r="F216" t="e">
        <v>#N/A</v>
      </c>
      <c r="K216" s="67">
        <v>4131</v>
      </c>
      <c r="L216" s="61">
        <v>0.81</v>
      </c>
    </row>
    <row r="217" spans="1:12" x14ac:dyDescent="0.2">
      <c r="A217" s="58" t="s">
        <v>3692</v>
      </c>
      <c r="B217" t="s">
        <v>2130</v>
      </c>
      <c r="C217">
        <v>110</v>
      </c>
      <c r="D217" t="s">
        <v>2126</v>
      </c>
      <c r="F217" t="e">
        <v>#N/A</v>
      </c>
      <c r="K217" s="67">
        <v>4132</v>
      </c>
      <c r="L217" s="61">
        <v>0.99</v>
      </c>
    </row>
    <row r="218" spans="1:12" x14ac:dyDescent="0.2">
      <c r="A218" s="58" t="s">
        <v>3693</v>
      </c>
      <c r="B218" t="s">
        <v>2131</v>
      </c>
      <c r="C218">
        <v>110</v>
      </c>
      <c r="D218" t="s">
        <v>2126</v>
      </c>
      <c r="F218" t="e">
        <v>#N/A</v>
      </c>
      <c r="K218" s="67">
        <v>4211</v>
      </c>
      <c r="L218" s="61">
        <v>0.96499999999999997</v>
      </c>
    </row>
    <row r="219" spans="1:12" x14ac:dyDescent="0.2">
      <c r="A219" s="58" t="s">
        <v>3694</v>
      </c>
      <c r="B219" t="s">
        <v>2132</v>
      </c>
      <c r="C219">
        <v>110</v>
      </c>
      <c r="D219" t="s">
        <v>2126</v>
      </c>
      <c r="F219" t="e">
        <v>#N/A</v>
      </c>
      <c r="K219" s="67">
        <v>4212</v>
      </c>
      <c r="L219" s="61">
        <v>0.61599999999999999</v>
      </c>
    </row>
    <row r="220" spans="1:12" x14ac:dyDescent="0.2">
      <c r="A220" s="58" t="s">
        <v>3695</v>
      </c>
      <c r="B220" t="s">
        <v>2133</v>
      </c>
      <c r="C220">
        <v>110</v>
      </c>
      <c r="D220" t="s">
        <v>2126</v>
      </c>
      <c r="F220" t="e">
        <v>#N/A</v>
      </c>
      <c r="K220" s="67">
        <v>4213</v>
      </c>
      <c r="L220" s="61"/>
    </row>
    <row r="221" spans="1:12" x14ac:dyDescent="0.2">
      <c r="A221" s="58" t="s">
        <v>3661</v>
      </c>
      <c r="B221" t="s">
        <v>1558</v>
      </c>
      <c r="C221">
        <v>3253</v>
      </c>
      <c r="D221" t="s">
        <v>1559</v>
      </c>
      <c r="F221" t="e">
        <v>#N/A</v>
      </c>
      <c r="K221" s="67">
        <v>4214</v>
      </c>
      <c r="L221" s="61">
        <v>0.95</v>
      </c>
    </row>
    <row r="222" spans="1:12" x14ac:dyDescent="0.2">
      <c r="A222" t="s">
        <v>316</v>
      </c>
      <c r="B222" t="s">
        <v>317</v>
      </c>
      <c r="C222">
        <v>5162</v>
      </c>
      <c r="D222" t="s">
        <v>1821</v>
      </c>
      <c r="E222">
        <v>7.5999999999999998E-2</v>
      </c>
      <c r="F222">
        <v>7.5999999999999998E-2</v>
      </c>
      <c r="G222" t="s">
        <v>1414</v>
      </c>
      <c r="K222" s="67">
        <v>4221</v>
      </c>
      <c r="L222" s="61">
        <v>0.26133333333333336</v>
      </c>
    </row>
    <row r="223" spans="1:12" x14ac:dyDescent="0.2">
      <c r="A223" s="58" t="s">
        <v>814</v>
      </c>
      <c r="B223" t="s">
        <v>815</v>
      </c>
      <c r="C223">
        <v>5162</v>
      </c>
      <c r="D223" t="s">
        <v>1821</v>
      </c>
      <c r="E223">
        <v>0.74</v>
      </c>
      <c r="F223">
        <v>0.74</v>
      </c>
      <c r="G223" t="s">
        <v>1414</v>
      </c>
      <c r="K223" s="67">
        <v>4222</v>
      </c>
      <c r="L223" s="61">
        <v>0.755</v>
      </c>
    </row>
    <row r="224" spans="1:12" x14ac:dyDescent="0.2">
      <c r="A224" s="58" t="s">
        <v>1833</v>
      </c>
      <c r="B224" t="s">
        <v>1834</v>
      </c>
      <c r="C224">
        <v>5162</v>
      </c>
      <c r="D224" t="s">
        <v>1821</v>
      </c>
      <c r="F224" t="e">
        <v>#N/A</v>
      </c>
      <c r="G224" t="s">
        <v>1414</v>
      </c>
      <c r="K224" s="67">
        <v>4223</v>
      </c>
      <c r="L224" s="61">
        <v>0.96499999999999997</v>
      </c>
    </row>
    <row r="225" spans="1:12" x14ac:dyDescent="0.2">
      <c r="A225" s="58" t="s">
        <v>3660</v>
      </c>
      <c r="B225" t="s">
        <v>1494</v>
      </c>
      <c r="C225">
        <v>3513</v>
      </c>
      <c r="D225" t="s">
        <v>1495</v>
      </c>
      <c r="F225" t="e">
        <v>#N/A</v>
      </c>
      <c r="K225" s="67">
        <v>4224</v>
      </c>
      <c r="L225" s="61">
        <v>0.57499999999999996</v>
      </c>
    </row>
    <row r="226" spans="1:12" x14ac:dyDescent="0.2">
      <c r="A226" s="58" t="s">
        <v>3658</v>
      </c>
      <c r="B226" t="s">
        <v>1490</v>
      </c>
      <c r="C226">
        <v>2523</v>
      </c>
      <c r="D226" t="s">
        <v>1491</v>
      </c>
      <c r="F226" t="e">
        <v>#N/A</v>
      </c>
      <c r="K226" s="67">
        <v>4225</v>
      </c>
      <c r="L226" s="61">
        <v>0.90999999999999992</v>
      </c>
    </row>
    <row r="227" spans="1:12" x14ac:dyDescent="0.2">
      <c r="A227" s="58" t="s">
        <v>1192</v>
      </c>
      <c r="B227" t="s">
        <v>1193</v>
      </c>
      <c r="C227">
        <v>7114</v>
      </c>
      <c r="D227" t="s">
        <v>1941</v>
      </c>
      <c r="E227">
        <v>0.94</v>
      </c>
      <c r="F227">
        <v>0.94</v>
      </c>
      <c r="G227" s="59"/>
      <c r="K227" s="67">
        <v>4226</v>
      </c>
      <c r="L227" s="61">
        <v>0.96</v>
      </c>
    </row>
    <row r="228" spans="1:12" x14ac:dyDescent="0.2">
      <c r="A228" s="58" t="s">
        <v>1040</v>
      </c>
      <c r="B228" t="s">
        <v>1041</v>
      </c>
      <c r="C228">
        <v>7114</v>
      </c>
      <c r="D228" t="s">
        <v>1941</v>
      </c>
      <c r="E228">
        <v>0.88</v>
      </c>
      <c r="F228">
        <v>0.88</v>
      </c>
      <c r="K228" s="67">
        <v>4227</v>
      </c>
      <c r="L228" s="61">
        <v>0.94</v>
      </c>
    </row>
    <row r="229" spans="1:12" x14ac:dyDescent="0.2">
      <c r="A229" s="58" t="s">
        <v>930</v>
      </c>
      <c r="B229" t="s">
        <v>931</v>
      </c>
      <c r="C229">
        <v>7114</v>
      </c>
      <c r="D229" t="s">
        <v>1941</v>
      </c>
      <c r="E229">
        <v>0.83</v>
      </c>
      <c r="F229">
        <v>0.83</v>
      </c>
      <c r="G229" t="s">
        <v>1414</v>
      </c>
      <c r="K229" s="67">
        <v>4229</v>
      </c>
      <c r="L229" s="61">
        <v>0.7</v>
      </c>
    </row>
    <row r="230" spans="1:12" x14ac:dyDescent="0.2">
      <c r="A230" s="58" t="s">
        <v>244</v>
      </c>
      <c r="B230" t="s">
        <v>245</v>
      </c>
      <c r="C230">
        <v>3332</v>
      </c>
      <c r="D230" t="s">
        <v>1466</v>
      </c>
      <c r="E230">
        <v>3.6999999999999998E-2</v>
      </c>
      <c r="F230">
        <v>3.6999999999999998E-2</v>
      </c>
      <c r="K230" s="67">
        <v>4311</v>
      </c>
      <c r="L230" s="61">
        <v>0.97</v>
      </c>
    </row>
    <row r="231" spans="1:12" x14ac:dyDescent="0.2">
      <c r="A231" s="58" t="s">
        <v>310</v>
      </c>
      <c r="B231" t="s">
        <v>311</v>
      </c>
      <c r="C231">
        <v>1323</v>
      </c>
      <c r="D231" t="s">
        <v>1435</v>
      </c>
      <c r="E231">
        <v>7.0999999999999994E-2</v>
      </c>
      <c r="F231">
        <v>7.0999999999999994E-2</v>
      </c>
      <c r="G231" s="59" t="s">
        <v>1414</v>
      </c>
      <c r="K231" s="67">
        <v>4312</v>
      </c>
      <c r="L231" s="61">
        <v>0.96799999999999997</v>
      </c>
    </row>
    <row r="232" spans="1:12" x14ac:dyDescent="0.2">
      <c r="A232" s="58" t="s">
        <v>400</v>
      </c>
      <c r="B232" t="s">
        <v>401</v>
      </c>
      <c r="C232">
        <v>3123</v>
      </c>
      <c r="D232" t="s">
        <v>1934</v>
      </c>
      <c r="E232">
        <v>0.17</v>
      </c>
      <c r="F232">
        <v>0.17</v>
      </c>
      <c r="G232" s="59" t="s">
        <v>1414</v>
      </c>
      <c r="K232" s="67">
        <v>4313</v>
      </c>
      <c r="L232" s="61">
        <v>0.97</v>
      </c>
    </row>
    <row r="233" spans="1:12" x14ac:dyDescent="0.2">
      <c r="A233" s="58" t="s">
        <v>632</v>
      </c>
      <c r="B233" t="s">
        <v>633</v>
      </c>
      <c r="C233">
        <v>4222</v>
      </c>
      <c r="D233" t="s">
        <v>1872</v>
      </c>
      <c r="E233">
        <v>0.55000000000000004</v>
      </c>
      <c r="F233">
        <v>0.55000000000000004</v>
      </c>
      <c r="K233" s="67">
        <v>4321</v>
      </c>
      <c r="L233" s="61">
        <v>0.8566666666666668</v>
      </c>
    </row>
    <row r="234" spans="1:12" x14ac:dyDescent="0.2">
      <c r="A234" s="58" t="s">
        <v>1258</v>
      </c>
      <c r="B234" t="s">
        <v>1259</v>
      </c>
      <c r="C234">
        <v>4222</v>
      </c>
      <c r="D234" t="s">
        <v>1872</v>
      </c>
      <c r="E234">
        <v>0.96</v>
      </c>
      <c r="F234">
        <v>0.96</v>
      </c>
      <c r="G234" t="s">
        <v>1414</v>
      </c>
      <c r="K234" s="67">
        <v>4322</v>
      </c>
      <c r="L234" s="61">
        <v>0.88</v>
      </c>
    </row>
    <row r="235" spans="1:12" x14ac:dyDescent="0.2">
      <c r="A235" s="58" t="s">
        <v>1407</v>
      </c>
      <c r="B235" t="s">
        <v>1408</v>
      </c>
      <c r="C235">
        <v>5244</v>
      </c>
      <c r="D235" t="s">
        <v>1851</v>
      </c>
      <c r="E235">
        <v>0.99</v>
      </c>
      <c r="F235">
        <v>0.99</v>
      </c>
      <c r="K235" s="67">
        <v>4323</v>
      </c>
      <c r="L235" s="61">
        <v>0.96</v>
      </c>
    </row>
    <row r="236" spans="1:12" x14ac:dyDescent="0.2">
      <c r="A236" t="s">
        <v>700</v>
      </c>
      <c r="B236" t="s">
        <v>701</v>
      </c>
      <c r="C236">
        <v>5120</v>
      </c>
      <c r="D236" t="s">
        <v>1787</v>
      </c>
      <c r="E236">
        <v>0.63</v>
      </c>
      <c r="F236">
        <v>0.63</v>
      </c>
      <c r="G236" t="s">
        <v>1414</v>
      </c>
      <c r="H236">
        <f>COUNTIF(C1:C911,"=5414")</f>
        <v>4</v>
      </c>
      <c r="K236" s="67">
        <v>4411</v>
      </c>
      <c r="L236" s="61">
        <v>0.97</v>
      </c>
    </row>
    <row r="237" spans="1:12" x14ac:dyDescent="0.2">
      <c r="A237" s="58" t="s">
        <v>922</v>
      </c>
      <c r="B237" t="s">
        <v>923</v>
      </c>
      <c r="C237">
        <v>5120</v>
      </c>
      <c r="D237" t="s">
        <v>1787</v>
      </c>
      <c r="E237">
        <v>0.83</v>
      </c>
      <c r="F237">
        <v>0.83</v>
      </c>
      <c r="H237">
        <f>COUNTIF(C1:C912,"=5414")</f>
        <v>4</v>
      </c>
      <c r="K237" s="67">
        <v>4412</v>
      </c>
      <c r="L237" s="61">
        <v>0.86</v>
      </c>
    </row>
    <row r="238" spans="1:12" x14ac:dyDescent="0.2">
      <c r="A238" s="58" t="s">
        <v>484</v>
      </c>
      <c r="B238" t="s">
        <v>485</v>
      </c>
      <c r="C238">
        <v>5120</v>
      </c>
      <c r="D238" t="s">
        <v>1787</v>
      </c>
      <c r="E238">
        <v>0.3</v>
      </c>
      <c r="F238">
        <v>0.3</v>
      </c>
      <c r="H238">
        <f>COUNTIF(C1:C913,"=5414")</f>
        <v>4</v>
      </c>
      <c r="K238" s="67">
        <v>4413</v>
      </c>
      <c r="L238" s="61">
        <v>0.84</v>
      </c>
    </row>
    <row r="239" spans="1:12" x14ac:dyDescent="0.2">
      <c r="A239" s="58" t="s">
        <v>1284</v>
      </c>
      <c r="B239" t="s">
        <v>1285</v>
      </c>
      <c r="C239">
        <v>5120</v>
      </c>
      <c r="D239" t="s">
        <v>1787</v>
      </c>
      <c r="E239">
        <v>0.96</v>
      </c>
      <c r="F239">
        <v>0.96</v>
      </c>
      <c r="H239">
        <f>COUNTIF(C1:C914,"=5414")</f>
        <v>4</v>
      </c>
      <c r="K239" s="67">
        <v>4414</v>
      </c>
      <c r="L239" s="61">
        <v>0.40799999999999997</v>
      </c>
    </row>
    <row r="240" spans="1:12" x14ac:dyDescent="0.2">
      <c r="A240" s="58" t="s">
        <v>1204</v>
      </c>
      <c r="B240" t="s">
        <v>1205</v>
      </c>
      <c r="C240">
        <v>5120</v>
      </c>
      <c r="D240" t="s">
        <v>1787</v>
      </c>
      <c r="E240">
        <v>0.94</v>
      </c>
      <c r="F240">
        <v>0.94</v>
      </c>
      <c r="G240" t="s">
        <v>1414</v>
      </c>
      <c r="H240">
        <f>COUNTIF(C1:C915,"=5414")</f>
        <v>4</v>
      </c>
      <c r="K240" s="67">
        <v>4415</v>
      </c>
      <c r="L240" s="61">
        <v>0.94500000000000006</v>
      </c>
    </row>
    <row r="241" spans="1:12" x14ac:dyDescent="0.2">
      <c r="A241" s="58" t="s">
        <v>1789</v>
      </c>
      <c r="B241" t="s">
        <v>1790</v>
      </c>
      <c r="C241">
        <v>5120</v>
      </c>
      <c r="D241" t="s">
        <v>1787</v>
      </c>
      <c r="F241" t="e">
        <v>#N/A</v>
      </c>
      <c r="H241">
        <f>COUNTIF(C1:C916,"=5414")</f>
        <v>4</v>
      </c>
      <c r="K241" s="67">
        <v>4416</v>
      </c>
      <c r="L241" s="61">
        <v>0.9</v>
      </c>
    </row>
    <row r="242" spans="1:12" x14ac:dyDescent="0.2">
      <c r="A242" s="58" t="s">
        <v>274</v>
      </c>
      <c r="B242" t="s">
        <v>275</v>
      </c>
      <c r="C242">
        <v>7549</v>
      </c>
      <c r="D242" t="s">
        <v>1686</v>
      </c>
      <c r="E242">
        <v>4.7E-2</v>
      </c>
      <c r="F242">
        <v>4.7E-2</v>
      </c>
      <c r="K242" s="67">
        <v>4419</v>
      </c>
      <c r="L242" s="61">
        <v>0.91999999999999993</v>
      </c>
    </row>
    <row r="243" spans="1:12" x14ac:dyDescent="0.2">
      <c r="A243" s="58" t="s">
        <v>1315</v>
      </c>
      <c r="B243" t="s">
        <v>1316</v>
      </c>
      <c r="C243">
        <v>7549</v>
      </c>
      <c r="D243" t="s">
        <v>1686</v>
      </c>
      <c r="E243">
        <v>0.97</v>
      </c>
      <c r="F243">
        <v>0.97</v>
      </c>
      <c r="K243" s="67">
        <v>5111</v>
      </c>
      <c r="L243" s="61">
        <v>0.37633333333333335</v>
      </c>
    </row>
    <row r="244" spans="1:12" x14ac:dyDescent="0.2">
      <c r="A244" s="58" t="s">
        <v>788</v>
      </c>
      <c r="B244" t="s">
        <v>789</v>
      </c>
      <c r="C244">
        <v>8343</v>
      </c>
      <c r="D244" t="s">
        <v>1826</v>
      </c>
      <c r="E244">
        <v>0.72</v>
      </c>
      <c r="F244">
        <v>0.72</v>
      </c>
      <c r="G244" t="s">
        <v>1414</v>
      </c>
      <c r="K244" s="67">
        <v>5112</v>
      </c>
      <c r="L244" s="61">
        <v>0.38950000000000001</v>
      </c>
    </row>
    <row r="245" spans="1:12" x14ac:dyDescent="0.2">
      <c r="A245" s="58" t="s">
        <v>213</v>
      </c>
      <c r="B245" t="s">
        <v>2091</v>
      </c>
      <c r="C245">
        <v>8343</v>
      </c>
      <c r="D245" t="s">
        <v>1826</v>
      </c>
      <c r="E245">
        <v>2.9000000000000001E-2</v>
      </c>
      <c r="F245">
        <v>2.9000000000000001E-2</v>
      </c>
      <c r="G245" s="59" t="s">
        <v>1414</v>
      </c>
      <c r="K245" s="67">
        <v>5113</v>
      </c>
      <c r="L245" s="61">
        <v>0.34766666666666662</v>
      </c>
    </row>
    <row r="246" spans="1:12" x14ac:dyDescent="0.2">
      <c r="A246" s="58" t="s">
        <v>1290</v>
      </c>
      <c r="B246" t="s">
        <v>1291</v>
      </c>
      <c r="C246">
        <v>8343</v>
      </c>
      <c r="D246" t="s">
        <v>1826</v>
      </c>
      <c r="E246">
        <v>0.97</v>
      </c>
      <c r="F246">
        <v>0.97</v>
      </c>
      <c r="K246" s="67">
        <v>5120</v>
      </c>
      <c r="L246" s="61">
        <v>0.73199999999999998</v>
      </c>
    </row>
    <row r="247" spans="1:12" x14ac:dyDescent="0.2">
      <c r="A247" s="58" t="s">
        <v>1074</v>
      </c>
      <c r="B247" t="s">
        <v>1075</v>
      </c>
      <c r="C247">
        <v>8343</v>
      </c>
      <c r="D247" t="s">
        <v>1826</v>
      </c>
      <c r="E247">
        <v>0.9</v>
      </c>
      <c r="F247">
        <v>0.9</v>
      </c>
      <c r="K247" s="67">
        <v>5131</v>
      </c>
      <c r="L247" s="61">
        <v>0.89999999999999991</v>
      </c>
    </row>
    <row r="248" spans="1:12" x14ac:dyDescent="0.2">
      <c r="A248" s="58" t="s">
        <v>728</v>
      </c>
      <c r="B248" t="s">
        <v>729</v>
      </c>
      <c r="C248">
        <v>8343</v>
      </c>
      <c r="D248" t="s">
        <v>1826</v>
      </c>
      <c r="E248">
        <v>0.65</v>
      </c>
      <c r="F248">
        <v>0.65</v>
      </c>
      <c r="K248" s="67">
        <v>5132</v>
      </c>
      <c r="L248" s="61">
        <v>0.77</v>
      </c>
    </row>
    <row r="249" spans="1:12" x14ac:dyDescent="0.2">
      <c r="A249" s="58" t="s">
        <v>1693</v>
      </c>
      <c r="B249" t="s">
        <v>1694</v>
      </c>
      <c r="C249">
        <v>2659</v>
      </c>
      <c r="D249" t="s">
        <v>1695</v>
      </c>
      <c r="F249" t="e">
        <v>#N/A</v>
      </c>
      <c r="G249" t="s">
        <v>1414</v>
      </c>
      <c r="K249" s="67">
        <v>5141</v>
      </c>
      <c r="L249" s="61">
        <v>0.32866666666666666</v>
      </c>
    </row>
    <row r="250" spans="1:12" x14ac:dyDescent="0.2">
      <c r="A250" s="58" t="s">
        <v>254</v>
      </c>
      <c r="B250" t="s">
        <v>255</v>
      </c>
      <c r="C250">
        <v>3312</v>
      </c>
      <c r="D250" t="s">
        <v>1477</v>
      </c>
      <c r="E250">
        <v>0.04</v>
      </c>
      <c r="F250">
        <v>0.04</v>
      </c>
      <c r="K250" s="67">
        <v>5142</v>
      </c>
      <c r="L250" s="61">
        <v>0.371</v>
      </c>
    </row>
    <row r="251" spans="1:12" x14ac:dyDescent="0.2">
      <c r="A251" s="58" t="s">
        <v>1375</v>
      </c>
      <c r="B251" t="s">
        <v>1376</v>
      </c>
      <c r="C251">
        <v>3312</v>
      </c>
      <c r="D251" t="s">
        <v>1477</v>
      </c>
      <c r="E251">
        <v>0.98</v>
      </c>
      <c r="F251">
        <v>0.98</v>
      </c>
      <c r="K251" s="67">
        <v>5151</v>
      </c>
      <c r="L251" s="61">
        <v>0.94</v>
      </c>
    </row>
    <row r="252" spans="1:12" x14ac:dyDescent="0.2">
      <c r="A252" s="58" t="s">
        <v>1917</v>
      </c>
      <c r="B252" t="s">
        <v>1918</v>
      </c>
      <c r="C252">
        <v>9211</v>
      </c>
      <c r="D252" t="s">
        <v>1921</v>
      </c>
      <c r="F252" t="e">
        <v>#N/A</v>
      </c>
      <c r="G252" s="59" t="s">
        <v>1414</v>
      </c>
      <c r="K252" s="67">
        <v>5152</v>
      </c>
      <c r="L252" s="61">
        <v>0.94</v>
      </c>
    </row>
    <row r="253" spans="1:12" x14ac:dyDescent="0.2">
      <c r="A253" s="58" t="s">
        <v>1928</v>
      </c>
      <c r="B253" t="s">
        <v>1929</v>
      </c>
      <c r="C253">
        <v>9211</v>
      </c>
      <c r="D253" t="s">
        <v>1921</v>
      </c>
      <c r="F253" t="e">
        <v>#N/A</v>
      </c>
      <c r="G253" s="59" t="s">
        <v>1414</v>
      </c>
      <c r="K253" s="67">
        <v>5153</v>
      </c>
      <c r="L253" s="61">
        <v>0.66</v>
      </c>
    </row>
    <row r="254" spans="1:12" x14ac:dyDescent="0.2">
      <c r="A254" s="58" t="s">
        <v>320</v>
      </c>
      <c r="B254" t="s">
        <v>321</v>
      </c>
      <c r="C254">
        <v>3351</v>
      </c>
      <c r="D254" t="s">
        <v>1457</v>
      </c>
      <c r="E254">
        <v>0.08</v>
      </c>
      <c r="F254">
        <v>0.08</v>
      </c>
      <c r="G254" t="s">
        <v>1414</v>
      </c>
      <c r="K254" s="67">
        <v>5161</v>
      </c>
      <c r="L254" s="61"/>
    </row>
    <row r="255" spans="1:12" x14ac:dyDescent="0.2">
      <c r="A255" t="s">
        <v>39</v>
      </c>
      <c r="B255" t="s">
        <v>40</v>
      </c>
      <c r="C255">
        <v>3351</v>
      </c>
      <c r="D255" t="s">
        <v>1457</v>
      </c>
      <c r="E255">
        <v>4.4000000000000003E-3</v>
      </c>
      <c r="F255">
        <v>4.4000000000000003E-3</v>
      </c>
      <c r="G255" t="s">
        <v>1414</v>
      </c>
      <c r="K255" s="67">
        <v>5162</v>
      </c>
      <c r="L255" s="61">
        <v>0.40799999999999997</v>
      </c>
    </row>
    <row r="256" spans="1:12" x14ac:dyDescent="0.2">
      <c r="A256" s="58" t="s">
        <v>336</v>
      </c>
      <c r="B256" t="s">
        <v>1781</v>
      </c>
      <c r="C256">
        <v>3351</v>
      </c>
      <c r="D256" t="s">
        <v>1457</v>
      </c>
      <c r="E256">
        <v>9.8000000000000004E-2</v>
      </c>
      <c r="F256">
        <v>9.8000000000000004E-2</v>
      </c>
      <c r="G256" t="s">
        <v>1414</v>
      </c>
      <c r="H256">
        <f>COUNTIF(C1:C931,"=5414")</f>
        <v>4</v>
      </c>
      <c r="K256" s="67">
        <v>5163</v>
      </c>
      <c r="L256" s="61">
        <v>0.45500000000000002</v>
      </c>
    </row>
    <row r="257" spans="1:12" x14ac:dyDescent="0.2">
      <c r="A257" s="58" t="s">
        <v>772</v>
      </c>
      <c r="B257" t="s">
        <v>2009</v>
      </c>
      <c r="C257">
        <v>7513</v>
      </c>
      <c r="D257" t="s">
        <v>2010</v>
      </c>
      <c r="E257">
        <v>0.7</v>
      </c>
      <c r="F257">
        <v>0.7</v>
      </c>
      <c r="G257" t="s">
        <v>1414</v>
      </c>
      <c r="K257" s="67">
        <v>5164</v>
      </c>
      <c r="L257" s="61">
        <v>0.46399999999999997</v>
      </c>
    </row>
    <row r="258" spans="1:12" x14ac:dyDescent="0.2">
      <c r="A258" s="58" t="s">
        <v>1036</v>
      </c>
      <c r="B258" t="s">
        <v>2068</v>
      </c>
      <c r="C258">
        <v>7513</v>
      </c>
      <c r="D258" t="s">
        <v>2010</v>
      </c>
      <c r="E258">
        <v>0.88</v>
      </c>
      <c r="F258">
        <v>0.88</v>
      </c>
      <c r="G258" s="59" t="s">
        <v>1414</v>
      </c>
      <c r="K258" s="67">
        <v>5165</v>
      </c>
      <c r="L258" s="61">
        <v>0.13</v>
      </c>
    </row>
    <row r="259" spans="1:12" x14ac:dyDescent="0.2">
      <c r="A259" s="58" t="s">
        <v>360</v>
      </c>
      <c r="B259" t="s">
        <v>361</v>
      </c>
      <c r="C259">
        <v>2653</v>
      </c>
      <c r="D259" t="s">
        <v>1691</v>
      </c>
      <c r="E259">
        <v>0.13</v>
      </c>
      <c r="F259">
        <v>0.13</v>
      </c>
      <c r="K259" s="67">
        <v>5169</v>
      </c>
      <c r="L259" s="61">
        <v>0.27902500000000002</v>
      </c>
    </row>
    <row r="260" spans="1:12" x14ac:dyDescent="0.2">
      <c r="A260" s="58" t="s">
        <v>29</v>
      </c>
      <c r="B260" t="s">
        <v>30</v>
      </c>
      <c r="C260">
        <v>2653</v>
      </c>
      <c r="D260" t="s">
        <v>1691</v>
      </c>
      <c r="E260">
        <v>4.0000000000000001E-3</v>
      </c>
      <c r="F260">
        <v>4.0000000000000001E-3</v>
      </c>
      <c r="K260" s="67">
        <v>5211</v>
      </c>
      <c r="L260" s="61">
        <v>0.94</v>
      </c>
    </row>
    <row r="261" spans="1:12" x14ac:dyDescent="0.2">
      <c r="A261" s="58" t="s">
        <v>1385</v>
      </c>
      <c r="B261" t="s">
        <v>1386</v>
      </c>
      <c r="C261">
        <v>4132</v>
      </c>
      <c r="D261" s="59" t="s">
        <v>1892</v>
      </c>
      <c r="E261">
        <v>0.99</v>
      </c>
      <c r="F261">
        <v>0.99</v>
      </c>
      <c r="G261" s="59"/>
      <c r="K261" s="67">
        <v>5212</v>
      </c>
      <c r="L261" s="61">
        <v>0.89999999999999991</v>
      </c>
    </row>
    <row r="262" spans="1:12" x14ac:dyDescent="0.2">
      <c r="A262" s="58" t="s">
        <v>1480</v>
      </c>
      <c r="B262" t="s">
        <v>1481</v>
      </c>
      <c r="C262">
        <v>2529</v>
      </c>
      <c r="D262" t="s">
        <v>1482</v>
      </c>
      <c r="F262" t="e">
        <v>#N/A</v>
      </c>
      <c r="K262" s="67">
        <v>5221</v>
      </c>
      <c r="L262" s="61">
        <v>0.16</v>
      </c>
    </row>
    <row r="263" spans="1:12" x14ac:dyDescent="0.2">
      <c r="A263" s="58" t="s">
        <v>1496</v>
      </c>
      <c r="B263" t="s">
        <v>427</v>
      </c>
      <c r="C263">
        <v>2529</v>
      </c>
      <c r="D263" t="s">
        <v>1482</v>
      </c>
      <c r="F263" t="e">
        <v>#N/A</v>
      </c>
      <c r="G263" t="s">
        <v>1414</v>
      </c>
      <c r="K263" s="67">
        <v>5222</v>
      </c>
      <c r="L263" s="61">
        <v>0.28000000000000003</v>
      </c>
    </row>
    <row r="264" spans="1:12" x14ac:dyDescent="0.2">
      <c r="A264" s="58" t="s">
        <v>223</v>
      </c>
      <c r="B264" t="s">
        <v>224</v>
      </c>
      <c r="C264">
        <v>2521</v>
      </c>
      <c r="D264" t="s">
        <v>1488</v>
      </c>
      <c r="E264">
        <v>0.03</v>
      </c>
      <c r="F264">
        <v>0.03</v>
      </c>
      <c r="K264" s="67">
        <v>5223</v>
      </c>
      <c r="L264" s="61">
        <v>0.95</v>
      </c>
    </row>
    <row r="265" spans="1:12" x14ac:dyDescent="0.2">
      <c r="A265" s="58" t="s">
        <v>3656</v>
      </c>
      <c r="B265" t="s">
        <v>1467</v>
      </c>
      <c r="C265">
        <v>4214</v>
      </c>
      <c r="D265" t="s">
        <v>1468</v>
      </c>
      <c r="F265" t="e">
        <v>#N/A</v>
      </c>
      <c r="K265" s="67">
        <v>5230</v>
      </c>
      <c r="L265" s="61">
        <v>0.89999999999999991</v>
      </c>
    </row>
    <row r="266" spans="1:12" x14ac:dyDescent="0.2">
      <c r="A266" t="s">
        <v>1228</v>
      </c>
      <c r="B266" t="s">
        <v>1229</v>
      </c>
      <c r="C266">
        <v>4214</v>
      </c>
      <c r="D266" t="s">
        <v>1468</v>
      </c>
      <c r="E266">
        <v>0.95</v>
      </c>
      <c r="F266">
        <v>0.95</v>
      </c>
      <c r="K266" s="67">
        <v>5241</v>
      </c>
      <c r="L266" s="61">
        <v>0.98</v>
      </c>
    </row>
    <row r="267" spans="1:12" x14ac:dyDescent="0.2">
      <c r="A267" s="58" t="s">
        <v>638</v>
      </c>
      <c r="B267" t="s">
        <v>639</v>
      </c>
      <c r="C267">
        <v>6223</v>
      </c>
      <c r="D267" t="s">
        <v>1908</v>
      </c>
      <c r="E267">
        <v>0.56999999999999995</v>
      </c>
      <c r="F267">
        <v>0.56999999999999995</v>
      </c>
      <c r="G267" s="59" t="s">
        <v>1414</v>
      </c>
      <c r="K267" s="67">
        <v>5242</v>
      </c>
      <c r="L267" s="61">
        <v>0.51</v>
      </c>
    </row>
    <row r="268" spans="1:12" x14ac:dyDescent="0.2">
      <c r="A268" s="58" t="s">
        <v>914</v>
      </c>
      <c r="B268" t="s">
        <v>915</v>
      </c>
      <c r="C268">
        <v>6223</v>
      </c>
      <c r="D268" t="s">
        <v>1908</v>
      </c>
      <c r="E268">
        <v>0.83</v>
      </c>
      <c r="F268">
        <v>0.83</v>
      </c>
      <c r="G268" s="59" t="s">
        <v>1414</v>
      </c>
      <c r="K268" s="67">
        <v>5243</v>
      </c>
      <c r="L268" s="61">
        <v>0.94</v>
      </c>
    </row>
    <row r="269" spans="1:12" x14ac:dyDescent="0.2">
      <c r="A269" s="58" t="s">
        <v>760</v>
      </c>
      <c r="B269" t="s">
        <v>761</v>
      </c>
      <c r="C269">
        <v>3251</v>
      </c>
      <c r="D269" t="s">
        <v>1743</v>
      </c>
      <c r="E269">
        <v>0.68</v>
      </c>
      <c r="F269">
        <v>0.68</v>
      </c>
      <c r="K269" s="67">
        <v>5244</v>
      </c>
      <c r="L269" s="61">
        <v>0.99</v>
      </c>
    </row>
    <row r="270" spans="1:12" x14ac:dyDescent="0.2">
      <c r="A270" t="s">
        <v>608</v>
      </c>
      <c r="B270" t="s">
        <v>609</v>
      </c>
      <c r="C270">
        <v>3251</v>
      </c>
      <c r="D270" s="58" t="s">
        <v>1743</v>
      </c>
      <c r="E270">
        <v>0.51</v>
      </c>
      <c r="F270">
        <v>0.51</v>
      </c>
      <c r="G270" t="s">
        <v>1414</v>
      </c>
      <c r="K270" s="67">
        <v>5245</v>
      </c>
      <c r="L270" s="61">
        <v>0.42949999999999999</v>
      </c>
    </row>
    <row r="271" spans="1:12" x14ac:dyDescent="0.2">
      <c r="A271" s="58" t="s">
        <v>41</v>
      </c>
      <c r="B271" t="s">
        <v>42</v>
      </c>
      <c r="C271">
        <v>2261</v>
      </c>
      <c r="D271" t="s">
        <v>1706</v>
      </c>
      <c r="E271">
        <v>4.4000000000000003E-3</v>
      </c>
      <c r="F271">
        <v>4.4000000000000003E-3</v>
      </c>
      <c r="K271" s="67">
        <v>5246</v>
      </c>
      <c r="L271" s="61">
        <v>0.93</v>
      </c>
    </row>
    <row r="272" spans="1:12" x14ac:dyDescent="0.2">
      <c r="A272" s="58" t="s">
        <v>21</v>
      </c>
      <c r="B272" t="s">
        <v>22</v>
      </c>
      <c r="C272">
        <v>2261</v>
      </c>
      <c r="D272" t="s">
        <v>1706</v>
      </c>
      <c r="E272">
        <v>3.5999999999999999E-3</v>
      </c>
      <c r="F272">
        <v>3.5999999999999999E-3</v>
      </c>
      <c r="K272" s="67">
        <v>5249</v>
      </c>
      <c r="L272" s="61">
        <v>0.97</v>
      </c>
    </row>
    <row r="273" spans="1:12" x14ac:dyDescent="0.2">
      <c r="A273" s="58" t="s">
        <v>191</v>
      </c>
      <c r="B273" t="s">
        <v>192</v>
      </c>
      <c r="C273">
        <v>2261</v>
      </c>
      <c r="D273" t="s">
        <v>1706</v>
      </c>
      <c r="E273">
        <v>2.3E-2</v>
      </c>
      <c r="F273">
        <v>2.3E-2</v>
      </c>
      <c r="K273" s="67">
        <v>5311</v>
      </c>
      <c r="L273" s="61">
        <v>0.08</v>
      </c>
    </row>
    <row r="274" spans="1:12" x14ac:dyDescent="0.2">
      <c r="A274" s="58" t="s">
        <v>284</v>
      </c>
      <c r="B274" t="s">
        <v>285</v>
      </c>
      <c r="C274">
        <v>2261</v>
      </c>
      <c r="D274" t="s">
        <v>1706</v>
      </c>
      <c r="E274">
        <v>5.5E-2</v>
      </c>
      <c r="F274">
        <v>5.5E-2</v>
      </c>
      <c r="K274" s="67">
        <v>5312</v>
      </c>
      <c r="L274" s="61">
        <v>0.56000000000000005</v>
      </c>
    </row>
    <row r="275" spans="1:12" x14ac:dyDescent="0.2">
      <c r="A275" s="58" t="s">
        <v>1707</v>
      </c>
      <c r="B275" t="s">
        <v>1708</v>
      </c>
      <c r="C275">
        <v>2261</v>
      </c>
      <c r="D275" t="s">
        <v>1706</v>
      </c>
      <c r="F275" t="e">
        <v>#N/A</v>
      </c>
      <c r="K275" s="67">
        <v>5321</v>
      </c>
      <c r="L275" s="61">
        <v>0.47</v>
      </c>
    </row>
    <row r="276" spans="1:12" x14ac:dyDescent="0.2">
      <c r="A276" s="58" t="s">
        <v>25</v>
      </c>
      <c r="B276" t="s">
        <v>26</v>
      </c>
      <c r="C276">
        <v>2265</v>
      </c>
      <c r="D276" t="s">
        <v>1709</v>
      </c>
      <c r="E276">
        <v>3.8999999999999998E-3</v>
      </c>
      <c r="F276">
        <v>3.8999999999999998E-3</v>
      </c>
      <c r="K276" s="67">
        <v>5322</v>
      </c>
      <c r="L276" s="61">
        <v>0.40199999999999997</v>
      </c>
    </row>
    <row r="277" spans="1:12" x14ac:dyDescent="0.2">
      <c r="A277" s="58" t="s">
        <v>784</v>
      </c>
      <c r="B277" t="s">
        <v>785</v>
      </c>
      <c r="C277">
        <v>3254</v>
      </c>
      <c r="D277" t="s">
        <v>1755</v>
      </c>
      <c r="E277">
        <v>0.71</v>
      </c>
      <c r="F277">
        <v>0.71</v>
      </c>
      <c r="K277" s="67">
        <v>5329</v>
      </c>
      <c r="L277" s="61">
        <v>0.57799999999999996</v>
      </c>
    </row>
    <row r="278" spans="1:12" x14ac:dyDescent="0.2">
      <c r="A278" s="58" t="s">
        <v>764</v>
      </c>
      <c r="B278" t="s">
        <v>765</v>
      </c>
      <c r="C278">
        <v>9111</v>
      </c>
      <c r="D278" t="s">
        <v>1806</v>
      </c>
      <c r="E278">
        <v>0.69</v>
      </c>
      <c r="F278">
        <v>0.69</v>
      </c>
      <c r="G278" t="s">
        <v>1414</v>
      </c>
      <c r="K278" s="67">
        <v>5411</v>
      </c>
      <c r="L278" s="61">
        <v>8.6800000000000002E-2</v>
      </c>
    </row>
    <row r="279" spans="1:12" x14ac:dyDescent="0.2">
      <c r="A279" s="58" t="s">
        <v>1216</v>
      </c>
      <c r="B279" t="s">
        <v>1217</v>
      </c>
      <c r="C279">
        <v>5152</v>
      </c>
      <c r="D279" t="s">
        <v>1798</v>
      </c>
      <c r="E279">
        <v>0.94</v>
      </c>
      <c r="F279">
        <v>0.94</v>
      </c>
      <c r="H279">
        <f>COUNTIF(C1:C954,"=5414")</f>
        <v>4</v>
      </c>
      <c r="K279" s="67">
        <v>5412</v>
      </c>
      <c r="L279" s="61">
        <v>0.22413333333333332</v>
      </c>
    </row>
    <row r="280" spans="1:12" x14ac:dyDescent="0.2">
      <c r="A280" s="58" t="s">
        <v>1833</v>
      </c>
      <c r="B280" t="s">
        <v>1834</v>
      </c>
      <c r="C280">
        <v>5152</v>
      </c>
      <c r="D280" t="s">
        <v>1798</v>
      </c>
      <c r="F280" t="e">
        <v>#N/A</v>
      </c>
      <c r="G280" t="s">
        <v>1414</v>
      </c>
      <c r="K280" s="67">
        <v>5413</v>
      </c>
      <c r="L280" s="61">
        <v>0.3125</v>
      </c>
    </row>
    <row r="281" spans="1:12" x14ac:dyDescent="0.2">
      <c r="A281" s="58" t="s">
        <v>1214</v>
      </c>
      <c r="B281" t="s">
        <v>1852</v>
      </c>
      <c r="C281">
        <v>5243</v>
      </c>
      <c r="D281" t="s">
        <v>1854</v>
      </c>
      <c r="E281">
        <v>0.94</v>
      </c>
      <c r="F281">
        <v>0.94</v>
      </c>
      <c r="G281" t="s">
        <v>1414</v>
      </c>
      <c r="K281" s="67">
        <v>5414</v>
      </c>
      <c r="L281" s="61">
        <v>0.89500000000000002</v>
      </c>
    </row>
    <row r="282" spans="1:12" x14ac:dyDescent="0.2">
      <c r="A282" s="58" t="s">
        <v>612</v>
      </c>
      <c r="B282" t="s">
        <v>613</v>
      </c>
      <c r="C282">
        <v>3118</v>
      </c>
      <c r="D282" t="s">
        <v>1516</v>
      </c>
      <c r="E282">
        <v>0.52</v>
      </c>
      <c r="F282">
        <v>0.52</v>
      </c>
      <c r="K282" s="67">
        <v>5419</v>
      </c>
      <c r="L282" s="61">
        <v>0.46333333333333337</v>
      </c>
    </row>
    <row r="283" spans="1:12" x14ac:dyDescent="0.2">
      <c r="A283" s="58" t="s">
        <v>888</v>
      </c>
      <c r="B283" t="s">
        <v>889</v>
      </c>
      <c r="C283">
        <v>3118</v>
      </c>
      <c r="D283" t="s">
        <v>1516</v>
      </c>
      <c r="E283">
        <v>0.81</v>
      </c>
      <c r="F283">
        <v>0.81</v>
      </c>
      <c r="K283" s="67">
        <v>6111</v>
      </c>
      <c r="L283" s="61">
        <v>0.56999999999999995</v>
      </c>
    </row>
    <row r="284" spans="1:12" x14ac:dyDescent="0.2">
      <c r="A284" s="58" t="s">
        <v>758</v>
      </c>
      <c r="B284" t="s">
        <v>759</v>
      </c>
      <c r="C284">
        <v>3118</v>
      </c>
      <c r="D284" t="s">
        <v>1516</v>
      </c>
      <c r="E284">
        <v>0.68</v>
      </c>
      <c r="F284">
        <v>0.68</v>
      </c>
      <c r="K284" s="67">
        <v>6112</v>
      </c>
      <c r="L284" s="61">
        <v>0.56999999999999995</v>
      </c>
    </row>
    <row r="285" spans="1:12" x14ac:dyDescent="0.2">
      <c r="A285" s="58" t="s">
        <v>1517</v>
      </c>
      <c r="B285" t="s">
        <v>1518</v>
      </c>
      <c r="C285">
        <v>3118</v>
      </c>
      <c r="D285" t="s">
        <v>1516</v>
      </c>
      <c r="F285" t="e">
        <v>#N/A</v>
      </c>
      <c r="K285" s="67">
        <v>6113</v>
      </c>
      <c r="L285" s="61">
        <v>0.66999999999999993</v>
      </c>
    </row>
    <row r="286" spans="1:12" x14ac:dyDescent="0.2">
      <c r="A286" s="58" t="s">
        <v>264</v>
      </c>
      <c r="B286" t="s">
        <v>265</v>
      </c>
      <c r="C286">
        <v>3118</v>
      </c>
      <c r="D286" t="s">
        <v>1516</v>
      </c>
      <c r="E286">
        <v>4.2000000000000003E-2</v>
      </c>
      <c r="F286">
        <v>4.2000000000000003E-2</v>
      </c>
      <c r="G286" t="s">
        <v>1414</v>
      </c>
      <c r="K286" s="67">
        <v>6114</v>
      </c>
      <c r="L286" s="61">
        <v>0.56999999999999995</v>
      </c>
    </row>
    <row r="287" spans="1:12" x14ac:dyDescent="0.2">
      <c r="A287" s="58" t="s">
        <v>2116</v>
      </c>
      <c r="B287" t="s">
        <v>2117</v>
      </c>
      <c r="C287">
        <v>9332</v>
      </c>
      <c r="D287" t="s">
        <v>2118</v>
      </c>
      <c r="F287" t="e">
        <v>#N/A</v>
      </c>
      <c r="G287" t="s">
        <v>1414</v>
      </c>
      <c r="K287" s="67">
        <v>6121</v>
      </c>
      <c r="L287" s="61">
        <v>0.76</v>
      </c>
    </row>
    <row r="288" spans="1:12" x14ac:dyDescent="0.2">
      <c r="A288" s="58" t="s">
        <v>2123</v>
      </c>
      <c r="B288" t="s">
        <v>2124</v>
      </c>
      <c r="C288">
        <v>9332</v>
      </c>
      <c r="D288" t="s">
        <v>2118</v>
      </c>
      <c r="F288" t="e">
        <v>#N/A</v>
      </c>
      <c r="G288" t="s">
        <v>1414</v>
      </c>
      <c r="K288" s="67">
        <v>6122</v>
      </c>
      <c r="L288" s="61">
        <v>0.76</v>
      </c>
    </row>
    <row r="289" spans="1:12" x14ac:dyDescent="0.2">
      <c r="A289" s="58" t="s">
        <v>374</v>
      </c>
      <c r="B289" t="s">
        <v>375</v>
      </c>
      <c r="C289">
        <v>5165</v>
      </c>
      <c r="D289" t="s">
        <v>1667</v>
      </c>
      <c r="E289">
        <v>0.13</v>
      </c>
      <c r="F289">
        <v>0.13</v>
      </c>
      <c r="G289" t="s">
        <v>1414</v>
      </c>
      <c r="K289" s="67">
        <v>6123</v>
      </c>
      <c r="L289" s="61">
        <v>0.76</v>
      </c>
    </row>
    <row r="290" spans="1:12" x14ac:dyDescent="0.2">
      <c r="A290" s="58" t="s">
        <v>77</v>
      </c>
      <c r="B290" t="s">
        <v>78</v>
      </c>
      <c r="C290">
        <v>2342</v>
      </c>
      <c r="D290" s="58" t="s">
        <v>1650</v>
      </c>
      <c r="E290">
        <v>7.4000000000000003E-3</v>
      </c>
      <c r="F290">
        <v>7.4000000000000003E-3</v>
      </c>
      <c r="G290" s="58"/>
      <c r="K290" s="67">
        <v>6129</v>
      </c>
      <c r="L290" s="61">
        <v>0.76</v>
      </c>
    </row>
    <row r="291" spans="1:12" x14ac:dyDescent="0.2">
      <c r="A291" t="s">
        <v>384</v>
      </c>
      <c r="B291" t="s">
        <v>385</v>
      </c>
      <c r="C291">
        <v>2342</v>
      </c>
      <c r="D291" t="s">
        <v>1650</v>
      </c>
      <c r="E291">
        <v>0.15</v>
      </c>
      <c r="F291">
        <v>0.15</v>
      </c>
      <c r="K291" s="67">
        <v>6130</v>
      </c>
      <c r="L291" s="61">
        <v>0.76</v>
      </c>
    </row>
    <row r="292" spans="1:12" x14ac:dyDescent="0.2">
      <c r="A292" s="58" t="s">
        <v>946</v>
      </c>
      <c r="B292" t="s">
        <v>947</v>
      </c>
      <c r="C292">
        <v>8342</v>
      </c>
      <c r="D292" t="s">
        <v>1943</v>
      </c>
      <c r="E292">
        <v>0.83</v>
      </c>
      <c r="F292">
        <v>0.83</v>
      </c>
      <c r="K292" s="67">
        <v>6210</v>
      </c>
      <c r="L292" s="61">
        <v>0.79200000000000004</v>
      </c>
    </row>
    <row r="293" spans="1:12" x14ac:dyDescent="0.2">
      <c r="A293" s="58" t="s">
        <v>910</v>
      </c>
      <c r="B293" t="s">
        <v>911</v>
      </c>
      <c r="C293">
        <v>8342</v>
      </c>
      <c r="D293" t="s">
        <v>1943</v>
      </c>
      <c r="E293">
        <v>0.82</v>
      </c>
      <c r="F293">
        <v>0.82</v>
      </c>
      <c r="K293" s="67">
        <v>6221</v>
      </c>
      <c r="L293" s="61">
        <v>0.76</v>
      </c>
    </row>
    <row r="294" spans="1:12" x14ac:dyDescent="0.2">
      <c r="A294" s="58" t="s">
        <v>1236</v>
      </c>
      <c r="B294" t="s">
        <v>1237</v>
      </c>
      <c r="C294">
        <v>8342</v>
      </c>
      <c r="D294" t="s">
        <v>1943</v>
      </c>
      <c r="E294">
        <v>0.95</v>
      </c>
      <c r="F294">
        <v>0.95</v>
      </c>
      <c r="K294" s="67">
        <v>6222</v>
      </c>
      <c r="L294" s="61">
        <v>0.7</v>
      </c>
    </row>
    <row r="295" spans="1:12" x14ac:dyDescent="0.2">
      <c r="A295" s="58" t="s">
        <v>1130</v>
      </c>
      <c r="B295" t="s">
        <v>1131</v>
      </c>
      <c r="C295">
        <v>8342</v>
      </c>
      <c r="D295" t="s">
        <v>1943</v>
      </c>
      <c r="E295">
        <v>0.92</v>
      </c>
      <c r="F295">
        <v>0.92</v>
      </c>
      <c r="K295" s="67">
        <v>6223</v>
      </c>
      <c r="L295" s="61">
        <v>0.7</v>
      </c>
    </row>
    <row r="296" spans="1:12" x14ac:dyDescent="0.2">
      <c r="A296" s="58" t="s">
        <v>1206</v>
      </c>
      <c r="B296" t="s">
        <v>1207</v>
      </c>
      <c r="C296">
        <v>8342</v>
      </c>
      <c r="D296" t="s">
        <v>1943</v>
      </c>
      <c r="E296">
        <v>0.94</v>
      </c>
      <c r="F296">
        <v>0.94</v>
      </c>
      <c r="G296" t="s">
        <v>1414</v>
      </c>
      <c r="K296" s="67">
        <v>6224</v>
      </c>
      <c r="L296" s="61">
        <v>0.66999999999999993</v>
      </c>
    </row>
    <row r="297" spans="1:12" x14ac:dyDescent="0.2">
      <c r="A297" s="58" t="s">
        <v>566</v>
      </c>
      <c r="B297" t="s">
        <v>567</v>
      </c>
      <c r="C297">
        <v>2631</v>
      </c>
      <c r="D297" t="s">
        <v>567</v>
      </c>
      <c r="E297">
        <v>0.43</v>
      </c>
      <c r="F297">
        <v>0.43</v>
      </c>
      <c r="K297" s="67">
        <v>6310</v>
      </c>
      <c r="L297" s="61"/>
    </row>
    <row r="298" spans="1:12" x14ac:dyDescent="0.2">
      <c r="A298" s="58" t="s">
        <v>47</v>
      </c>
      <c r="B298" t="s">
        <v>48</v>
      </c>
      <c r="C298">
        <v>1345</v>
      </c>
      <c r="D298" t="s">
        <v>1438</v>
      </c>
      <c r="E298">
        <v>4.5999999999999999E-3</v>
      </c>
      <c r="F298">
        <v>4.5999999999999999E-3</v>
      </c>
      <c r="K298" s="67">
        <v>6320</v>
      </c>
      <c r="L298" s="61"/>
    </row>
    <row r="299" spans="1:12" x14ac:dyDescent="0.2">
      <c r="A299" s="58" t="s">
        <v>107</v>
      </c>
      <c r="B299" t="s">
        <v>108</v>
      </c>
      <c r="C299">
        <v>1345</v>
      </c>
      <c r="D299" t="s">
        <v>1438</v>
      </c>
      <c r="E299">
        <v>0.01</v>
      </c>
      <c r="F299">
        <v>0.01</v>
      </c>
      <c r="K299" s="67">
        <v>6330</v>
      </c>
      <c r="L299" s="61"/>
    </row>
    <row r="300" spans="1:12" x14ac:dyDescent="0.2">
      <c r="A300" s="58" t="s">
        <v>1439</v>
      </c>
      <c r="B300" t="s">
        <v>1440</v>
      </c>
      <c r="C300">
        <v>1345</v>
      </c>
      <c r="D300" t="s">
        <v>1438</v>
      </c>
      <c r="F300" t="e">
        <v>#N/A</v>
      </c>
      <c r="K300" s="67">
        <v>6340</v>
      </c>
      <c r="L300" s="61">
        <v>0.8</v>
      </c>
    </row>
    <row r="301" spans="1:12" x14ac:dyDescent="0.2">
      <c r="A301" s="58" t="s">
        <v>35</v>
      </c>
      <c r="B301" t="s">
        <v>36</v>
      </c>
      <c r="C301">
        <v>2351</v>
      </c>
      <c r="D301" t="s">
        <v>1673</v>
      </c>
      <c r="E301">
        <v>4.1999999999999997E-3</v>
      </c>
      <c r="F301">
        <v>4.1999999999999997E-3</v>
      </c>
      <c r="K301" s="67">
        <v>7111</v>
      </c>
      <c r="L301" s="61">
        <v>7.0999999999999994E-2</v>
      </c>
    </row>
    <row r="302" spans="1:12" x14ac:dyDescent="0.2">
      <c r="A302" s="58" t="s">
        <v>808</v>
      </c>
      <c r="B302" s="59" t="s">
        <v>809</v>
      </c>
      <c r="C302">
        <v>8212</v>
      </c>
      <c r="D302" t="s">
        <v>2000</v>
      </c>
      <c r="E302">
        <v>0.73</v>
      </c>
      <c r="F302">
        <v>0.73</v>
      </c>
      <c r="K302" s="67">
        <v>7112</v>
      </c>
      <c r="L302" s="61">
        <v>0.82</v>
      </c>
    </row>
    <row r="303" spans="1:12" x14ac:dyDescent="0.2">
      <c r="A303" s="58" t="s">
        <v>1244</v>
      </c>
      <c r="B303" s="59" t="s">
        <v>1245</v>
      </c>
      <c r="C303">
        <v>8212</v>
      </c>
      <c r="D303" t="s">
        <v>2000</v>
      </c>
      <c r="E303">
        <v>0.95</v>
      </c>
      <c r="F303">
        <v>0.95</v>
      </c>
      <c r="K303" s="67">
        <v>7113</v>
      </c>
      <c r="L303" s="61">
        <v>0.86</v>
      </c>
    </row>
    <row r="304" spans="1:12" x14ac:dyDescent="0.2">
      <c r="A304" s="58" t="s">
        <v>1298</v>
      </c>
      <c r="B304" s="59" t="s">
        <v>1299</v>
      </c>
      <c r="C304">
        <v>8212</v>
      </c>
      <c r="D304" t="s">
        <v>2000</v>
      </c>
      <c r="E304">
        <v>0.97</v>
      </c>
      <c r="F304">
        <v>0.97</v>
      </c>
      <c r="G304" s="59"/>
      <c r="K304" s="67">
        <v>7114</v>
      </c>
      <c r="L304" s="61">
        <v>0.8833333333333333</v>
      </c>
    </row>
    <row r="305" spans="1:12" x14ac:dyDescent="0.2">
      <c r="A305" s="58" t="s">
        <v>1383</v>
      </c>
      <c r="B305" s="59" t="s">
        <v>1384</v>
      </c>
      <c r="C305">
        <v>8212</v>
      </c>
      <c r="D305" t="s">
        <v>2000</v>
      </c>
      <c r="E305">
        <v>0.98</v>
      </c>
      <c r="F305">
        <v>0.98</v>
      </c>
      <c r="K305" s="67">
        <v>7115</v>
      </c>
      <c r="L305" s="61">
        <v>0.72</v>
      </c>
    </row>
    <row r="306" spans="1:12" x14ac:dyDescent="0.2">
      <c r="A306" s="58" t="s">
        <v>1367</v>
      </c>
      <c r="B306" s="59" t="s">
        <v>1368</v>
      </c>
      <c r="C306">
        <v>8212</v>
      </c>
      <c r="D306" t="s">
        <v>2000</v>
      </c>
      <c r="E306">
        <v>0.98</v>
      </c>
      <c r="F306">
        <v>0.98</v>
      </c>
      <c r="G306" s="59" t="s">
        <v>1414</v>
      </c>
      <c r="K306" s="67">
        <v>7119</v>
      </c>
      <c r="L306" s="61">
        <v>0.54333333333333333</v>
      </c>
    </row>
    <row r="307" spans="1:12" x14ac:dyDescent="0.2">
      <c r="A307" s="58" t="s">
        <v>950</v>
      </c>
      <c r="B307" t="s">
        <v>951</v>
      </c>
      <c r="C307">
        <v>3113</v>
      </c>
      <c r="D307" t="s">
        <v>1521</v>
      </c>
      <c r="E307">
        <v>0.84</v>
      </c>
      <c r="F307">
        <v>0.84</v>
      </c>
      <c r="G307" t="s">
        <v>1414</v>
      </c>
      <c r="K307" s="67">
        <v>7121</v>
      </c>
      <c r="L307" s="61">
        <v>0.9</v>
      </c>
    </row>
    <row r="308" spans="1:12" x14ac:dyDescent="0.2">
      <c r="A308" s="58" t="s">
        <v>890</v>
      </c>
      <c r="B308" t="s">
        <v>891</v>
      </c>
      <c r="C308">
        <v>3113</v>
      </c>
      <c r="D308" t="s">
        <v>1521</v>
      </c>
      <c r="E308">
        <v>0.81</v>
      </c>
      <c r="F308">
        <v>0.81</v>
      </c>
      <c r="G308" t="s">
        <v>1414</v>
      </c>
      <c r="K308" s="67">
        <v>7122</v>
      </c>
      <c r="L308" s="61">
        <v>0.82000000000000006</v>
      </c>
    </row>
    <row r="309" spans="1:12" x14ac:dyDescent="0.2">
      <c r="A309" s="58" t="s">
        <v>346</v>
      </c>
      <c r="B309" t="s">
        <v>347</v>
      </c>
      <c r="C309">
        <v>2151</v>
      </c>
      <c r="D309" t="s">
        <v>1510</v>
      </c>
      <c r="E309">
        <v>0.1</v>
      </c>
      <c r="F309">
        <v>0.1</v>
      </c>
      <c r="K309" s="67">
        <v>7123</v>
      </c>
      <c r="L309" s="61">
        <v>0.75</v>
      </c>
    </row>
    <row r="310" spans="1:12" x14ac:dyDescent="0.2">
      <c r="A310" s="58" t="s">
        <v>7</v>
      </c>
      <c r="B310" t="s">
        <v>8</v>
      </c>
      <c r="C310">
        <v>7413</v>
      </c>
      <c r="D310" t="s">
        <v>1980</v>
      </c>
      <c r="E310">
        <v>3.0000000000000001E-3</v>
      </c>
      <c r="F310">
        <v>3.0000000000000001E-3</v>
      </c>
      <c r="G310" t="s">
        <v>1414</v>
      </c>
      <c r="H310" t="s">
        <v>1529</v>
      </c>
      <c r="K310" s="67">
        <v>7124</v>
      </c>
      <c r="L310" s="61">
        <v>0.73499999999999999</v>
      </c>
    </row>
    <row r="311" spans="1:12" x14ac:dyDescent="0.2">
      <c r="A311" s="58" t="s">
        <v>334</v>
      </c>
      <c r="B311" t="s">
        <v>335</v>
      </c>
      <c r="C311">
        <v>7413</v>
      </c>
      <c r="D311" t="s">
        <v>1980</v>
      </c>
      <c r="E311">
        <v>9.7000000000000003E-2</v>
      </c>
      <c r="F311">
        <v>9.7000000000000003E-2</v>
      </c>
      <c r="G311" s="59"/>
      <c r="K311" s="67">
        <v>7125</v>
      </c>
      <c r="L311" s="61">
        <v>0.73</v>
      </c>
    </row>
    <row r="312" spans="1:12" x14ac:dyDescent="0.2">
      <c r="A312" s="58" t="s">
        <v>538</v>
      </c>
      <c r="B312" t="s">
        <v>539</v>
      </c>
      <c r="C312">
        <v>7412</v>
      </c>
      <c r="D312" t="s">
        <v>1962</v>
      </c>
      <c r="E312">
        <v>0.39</v>
      </c>
      <c r="F312">
        <v>0.39</v>
      </c>
      <c r="K312" s="67">
        <v>7126</v>
      </c>
      <c r="L312" s="61">
        <v>0.48499999999999999</v>
      </c>
    </row>
    <row r="313" spans="1:12" x14ac:dyDescent="0.2">
      <c r="A313" s="58" t="s">
        <v>7</v>
      </c>
      <c r="B313" t="s">
        <v>8</v>
      </c>
      <c r="C313">
        <v>7412</v>
      </c>
      <c r="D313" t="s">
        <v>1962</v>
      </c>
      <c r="E313">
        <v>3.0000000000000001E-3</v>
      </c>
      <c r="F313">
        <v>3.0000000000000001E-3</v>
      </c>
      <c r="G313" t="s">
        <v>1414</v>
      </c>
      <c r="H313" t="s">
        <v>1529</v>
      </c>
      <c r="K313" s="67">
        <v>7127</v>
      </c>
      <c r="L313" s="61">
        <v>0.32650000000000001</v>
      </c>
    </row>
    <row r="314" spans="1:12" x14ac:dyDescent="0.2">
      <c r="A314" s="58" t="s">
        <v>836</v>
      </c>
      <c r="B314" t="s">
        <v>837</v>
      </c>
      <c r="C314">
        <v>7412</v>
      </c>
      <c r="D314" t="s">
        <v>1962</v>
      </c>
      <c r="E314">
        <v>0.76</v>
      </c>
      <c r="F314">
        <v>0.76</v>
      </c>
      <c r="K314" s="67">
        <v>7131</v>
      </c>
      <c r="L314" s="61">
        <v>0.81</v>
      </c>
    </row>
    <row r="315" spans="1:12" x14ac:dyDescent="0.2">
      <c r="A315" s="58" t="s">
        <v>1110</v>
      </c>
      <c r="B315" t="s">
        <v>1984</v>
      </c>
      <c r="C315">
        <v>7412</v>
      </c>
      <c r="D315" t="s">
        <v>1962</v>
      </c>
      <c r="E315">
        <v>0.91</v>
      </c>
      <c r="F315">
        <v>0.91</v>
      </c>
      <c r="G315" s="59" t="s">
        <v>1414</v>
      </c>
      <c r="K315" s="67">
        <v>7132</v>
      </c>
      <c r="L315" s="61">
        <v>0.8</v>
      </c>
    </row>
    <row r="316" spans="1:12" x14ac:dyDescent="0.2">
      <c r="A316" s="58" t="s">
        <v>556</v>
      </c>
      <c r="B316" t="s">
        <v>1985</v>
      </c>
      <c r="C316">
        <v>7412</v>
      </c>
      <c r="D316" t="s">
        <v>1962</v>
      </c>
      <c r="E316">
        <v>0.41</v>
      </c>
      <c r="F316">
        <v>0.41</v>
      </c>
      <c r="G316" t="s">
        <v>1414</v>
      </c>
      <c r="K316" s="67">
        <v>7133</v>
      </c>
      <c r="L316" s="61"/>
    </row>
    <row r="317" spans="1:12" x14ac:dyDescent="0.2">
      <c r="A317" s="58" t="s">
        <v>524</v>
      </c>
      <c r="B317" t="s">
        <v>1986</v>
      </c>
      <c r="C317">
        <v>7412</v>
      </c>
      <c r="D317" t="s">
        <v>1962</v>
      </c>
      <c r="E317">
        <v>0.38</v>
      </c>
      <c r="F317">
        <v>0.38</v>
      </c>
      <c r="G317" t="s">
        <v>1414</v>
      </c>
      <c r="K317" s="67">
        <v>7211</v>
      </c>
      <c r="L317" s="61">
        <v>0.81</v>
      </c>
    </row>
    <row r="318" spans="1:12" x14ac:dyDescent="0.2">
      <c r="A318" s="58" t="s">
        <v>670</v>
      </c>
      <c r="B318" t="s">
        <v>671</v>
      </c>
      <c r="C318">
        <v>7412</v>
      </c>
      <c r="D318" t="s">
        <v>1962</v>
      </c>
      <c r="E318">
        <v>0.61</v>
      </c>
      <c r="F318">
        <v>0.61</v>
      </c>
      <c r="G318" t="s">
        <v>1414</v>
      </c>
      <c r="K318" s="67">
        <v>7212</v>
      </c>
      <c r="L318" s="61">
        <v>0.77499999999999991</v>
      </c>
    </row>
    <row r="319" spans="1:12" x14ac:dyDescent="0.2">
      <c r="A319" s="58" t="s">
        <v>902</v>
      </c>
      <c r="B319" t="s">
        <v>903</v>
      </c>
      <c r="C319">
        <v>7412</v>
      </c>
      <c r="D319" t="s">
        <v>1962</v>
      </c>
      <c r="E319">
        <v>0.82</v>
      </c>
      <c r="F319">
        <v>0.82</v>
      </c>
      <c r="K319" s="67">
        <v>7213</v>
      </c>
      <c r="L319" s="61">
        <v>0.77999999999999992</v>
      </c>
    </row>
    <row r="320" spans="1:12" x14ac:dyDescent="0.2">
      <c r="A320" s="58" t="s">
        <v>1158</v>
      </c>
      <c r="B320" t="s">
        <v>1159</v>
      </c>
      <c r="C320">
        <v>7412</v>
      </c>
      <c r="D320" t="s">
        <v>1962</v>
      </c>
      <c r="E320">
        <v>0.93</v>
      </c>
      <c r="F320">
        <v>0.93</v>
      </c>
      <c r="G320" s="59" t="s">
        <v>1414</v>
      </c>
      <c r="K320" s="67">
        <v>7214</v>
      </c>
      <c r="L320" s="61">
        <v>0.71333333333333337</v>
      </c>
    </row>
    <row r="321" spans="1:12" x14ac:dyDescent="0.2">
      <c r="A321" s="58" t="s">
        <v>1096</v>
      </c>
      <c r="B321" t="s">
        <v>1097</v>
      </c>
      <c r="C321">
        <v>7412</v>
      </c>
      <c r="D321" t="s">
        <v>1962</v>
      </c>
      <c r="E321">
        <v>0.91</v>
      </c>
      <c r="F321">
        <v>0.91</v>
      </c>
      <c r="K321" s="67">
        <v>7215</v>
      </c>
      <c r="L321" s="61">
        <v>0.89</v>
      </c>
    </row>
    <row r="322" spans="1:12" x14ac:dyDescent="0.2">
      <c r="A322" s="58" t="s">
        <v>696</v>
      </c>
      <c r="B322" t="s">
        <v>697</v>
      </c>
      <c r="C322">
        <v>7412</v>
      </c>
      <c r="D322" t="s">
        <v>1962</v>
      </c>
      <c r="E322">
        <v>0.63</v>
      </c>
      <c r="F322">
        <v>0.63</v>
      </c>
      <c r="K322" s="67">
        <v>7221</v>
      </c>
      <c r="L322" s="61">
        <v>0.93</v>
      </c>
    </row>
    <row r="323" spans="1:12" x14ac:dyDescent="0.2">
      <c r="A323" s="58" t="s">
        <v>796</v>
      </c>
      <c r="B323" t="s">
        <v>797</v>
      </c>
      <c r="C323">
        <v>7412</v>
      </c>
      <c r="D323" t="s">
        <v>1962</v>
      </c>
      <c r="E323">
        <v>0.72</v>
      </c>
      <c r="F323">
        <v>0.72</v>
      </c>
      <c r="K323" s="67">
        <v>7222</v>
      </c>
      <c r="L323" s="61">
        <v>0.77333333333333332</v>
      </c>
    </row>
    <row r="324" spans="1:12" x14ac:dyDescent="0.2">
      <c r="A324" s="58" t="s">
        <v>1088</v>
      </c>
      <c r="B324" t="s">
        <v>1089</v>
      </c>
      <c r="C324">
        <v>7412</v>
      </c>
      <c r="D324" t="s">
        <v>1962</v>
      </c>
      <c r="E324">
        <v>0.9</v>
      </c>
      <c r="F324">
        <v>0.9</v>
      </c>
      <c r="K324" s="67">
        <v>7223</v>
      </c>
      <c r="L324" s="61">
        <v>0.87090909090909097</v>
      </c>
    </row>
    <row r="325" spans="1:12" x14ac:dyDescent="0.2">
      <c r="A325" s="58" t="s">
        <v>950</v>
      </c>
      <c r="B325" t="s">
        <v>951</v>
      </c>
      <c r="C325">
        <v>3114</v>
      </c>
      <c r="D325" t="s">
        <v>1522</v>
      </c>
      <c r="E325">
        <v>0.84</v>
      </c>
      <c r="F325">
        <v>0.84</v>
      </c>
      <c r="G325" t="s">
        <v>1414</v>
      </c>
      <c r="K325" s="67">
        <v>7224</v>
      </c>
      <c r="L325" s="61">
        <v>0.92500000000000004</v>
      </c>
    </row>
    <row r="326" spans="1:12" x14ac:dyDescent="0.2">
      <c r="A326" s="58" t="s">
        <v>430</v>
      </c>
      <c r="B326" t="s">
        <v>431</v>
      </c>
      <c r="C326">
        <v>2152</v>
      </c>
      <c r="D326" t="s">
        <v>1509</v>
      </c>
      <c r="E326">
        <v>0.22</v>
      </c>
      <c r="F326">
        <v>0.22</v>
      </c>
      <c r="K326" s="67">
        <v>7231</v>
      </c>
      <c r="L326" s="61">
        <v>0.64529999999999998</v>
      </c>
    </row>
    <row r="327" spans="1:12" x14ac:dyDescent="0.2">
      <c r="A327" s="58" t="s">
        <v>199</v>
      </c>
      <c r="B327" t="s">
        <v>200</v>
      </c>
      <c r="C327">
        <v>2152</v>
      </c>
      <c r="D327" t="s">
        <v>1509</v>
      </c>
      <c r="E327">
        <v>2.5000000000000001E-2</v>
      </c>
      <c r="F327">
        <v>2.5000000000000001E-2</v>
      </c>
      <c r="G327" t="s">
        <v>1414</v>
      </c>
      <c r="K327" s="67">
        <v>7232</v>
      </c>
      <c r="L327" s="61">
        <v>0.35649999999999998</v>
      </c>
    </row>
    <row r="328" spans="1:12" x14ac:dyDescent="0.2">
      <c r="A328" s="58" t="s">
        <v>7</v>
      </c>
      <c r="B328" t="s">
        <v>8</v>
      </c>
      <c r="C328">
        <v>7421</v>
      </c>
      <c r="D328" t="s">
        <v>1981</v>
      </c>
      <c r="E328">
        <v>3.0000000000000001E-3</v>
      </c>
      <c r="F328">
        <v>3.0000000000000001E-3</v>
      </c>
      <c r="G328" t="s">
        <v>1414</v>
      </c>
      <c r="H328" t="s">
        <v>1529</v>
      </c>
      <c r="K328" s="67">
        <v>7233</v>
      </c>
      <c r="L328" s="61">
        <v>0.62162499999999998</v>
      </c>
    </row>
    <row r="329" spans="1:12" x14ac:dyDescent="0.2">
      <c r="A329" s="58" t="s">
        <v>812</v>
      </c>
      <c r="B329" t="s">
        <v>813</v>
      </c>
      <c r="C329">
        <v>7421</v>
      </c>
      <c r="D329" t="s">
        <v>1981</v>
      </c>
      <c r="E329">
        <v>0.74</v>
      </c>
      <c r="F329">
        <v>0.74</v>
      </c>
      <c r="G329" t="s">
        <v>1414</v>
      </c>
      <c r="K329" s="67">
        <v>7234</v>
      </c>
      <c r="L329" s="61">
        <v>0.47149999999999997</v>
      </c>
    </row>
    <row r="330" spans="1:12" x14ac:dyDescent="0.2">
      <c r="A330" s="58" t="s">
        <v>774</v>
      </c>
      <c r="B330" t="s">
        <v>775</v>
      </c>
      <c r="C330">
        <v>7421</v>
      </c>
      <c r="D330" t="s">
        <v>1981</v>
      </c>
      <c r="E330">
        <v>0.7</v>
      </c>
      <c r="F330">
        <v>0.7</v>
      </c>
      <c r="K330" s="67">
        <v>7311</v>
      </c>
      <c r="L330" s="61">
        <v>0.55824999999999991</v>
      </c>
    </row>
    <row r="331" spans="1:12" x14ac:dyDescent="0.2">
      <c r="A331" s="58" t="s">
        <v>1110</v>
      </c>
      <c r="B331" t="s">
        <v>1984</v>
      </c>
      <c r="C331">
        <v>7421</v>
      </c>
      <c r="D331" t="s">
        <v>1981</v>
      </c>
      <c r="E331">
        <v>0.91</v>
      </c>
      <c r="F331">
        <v>0.91</v>
      </c>
      <c r="G331" s="59" t="s">
        <v>1414</v>
      </c>
      <c r="K331" s="67">
        <v>7312</v>
      </c>
      <c r="L331" s="61">
        <v>0.45650000000000002</v>
      </c>
    </row>
    <row r="332" spans="1:12" x14ac:dyDescent="0.2">
      <c r="A332" s="58" t="s">
        <v>556</v>
      </c>
      <c r="B332" t="s">
        <v>1985</v>
      </c>
      <c r="C332">
        <v>7421</v>
      </c>
      <c r="D332" t="s">
        <v>1981</v>
      </c>
      <c r="E332">
        <v>0.41</v>
      </c>
      <c r="F332">
        <v>0.41</v>
      </c>
      <c r="G332" t="s">
        <v>1414</v>
      </c>
      <c r="K332" s="67">
        <v>7313</v>
      </c>
      <c r="L332" s="61">
        <v>0.95</v>
      </c>
    </row>
    <row r="333" spans="1:12" x14ac:dyDescent="0.2">
      <c r="A333" s="58" t="s">
        <v>524</v>
      </c>
      <c r="B333" t="s">
        <v>1986</v>
      </c>
      <c r="C333">
        <v>7421</v>
      </c>
      <c r="D333" t="s">
        <v>1981</v>
      </c>
      <c r="E333">
        <v>0.38</v>
      </c>
      <c r="F333">
        <v>0.38</v>
      </c>
      <c r="G333" t="s">
        <v>1414</v>
      </c>
      <c r="K333" s="67">
        <v>7314</v>
      </c>
      <c r="L333" s="61">
        <v>0.46750000000000003</v>
      </c>
    </row>
    <row r="334" spans="1:12" x14ac:dyDescent="0.2">
      <c r="A334" s="58" t="s">
        <v>670</v>
      </c>
      <c r="B334" t="s">
        <v>671</v>
      </c>
      <c r="C334">
        <v>7421</v>
      </c>
      <c r="D334" t="s">
        <v>1981</v>
      </c>
      <c r="E334">
        <v>0.61</v>
      </c>
      <c r="F334">
        <v>0.61</v>
      </c>
      <c r="G334" t="s">
        <v>1414</v>
      </c>
      <c r="K334" s="67">
        <v>7315</v>
      </c>
      <c r="L334" s="61">
        <v>0.83666666666666656</v>
      </c>
    </row>
    <row r="335" spans="1:12" x14ac:dyDescent="0.2">
      <c r="A335" s="58" t="s">
        <v>1321</v>
      </c>
      <c r="B335" t="s">
        <v>1322</v>
      </c>
      <c r="C335">
        <v>9629</v>
      </c>
      <c r="D335" t="s">
        <v>1825</v>
      </c>
      <c r="E335">
        <v>0.97</v>
      </c>
      <c r="F335">
        <v>0.97</v>
      </c>
      <c r="K335" s="67">
        <v>7316</v>
      </c>
      <c r="L335" s="61">
        <v>0.95</v>
      </c>
    </row>
    <row r="336" spans="1:12" x14ac:dyDescent="0.2">
      <c r="A336" s="58" t="s">
        <v>1286</v>
      </c>
      <c r="B336" t="s">
        <v>1287</v>
      </c>
      <c r="C336">
        <v>9629</v>
      </c>
      <c r="D336" t="s">
        <v>1825</v>
      </c>
      <c r="E336">
        <v>0.96</v>
      </c>
      <c r="F336">
        <v>0.96</v>
      </c>
      <c r="K336" s="67">
        <v>7317</v>
      </c>
      <c r="L336" s="61">
        <v>3.5000000000000003E-2</v>
      </c>
    </row>
    <row r="337" spans="1:12" x14ac:dyDescent="0.2">
      <c r="A337" s="58" t="s">
        <v>788</v>
      </c>
      <c r="B337" t="s">
        <v>789</v>
      </c>
      <c r="C337">
        <v>9629</v>
      </c>
      <c r="D337" t="s">
        <v>1825</v>
      </c>
      <c r="E337">
        <v>0.72</v>
      </c>
      <c r="F337">
        <v>0.72</v>
      </c>
      <c r="G337" t="s">
        <v>1414</v>
      </c>
      <c r="K337" s="67">
        <v>7318</v>
      </c>
      <c r="L337" s="61">
        <v>0.52</v>
      </c>
    </row>
    <row r="338" spans="1:12" x14ac:dyDescent="0.2">
      <c r="A338" s="58" t="s">
        <v>562</v>
      </c>
      <c r="B338" t="s">
        <v>563</v>
      </c>
      <c r="C338">
        <v>9629</v>
      </c>
      <c r="D338" t="s">
        <v>1825</v>
      </c>
      <c r="E338">
        <v>0.43</v>
      </c>
      <c r="F338">
        <v>0.43</v>
      </c>
      <c r="K338" s="67">
        <v>7319</v>
      </c>
      <c r="L338" s="61">
        <v>3.5000000000000003E-2</v>
      </c>
    </row>
    <row r="339" spans="1:12" x14ac:dyDescent="0.2">
      <c r="A339" s="58" t="s">
        <v>1022</v>
      </c>
      <c r="B339" t="s">
        <v>1023</v>
      </c>
      <c r="C339">
        <v>9629</v>
      </c>
      <c r="D339" t="s">
        <v>1825</v>
      </c>
      <c r="E339">
        <v>0.87</v>
      </c>
      <c r="F339">
        <v>0.87</v>
      </c>
      <c r="K339" s="67">
        <v>7321</v>
      </c>
      <c r="L339" s="61">
        <v>0.56499999999999995</v>
      </c>
    </row>
    <row r="340" spans="1:12" x14ac:dyDescent="0.2">
      <c r="A340" s="58" t="s">
        <v>1460</v>
      </c>
      <c r="B340" t="s">
        <v>1461</v>
      </c>
      <c r="C340">
        <v>3333</v>
      </c>
      <c r="D340" t="s">
        <v>1463</v>
      </c>
      <c r="F340" t="e">
        <v>#N/A</v>
      </c>
      <c r="G340" t="s">
        <v>1414</v>
      </c>
      <c r="K340" s="67">
        <v>7322</v>
      </c>
      <c r="L340" s="61">
        <v>0.83</v>
      </c>
    </row>
    <row r="341" spans="1:12" x14ac:dyDescent="0.2">
      <c r="A341" s="58" t="s">
        <v>1300</v>
      </c>
      <c r="B341" t="s">
        <v>1301</v>
      </c>
      <c r="C341">
        <v>3333</v>
      </c>
      <c r="D341" t="s">
        <v>1463</v>
      </c>
      <c r="E341">
        <v>0.97</v>
      </c>
      <c r="F341">
        <v>0.97</v>
      </c>
      <c r="K341" s="67">
        <v>7323</v>
      </c>
      <c r="L341" s="61">
        <v>0.95</v>
      </c>
    </row>
    <row r="342" spans="1:12" x14ac:dyDescent="0.2">
      <c r="A342" s="58" t="s">
        <v>242</v>
      </c>
      <c r="B342" t="s">
        <v>243</v>
      </c>
      <c r="C342">
        <v>2149</v>
      </c>
      <c r="D342" t="s">
        <v>1506</v>
      </c>
      <c r="E342">
        <v>3.6999999999999998E-2</v>
      </c>
      <c r="F342">
        <v>3.6999999999999998E-2</v>
      </c>
      <c r="K342" s="67">
        <v>7411</v>
      </c>
      <c r="L342" s="61">
        <v>0.15</v>
      </c>
    </row>
    <row r="343" spans="1:12" x14ac:dyDescent="0.2">
      <c r="A343" s="58" t="s">
        <v>209</v>
      </c>
      <c r="B343" t="s">
        <v>1513</v>
      </c>
      <c r="C343">
        <v>2149</v>
      </c>
      <c r="D343" t="s">
        <v>1506</v>
      </c>
      <c r="E343">
        <v>2.8000000000000001E-2</v>
      </c>
      <c r="F343">
        <v>2.8000000000000001E-2</v>
      </c>
      <c r="K343" s="67">
        <v>7412</v>
      </c>
      <c r="L343" s="61">
        <v>0.64407692307692299</v>
      </c>
    </row>
    <row r="344" spans="1:12" x14ac:dyDescent="0.2">
      <c r="A344" t="s">
        <v>179</v>
      </c>
      <c r="B344" t="s">
        <v>180</v>
      </c>
      <c r="C344">
        <v>2149</v>
      </c>
      <c r="D344" t="s">
        <v>1506</v>
      </c>
      <c r="E344">
        <v>2.1000000000000001E-2</v>
      </c>
      <c r="F344">
        <v>2.1000000000000001E-2</v>
      </c>
      <c r="G344" t="s">
        <v>1414</v>
      </c>
      <c r="K344" s="67">
        <v>7413</v>
      </c>
      <c r="L344" s="61">
        <v>0.05</v>
      </c>
    </row>
    <row r="345" spans="1:12" x14ac:dyDescent="0.2">
      <c r="A345" s="58" t="s">
        <v>308</v>
      </c>
      <c r="B345" t="s">
        <v>309</v>
      </c>
      <c r="C345">
        <v>2149</v>
      </c>
      <c r="D345" t="s">
        <v>1506</v>
      </c>
      <c r="E345">
        <v>7.0000000000000007E-2</v>
      </c>
      <c r="F345">
        <v>7.0000000000000007E-2</v>
      </c>
      <c r="K345" s="67">
        <v>7421</v>
      </c>
      <c r="L345" s="61">
        <v>0.53614285714285714</v>
      </c>
    </row>
    <row r="346" spans="1:12" x14ac:dyDescent="0.2">
      <c r="A346" s="58" t="s">
        <v>129</v>
      </c>
      <c r="B346" t="s">
        <v>130</v>
      </c>
      <c r="C346">
        <v>2149</v>
      </c>
      <c r="D346" t="s">
        <v>1506</v>
      </c>
      <c r="E346">
        <v>1.4E-2</v>
      </c>
      <c r="F346">
        <v>1.4E-2</v>
      </c>
      <c r="K346" s="67">
        <v>7422</v>
      </c>
      <c r="L346" s="61">
        <v>0.5832857142857143</v>
      </c>
    </row>
    <row r="347" spans="1:12" x14ac:dyDescent="0.2">
      <c r="A347" s="58" t="s">
        <v>1002</v>
      </c>
      <c r="B347" t="s">
        <v>1003</v>
      </c>
      <c r="C347">
        <v>4225</v>
      </c>
      <c r="D347" t="s">
        <v>1870</v>
      </c>
      <c r="E347">
        <v>0.86</v>
      </c>
      <c r="F347">
        <v>0.86</v>
      </c>
      <c r="G347" t="s">
        <v>1414</v>
      </c>
      <c r="K347" s="67">
        <v>7511</v>
      </c>
      <c r="L347" s="61">
        <v>0.84500000000000008</v>
      </c>
    </row>
    <row r="348" spans="1:12" x14ac:dyDescent="0.2">
      <c r="A348" s="58" t="s">
        <v>1258</v>
      </c>
      <c r="B348" t="s">
        <v>1259</v>
      </c>
      <c r="C348">
        <v>4225</v>
      </c>
      <c r="D348" t="s">
        <v>1870</v>
      </c>
      <c r="E348">
        <v>0.96</v>
      </c>
      <c r="F348">
        <v>0.96</v>
      </c>
      <c r="G348" t="s">
        <v>1414</v>
      </c>
      <c r="K348" s="67">
        <v>7512</v>
      </c>
      <c r="L348" s="61">
        <v>0.89</v>
      </c>
    </row>
    <row r="349" spans="1:12" x14ac:dyDescent="0.2">
      <c r="A349" s="58" t="s">
        <v>270</v>
      </c>
      <c r="B349" t="s">
        <v>1555</v>
      </c>
      <c r="C349">
        <v>2263</v>
      </c>
      <c r="D349" t="s">
        <v>1556</v>
      </c>
      <c r="E349">
        <v>4.4999999999999998E-2</v>
      </c>
      <c r="F349">
        <v>4.4999999999999998E-2</v>
      </c>
      <c r="K349" s="67">
        <v>7513</v>
      </c>
      <c r="L349" s="61">
        <v>0.79</v>
      </c>
    </row>
    <row r="350" spans="1:12" x14ac:dyDescent="0.2">
      <c r="A350" s="58" t="s">
        <v>394</v>
      </c>
      <c r="B350" t="s">
        <v>395</v>
      </c>
      <c r="C350">
        <v>2263</v>
      </c>
      <c r="D350" t="s">
        <v>1556</v>
      </c>
      <c r="E350">
        <v>0.17</v>
      </c>
      <c r="F350">
        <v>0.17</v>
      </c>
      <c r="K350" s="67">
        <v>7514</v>
      </c>
      <c r="L350" s="61">
        <v>0.61</v>
      </c>
    </row>
    <row r="351" spans="1:12" x14ac:dyDescent="0.2">
      <c r="A351" s="58" t="s">
        <v>448</v>
      </c>
      <c r="B351" t="s">
        <v>449</v>
      </c>
      <c r="C351">
        <v>3257</v>
      </c>
      <c r="D351" t="s">
        <v>1759</v>
      </c>
      <c r="E351">
        <v>0.25</v>
      </c>
      <c r="F351">
        <v>0.25</v>
      </c>
      <c r="K351" s="67">
        <v>7515</v>
      </c>
      <c r="L351" s="61">
        <v>0.67499999999999993</v>
      </c>
    </row>
    <row r="352" spans="1:12" x14ac:dyDescent="0.2">
      <c r="A352" s="58" t="s">
        <v>1218</v>
      </c>
      <c r="B352" t="s">
        <v>1219</v>
      </c>
      <c r="C352">
        <v>3257</v>
      </c>
      <c r="D352" t="s">
        <v>1759</v>
      </c>
      <c r="E352">
        <v>0.94</v>
      </c>
      <c r="F352">
        <v>0.94</v>
      </c>
      <c r="G352" s="59" t="s">
        <v>1414</v>
      </c>
      <c r="K352" s="67">
        <v>7516</v>
      </c>
      <c r="L352" s="61">
        <v>0.7466666666666667</v>
      </c>
    </row>
    <row r="353" spans="1:12" x14ac:dyDescent="0.2">
      <c r="A353" t="s">
        <v>213</v>
      </c>
      <c r="B353" t="s">
        <v>2091</v>
      </c>
      <c r="C353">
        <v>3257</v>
      </c>
      <c r="D353" t="s">
        <v>1759</v>
      </c>
      <c r="E353">
        <v>2.9000000000000001E-2</v>
      </c>
      <c r="F353">
        <v>2.9000000000000001E-2</v>
      </c>
      <c r="G353" t="s">
        <v>1414</v>
      </c>
      <c r="K353" s="67">
        <v>7521</v>
      </c>
      <c r="L353" s="61">
        <v>0.65999999999999992</v>
      </c>
    </row>
    <row r="354" spans="1:12" x14ac:dyDescent="0.2">
      <c r="A354" s="58" t="s">
        <v>1078</v>
      </c>
      <c r="B354" t="s">
        <v>1079</v>
      </c>
      <c r="C354">
        <v>3257</v>
      </c>
      <c r="D354" t="s">
        <v>1759</v>
      </c>
      <c r="E354">
        <v>0.9</v>
      </c>
      <c r="F354">
        <v>0.9</v>
      </c>
      <c r="K354" s="67">
        <v>7522</v>
      </c>
      <c r="L354" s="61">
        <v>0.91500000000000004</v>
      </c>
    </row>
    <row r="355" spans="1:12" x14ac:dyDescent="0.2">
      <c r="A355" s="58" t="s">
        <v>165</v>
      </c>
      <c r="B355" t="s">
        <v>166</v>
      </c>
      <c r="C355">
        <v>2143</v>
      </c>
      <c r="D355" t="s">
        <v>1512</v>
      </c>
      <c r="E355">
        <v>1.7999999999999999E-2</v>
      </c>
      <c r="F355">
        <v>1.7999999999999999E-2</v>
      </c>
      <c r="K355" s="67">
        <v>7523</v>
      </c>
      <c r="L355" s="61">
        <v>0.97</v>
      </c>
    </row>
    <row r="356" spans="1:12" x14ac:dyDescent="0.2">
      <c r="A356" s="58" t="s">
        <v>153</v>
      </c>
      <c r="B356" t="s">
        <v>154</v>
      </c>
      <c r="C356">
        <v>2133</v>
      </c>
      <c r="D356" t="s">
        <v>1531</v>
      </c>
      <c r="E356">
        <v>1.6E-2</v>
      </c>
      <c r="F356">
        <v>1.6E-2</v>
      </c>
      <c r="K356" s="67">
        <v>7531</v>
      </c>
      <c r="L356" s="61">
        <v>0.84</v>
      </c>
    </row>
    <row r="357" spans="1:12" x14ac:dyDescent="0.2">
      <c r="A357" s="58" t="s">
        <v>228</v>
      </c>
      <c r="B357" t="s">
        <v>229</v>
      </c>
      <c r="C357">
        <v>2133</v>
      </c>
      <c r="D357" t="s">
        <v>1531</v>
      </c>
      <c r="E357">
        <v>3.3000000000000002E-2</v>
      </c>
      <c r="F357">
        <v>3.3000000000000002E-2</v>
      </c>
      <c r="K357" s="67">
        <v>7532</v>
      </c>
      <c r="L357" s="61">
        <v>0.53163333333333329</v>
      </c>
    </row>
    <row r="358" spans="1:12" x14ac:dyDescent="0.2">
      <c r="A358" s="58" t="s">
        <v>175</v>
      </c>
      <c r="B358" t="s">
        <v>176</v>
      </c>
      <c r="C358">
        <v>2132</v>
      </c>
      <c r="D358" t="s">
        <v>1530</v>
      </c>
      <c r="E358">
        <v>2.1000000000000001E-2</v>
      </c>
      <c r="F358">
        <v>2.1000000000000001E-2</v>
      </c>
      <c r="G358" t="s">
        <v>1414</v>
      </c>
      <c r="K358" s="67">
        <v>7533</v>
      </c>
      <c r="L358" s="61">
        <v>0.82333333333333325</v>
      </c>
    </row>
    <row r="359" spans="1:12" x14ac:dyDescent="0.2">
      <c r="A359" s="58" t="s">
        <v>89</v>
      </c>
      <c r="B359" t="s">
        <v>90</v>
      </c>
      <c r="C359">
        <v>2132</v>
      </c>
      <c r="D359" t="s">
        <v>1530</v>
      </c>
      <c r="E359">
        <v>8.0999999999999996E-3</v>
      </c>
      <c r="F359">
        <v>8.0999999999999996E-3</v>
      </c>
      <c r="K359" s="67">
        <v>7534</v>
      </c>
      <c r="L359" s="61">
        <v>0.39</v>
      </c>
    </row>
    <row r="360" spans="1:12" x14ac:dyDescent="0.2">
      <c r="A360" t="s">
        <v>79</v>
      </c>
      <c r="B360" t="s">
        <v>80</v>
      </c>
      <c r="C360">
        <v>2132</v>
      </c>
      <c r="D360" t="s">
        <v>1530</v>
      </c>
      <c r="E360">
        <v>7.4999999999999997E-3</v>
      </c>
      <c r="F360">
        <v>7.4999999999999997E-3</v>
      </c>
      <c r="K360" s="67">
        <v>7535</v>
      </c>
      <c r="L360" s="61">
        <v>0.41</v>
      </c>
    </row>
    <row r="361" spans="1:12" x14ac:dyDescent="0.2">
      <c r="A361" s="58" t="s">
        <v>1341</v>
      </c>
      <c r="B361" t="s">
        <v>1342</v>
      </c>
      <c r="C361">
        <v>5241</v>
      </c>
      <c r="D361" t="s">
        <v>1850</v>
      </c>
      <c r="E361">
        <v>0.98</v>
      </c>
      <c r="F361">
        <v>0.98</v>
      </c>
      <c r="K361" s="67">
        <v>7536</v>
      </c>
      <c r="L361" s="61">
        <v>0.52</v>
      </c>
    </row>
    <row r="362" spans="1:12" x14ac:dyDescent="0.2">
      <c r="A362" s="58" t="s">
        <v>884</v>
      </c>
      <c r="B362" t="s">
        <v>885</v>
      </c>
      <c r="C362">
        <v>9411</v>
      </c>
      <c r="D362" t="s">
        <v>1788</v>
      </c>
      <c r="E362">
        <v>0.81</v>
      </c>
      <c r="F362">
        <v>0.81</v>
      </c>
      <c r="H362">
        <f>COUNTIF(C1:C1037,"=5414")</f>
        <v>4</v>
      </c>
      <c r="K362" s="67">
        <v>7541</v>
      </c>
      <c r="L362" s="61">
        <v>0.18</v>
      </c>
    </row>
    <row r="363" spans="1:12" x14ac:dyDescent="0.2">
      <c r="A363" s="58" t="s">
        <v>1204</v>
      </c>
      <c r="B363" t="s">
        <v>1205</v>
      </c>
      <c r="C363">
        <v>9411</v>
      </c>
      <c r="D363" t="s">
        <v>1788</v>
      </c>
      <c r="E363">
        <v>0.94</v>
      </c>
      <c r="F363">
        <v>0.94</v>
      </c>
      <c r="G363" t="s">
        <v>1414</v>
      </c>
      <c r="H363">
        <f>COUNTIF(C1:C1038,"=5414")</f>
        <v>4</v>
      </c>
      <c r="K363" s="67">
        <v>7542</v>
      </c>
      <c r="L363" s="61">
        <v>0.48</v>
      </c>
    </row>
    <row r="364" spans="1:12" x14ac:dyDescent="0.2">
      <c r="A364" s="58" t="s">
        <v>1276</v>
      </c>
      <c r="B364" t="s">
        <v>2049</v>
      </c>
      <c r="C364">
        <v>8151</v>
      </c>
      <c r="D364" t="s">
        <v>2050</v>
      </c>
      <c r="E364">
        <v>0.96</v>
      </c>
      <c r="F364">
        <v>0.96</v>
      </c>
      <c r="G364" s="59"/>
      <c r="K364" s="67">
        <v>7543</v>
      </c>
      <c r="L364" s="61">
        <v>0.98</v>
      </c>
    </row>
    <row r="365" spans="1:12" x14ac:dyDescent="0.2">
      <c r="A365" s="58" t="s">
        <v>638</v>
      </c>
      <c r="B365" t="s">
        <v>639</v>
      </c>
      <c r="C365">
        <v>6111</v>
      </c>
      <c r="D365" t="s">
        <v>1897</v>
      </c>
      <c r="E365">
        <v>0.56999999999999995</v>
      </c>
      <c r="F365">
        <v>0.56999999999999995</v>
      </c>
      <c r="G365" s="59" t="s">
        <v>1414</v>
      </c>
      <c r="K365" s="67">
        <v>7544</v>
      </c>
      <c r="L365" s="61">
        <v>0.73333333333333339</v>
      </c>
    </row>
    <row r="366" spans="1:12" x14ac:dyDescent="0.2">
      <c r="A366" s="58" t="s">
        <v>1914</v>
      </c>
      <c r="B366" t="s">
        <v>1915</v>
      </c>
      <c r="C366">
        <v>6111</v>
      </c>
      <c r="D366" t="s">
        <v>1897</v>
      </c>
      <c r="F366" t="e">
        <v>#N/A</v>
      </c>
      <c r="G366" s="59" t="s">
        <v>1414</v>
      </c>
      <c r="K366" s="67">
        <v>7549</v>
      </c>
      <c r="L366" s="61">
        <v>0.50849999999999995</v>
      </c>
    </row>
    <row r="367" spans="1:12" x14ac:dyDescent="0.2">
      <c r="A367" s="58" t="s">
        <v>1327</v>
      </c>
      <c r="B367" t="s">
        <v>1328</v>
      </c>
      <c r="C367">
        <v>4415</v>
      </c>
      <c r="D367" t="s">
        <v>1873</v>
      </c>
      <c r="E367">
        <v>0.97</v>
      </c>
      <c r="F367">
        <v>0.97</v>
      </c>
      <c r="K367" s="67">
        <v>8111</v>
      </c>
      <c r="L367" s="61">
        <v>0.69571428571428562</v>
      </c>
    </row>
    <row r="368" spans="1:12" x14ac:dyDescent="0.2">
      <c r="A368" s="58" t="s">
        <v>1124</v>
      </c>
      <c r="B368" t="s">
        <v>1125</v>
      </c>
      <c r="C368">
        <v>4415</v>
      </c>
      <c r="D368" t="s">
        <v>1873</v>
      </c>
      <c r="E368">
        <v>0.92</v>
      </c>
      <c r="F368">
        <v>0.92</v>
      </c>
      <c r="G368" s="59"/>
      <c r="K368" s="67">
        <v>8112</v>
      </c>
      <c r="L368" s="61">
        <v>0.89</v>
      </c>
    </row>
    <row r="369" spans="1:12" x14ac:dyDescent="0.2">
      <c r="A369" t="s">
        <v>193</v>
      </c>
      <c r="B369" t="s">
        <v>194</v>
      </c>
      <c r="C369">
        <v>2654</v>
      </c>
      <c r="D369" t="s">
        <v>1677</v>
      </c>
      <c r="E369">
        <v>2.3E-2</v>
      </c>
      <c r="F369">
        <v>2.3E-2</v>
      </c>
      <c r="K369" s="67">
        <v>8113</v>
      </c>
      <c r="L369" s="61">
        <v>0.77166666666666683</v>
      </c>
    </row>
    <row r="370" spans="1:12" x14ac:dyDescent="0.2">
      <c r="A370" s="58" t="s">
        <v>187</v>
      </c>
      <c r="B370" t="s">
        <v>188</v>
      </c>
      <c r="C370">
        <v>2654</v>
      </c>
      <c r="D370" t="s">
        <v>1677</v>
      </c>
      <c r="E370">
        <v>2.1999999999999999E-2</v>
      </c>
      <c r="F370">
        <v>2.1999999999999999E-2</v>
      </c>
      <c r="K370" s="67">
        <v>8114</v>
      </c>
      <c r="L370" s="61">
        <v>0.88</v>
      </c>
    </row>
    <row r="371" spans="1:12" x14ac:dyDescent="0.2">
      <c r="A371" s="58" t="s">
        <v>490</v>
      </c>
      <c r="B371" t="s">
        <v>491</v>
      </c>
      <c r="C371">
        <v>2654</v>
      </c>
      <c r="D371" t="s">
        <v>1677</v>
      </c>
      <c r="E371">
        <v>0.31</v>
      </c>
      <c r="F371">
        <v>0.31</v>
      </c>
      <c r="K371" s="67">
        <v>8121</v>
      </c>
      <c r="L371" s="61">
        <v>0.88000000000000012</v>
      </c>
    </row>
    <row r="372" spans="1:12" x14ac:dyDescent="0.2">
      <c r="A372" s="58" t="s">
        <v>306</v>
      </c>
      <c r="B372" t="s">
        <v>307</v>
      </c>
      <c r="C372">
        <v>1211</v>
      </c>
      <c r="D372" t="s">
        <v>1429</v>
      </c>
      <c r="E372">
        <v>6.9000000000000006E-2</v>
      </c>
      <c r="F372">
        <v>6.9000000000000006E-2</v>
      </c>
      <c r="G372" t="s">
        <v>1414</v>
      </c>
      <c r="K372" s="67">
        <v>8122</v>
      </c>
      <c r="L372" s="61">
        <v>0.88</v>
      </c>
    </row>
    <row r="373" spans="1:12" x14ac:dyDescent="0.2">
      <c r="A373" s="58" t="s">
        <v>1357</v>
      </c>
      <c r="B373" t="s">
        <v>1358</v>
      </c>
      <c r="C373">
        <v>2413</v>
      </c>
      <c r="D373" t="s">
        <v>1474</v>
      </c>
      <c r="E373">
        <v>0.98</v>
      </c>
      <c r="F373">
        <v>0.98</v>
      </c>
      <c r="K373" s="67">
        <v>8131</v>
      </c>
      <c r="L373" s="61">
        <v>0.84666666666666668</v>
      </c>
    </row>
    <row r="374" spans="1:12" x14ac:dyDescent="0.2">
      <c r="A374" s="58" t="s">
        <v>436</v>
      </c>
      <c r="B374" t="s">
        <v>437</v>
      </c>
      <c r="C374">
        <v>2413</v>
      </c>
      <c r="D374" t="s">
        <v>1474</v>
      </c>
      <c r="E374">
        <v>0.23</v>
      </c>
      <c r="F374">
        <v>0.23</v>
      </c>
      <c r="G374" t="s">
        <v>1414</v>
      </c>
      <c r="K374" s="67">
        <v>8132</v>
      </c>
      <c r="L374" s="61">
        <v>0.99</v>
      </c>
    </row>
    <row r="375" spans="1:12" x14ac:dyDescent="0.2">
      <c r="A375" s="58" t="s">
        <v>398</v>
      </c>
      <c r="B375" t="s">
        <v>399</v>
      </c>
      <c r="C375">
        <v>2413</v>
      </c>
      <c r="D375" t="s">
        <v>1474</v>
      </c>
      <c r="E375">
        <v>0.17</v>
      </c>
      <c r="F375">
        <v>0.17</v>
      </c>
      <c r="K375" s="67">
        <v>8141</v>
      </c>
      <c r="L375" s="61">
        <v>0.82199999999999984</v>
      </c>
    </row>
    <row r="376" spans="1:12" x14ac:dyDescent="0.2">
      <c r="A376" s="58" t="s">
        <v>392</v>
      </c>
      <c r="B376" t="s">
        <v>393</v>
      </c>
      <c r="C376">
        <v>1346</v>
      </c>
      <c r="D376" t="s">
        <v>1420</v>
      </c>
      <c r="E376">
        <v>0.16</v>
      </c>
      <c r="F376">
        <v>0.16</v>
      </c>
      <c r="G376" t="s">
        <v>1414</v>
      </c>
      <c r="K376" s="67">
        <v>8142</v>
      </c>
      <c r="L376" s="61">
        <v>0.90583333333333327</v>
      </c>
    </row>
    <row r="377" spans="1:12" x14ac:dyDescent="0.2">
      <c r="A377" s="58" t="s">
        <v>306</v>
      </c>
      <c r="B377" t="s">
        <v>307</v>
      </c>
      <c r="C377">
        <v>1346</v>
      </c>
      <c r="D377" t="s">
        <v>1420</v>
      </c>
      <c r="E377">
        <v>6.9000000000000006E-2</v>
      </c>
      <c r="F377">
        <v>6.9000000000000006E-2</v>
      </c>
      <c r="G377" t="s">
        <v>1414</v>
      </c>
      <c r="K377" s="67">
        <v>8143</v>
      </c>
      <c r="L377" s="61">
        <v>0.81</v>
      </c>
    </row>
    <row r="378" spans="1:12" x14ac:dyDescent="0.2">
      <c r="A378" s="58" t="s">
        <v>436</v>
      </c>
      <c r="B378" t="s">
        <v>437</v>
      </c>
      <c r="C378">
        <v>2412</v>
      </c>
      <c r="D378" t="s">
        <v>1475</v>
      </c>
      <c r="E378">
        <v>0.23</v>
      </c>
      <c r="F378">
        <v>0.23</v>
      </c>
      <c r="G378" t="s">
        <v>1414</v>
      </c>
      <c r="K378" s="67">
        <v>8151</v>
      </c>
      <c r="L378" s="61">
        <v>0.96</v>
      </c>
    </row>
    <row r="379" spans="1:12" x14ac:dyDescent="0.2">
      <c r="A379" s="58" t="s">
        <v>650</v>
      </c>
      <c r="B379" t="s">
        <v>651</v>
      </c>
      <c r="C379">
        <v>2412</v>
      </c>
      <c r="D379" t="s">
        <v>1475</v>
      </c>
      <c r="E379">
        <v>0.57999999999999996</v>
      </c>
      <c r="F379">
        <v>0.57999999999999996</v>
      </c>
      <c r="K379" s="67">
        <v>8152</v>
      </c>
      <c r="L379" s="61">
        <v>0.73</v>
      </c>
    </row>
    <row r="380" spans="1:12" x14ac:dyDescent="0.2">
      <c r="A380" t="s">
        <v>23</v>
      </c>
      <c r="B380" t="s">
        <v>24</v>
      </c>
      <c r="C380">
        <v>5411</v>
      </c>
      <c r="D380" t="s">
        <v>1776</v>
      </c>
      <c r="E380">
        <v>3.5999999999999999E-3</v>
      </c>
      <c r="F380">
        <v>3.5999999999999999E-3</v>
      </c>
      <c r="G380" t="s">
        <v>1414</v>
      </c>
      <c r="K380" s="67">
        <v>8153</v>
      </c>
      <c r="L380" s="61">
        <v>0.89</v>
      </c>
    </row>
    <row r="381" spans="1:12" x14ac:dyDescent="0.2">
      <c r="A381" s="58" t="s">
        <v>396</v>
      </c>
      <c r="B381" t="s">
        <v>397</v>
      </c>
      <c r="C381">
        <v>5411</v>
      </c>
      <c r="D381" t="s">
        <v>1776</v>
      </c>
      <c r="E381">
        <v>0.17</v>
      </c>
      <c r="F381">
        <v>0.17</v>
      </c>
      <c r="H381">
        <f>COUNTIF(C1:C1056,"=5414")</f>
        <v>4</v>
      </c>
      <c r="K381" s="67">
        <v>8154</v>
      </c>
      <c r="L381" s="61">
        <v>0.97</v>
      </c>
    </row>
    <row r="382" spans="1:12" x14ac:dyDescent="0.2">
      <c r="A382" s="58" t="s">
        <v>1923</v>
      </c>
      <c r="B382" t="s">
        <v>1924</v>
      </c>
      <c r="C382">
        <v>9216</v>
      </c>
      <c r="D382" t="s">
        <v>1927</v>
      </c>
      <c r="F382" t="e">
        <v>#N/A</v>
      </c>
      <c r="G382" s="59" t="s">
        <v>1414</v>
      </c>
      <c r="K382" s="67">
        <v>8155</v>
      </c>
      <c r="L382" s="61"/>
    </row>
    <row r="383" spans="1:12" x14ac:dyDescent="0.2">
      <c r="A383" s="58" t="s">
        <v>914</v>
      </c>
      <c r="B383" t="s">
        <v>915</v>
      </c>
      <c r="C383">
        <v>9216</v>
      </c>
      <c r="D383" t="s">
        <v>1927</v>
      </c>
      <c r="E383">
        <v>0.83</v>
      </c>
      <c r="F383">
        <v>0.83</v>
      </c>
      <c r="G383" s="59" t="s">
        <v>1414</v>
      </c>
      <c r="K383" s="67">
        <v>8156</v>
      </c>
      <c r="L383" s="61">
        <v>0.97</v>
      </c>
    </row>
    <row r="384" spans="1:12" x14ac:dyDescent="0.2">
      <c r="A384" s="58" t="s">
        <v>374</v>
      </c>
      <c r="B384" t="s">
        <v>375</v>
      </c>
      <c r="C384">
        <v>3423</v>
      </c>
      <c r="D384" t="s">
        <v>1666</v>
      </c>
      <c r="E384">
        <v>0.13</v>
      </c>
      <c r="F384">
        <v>0.13</v>
      </c>
      <c r="G384" t="s">
        <v>1414</v>
      </c>
      <c r="K384" s="67">
        <v>8157</v>
      </c>
      <c r="L384" s="61">
        <v>0.71</v>
      </c>
    </row>
    <row r="385" spans="1:12" x14ac:dyDescent="0.2">
      <c r="A385" s="58" t="s">
        <v>73</v>
      </c>
      <c r="B385" t="s">
        <v>74</v>
      </c>
      <c r="C385">
        <v>3423</v>
      </c>
      <c r="D385" t="s">
        <v>1666</v>
      </c>
      <c r="E385">
        <v>7.1000000000000004E-3</v>
      </c>
      <c r="F385">
        <v>7.1000000000000004E-3</v>
      </c>
      <c r="K385" s="67">
        <v>8159</v>
      </c>
      <c r="L385" s="61"/>
    </row>
    <row r="386" spans="1:12" x14ac:dyDescent="0.2">
      <c r="A386" t="s">
        <v>316</v>
      </c>
      <c r="B386" t="s">
        <v>317</v>
      </c>
      <c r="C386">
        <v>3423</v>
      </c>
      <c r="D386" t="s">
        <v>1666</v>
      </c>
      <c r="E386">
        <v>7.5999999999999998E-2</v>
      </c>
      <c r="F386">
        <v>7.5999999999999998E-2</v>
      </c>
      <c r="G386" t="s">
        <v>1414</v>
      </c>
      <c r="K386" s="67">
        <v>8160</v>
      </c>
      <c r="L386" s="61">
        <v>0.81600000000000006</v>
      </c>
    </row>
    <row r="387" spans="1:12" x14ac:dyDescent="0.2">
      <c r="A387" s="58" t="s">
        <v>330</v>
      </c>
      <c r="B387" t="s">
        <v>331</v>
      </c>
      <c r="C387">
        <v>3423</v>
      </c>
      <c r="D387" t="s">
        <v>1666</v>
      </c>
      <c r="E387">
        <v>8.5000000000000006E-2</v>
      </c>
      <c r="F387">
        <v>8.5000000000000006E-2</v>
      </c>
      <c r="K387" s="67">
        <v>8171</v>
      </c>
      <c r="L387" s="61">
        <v>0.74</v>
      </c>
    </row>
    <row r="388" spans="1:12" x14ac:dyDescent="0.2">
      <c r="A388" s="58" t="s">
        <v>1010</v>
      </c>
      <c r="B388" t="s">
        <v>1011</v>
      </c>
      <c r="C388">
        <v>7122</v>
      </c>
      <c r="D388" t="s">
        <v>1940</v>
      </c>
      <c r="E388">
        <v>0.87</v>
      </c>
      <c r="F388">
        <v>0.87</v>
      </c>
      <c r="K388" s="67">
        <v>8172</v>
      </c>
      <c r="L388" s="61">
        <v>0.86</v>
      </c>
    </row>
    <row r="389" spans="1:12" x14ac:dyDescent="0.2">
      <c r="A389" s="58" t="s">
        <v>878</v>
      </c>
      <c r="B389" t="s">
        <v>879</v>
      </c>
      <c r="C389">
        <v>7122</v>
      </c>
      <c r="D389" t="s">
        <v>1940</v>
      </c>
      <c r="E389">
        <v>0.79</v>
      </c>
      <c r="F389">
        <v>0.79</v>
      </c>
      <c r="K389" s="67">
        <v>8181</v>
      </c>
      <c r="L389" s="61">
        <v>0.81333333333333346</v>
      </c>
    </row>
    <row r="390" spans="1:12" x14ac:dyDescent="0.2">
      <c r="A390" s="58" t="s">
        <v>1020</v>
      </c>
      <c r="B390" t="s">
        <v>1021</v>
      </c>
      <c r="C390">
        <v>7122</v>
      </c>
      <c r="D390" t="s">
        <v>1940</v>
      </c>
      <c r="E390">
        <v>0.87</v>
      </c>
      <c r="F390">
        <v>0.87</v>
      </c>
      <c r="K390" s="67">
        <v>8182</v>
      </c>
      <c r="L390" s="61">
        <v>0.89</v>
      </c>
    </row>
    <row r="391" spans="1:12" x14ac:dyDescent="0.2">
      <c r="A391" s="58" t="s">
        <v>822</v>
      </c>
      <c r="B391" t="s">
        <v>823</v>
      </c>
      <c r="C391">
        <v>7122</v>
      </c>
      <c r="D391" t="s">
        <v>1940</v>
      </c>
      <c r="E391">
        <v>0.75</v>
      </c>
      <c r="F391">
        <v>0.75</v>
      </c>
      <c r="K391" s="67">
        <v>8183</v>
      </c>
      <c r="L391" s="61">
        <v>0.98</v>
      </c>
    </row>
    <row r="392" spans="1:12" x14ac:dyDescent="0.2">
      <c r="A392" s="58" t="s">
        <v>1218</v>
      </c>
      <c r="B392" t="s">
        <v>1219</v>
      </c>
      <c r="C392">
        <v>7515</v>
      </c>
      <c r="D392" t="s">
        <v>1910</v>
      </c>
      <c r="E392">
        <v>0.94</v>
      </c>
      <c r="F392">
        <v>0.94</v>
      </c>
      <c r="G392" s="59" t="s">
        <v>1414</v>
      </c>
      <c r="K392" s="67">
        <v>8189</v>
      </c>
      <c r="L392" s="61">
        <v>0.9225000000000001</v>
      </c>
    </row>
    <row r="393" spans="1:12" x14ac:dyDescent="0.2">
      <c r="A393" s="58" t="s">
        <v>550</v>
      </c>
      <c r="B393" t="s">
        <v>551</v>
      </c>
      <c r="C393">
        <v>7515</v>
      </c>
      <c r="D393" t="s">
        <v>1910</v>
      </c>
      <c r="E393">
        <v>0.41</v>
      </c>
      <c r="F393">
        <v>0.41</v>
      </c>
      <c r="G393" s="59" t="s">
        <v>1414</v>
      </c>
      <c r="K393" s="67">
        <v>8211</v>
      </c>
      <c r="L393" s="61">
        <v>0.80499999999999994</v>
      </c>
    </row>
    <row r="394" spans="1:12" x14ac:dyDescent="0.2">
      <c r="A394" s="58" t="s">
        <v>1098</v>
      </c>
      <c r="B394" t="s">
        <v>2007</v>
      </c>
      <c r="C394">
        <v>8160</v>
      </c>
      <c r="D394" t="s">
        <v>2008</v>
      </c>
      <c r="E394">
        <v>0.91</v>
      </c>
      <c r="F394">
        <v>0.91</v>
      </c>
      <c r="G394" t="s">
        <v>1414</v>
      </c>
      <c r="K394" s="67">
        <v>8212</v>
      </c>
      <c r="L394" s="61">
        <v>0.92199999999999993</v>
      </c>
    </row>
    <row r="395" spans="1:12" x14ac:dyDescent="0.2">
      <c r="A395" s="58" t="s">
        <v>772</v>
      </c>
      <c r="B395" t="s">
        <v>773</v>
      </c>
      <c r="C395">
        <v>8160</v>
      </c>
      <c r="D395" t="s">
        <v>2008</v>
      </c>
      <c r="E395">
        <v>0.7</v>
      </c>
      <c r="F395">
        <v>0.7</v>
      </c>
      <c r="G395" t="s">
        <v>1414</v>
      </c>
      <c r="K395" s="67">
        <v>8219</v>
      </c>
      <c r="L395" s="61">
        <v>0.97</v>
      </c>
    </row>
    <row r="396" spans="1:12" x14ac:dyDescent="0.2">
      <c r="A396" s="58" t="s">
        <v>684</v>
      </c>
      <c r="B396" t="s">
        <v>685</v>
      </c>
      <c r="C396">
        <v>8160</v>
      </c>
      <c r="D396" t="s">
        <v>2008</v>
      </c>
      <c r="E396">
        <v>0.61</v>
      </c>
      <c r="F396">
        <v>0.61</v>
      </c>
      <c r="G396" t="s">
        <v>1414</v>
      </c>
      <c r="K396" s="67">
        <v>8311</v>
      </c>
      <c r="L396" s="61">
        <v>0.67649999999999999</v>
      </c>
    </row>
    <row r="397" spans="1:12" x14ac:dyDescent="0.2">
      <c r="A397" s="58" t="s">
        <v>2012</v>
      </c>
      <c r="B397" t="s">
        <v>2013</v>
      </c>
      <c r="C397">
        <v>8160</v>
      </c>
      <c r="D397" t="s">
        <v>2008</v>
      </c>
      <c r="F397" t="e">
        <v>#N/A</v>
      </c>
      <c r="G397" t="s">
        <v>1414</v>
      </c>
      <c r="K397" s="67">
        <v>8312</v>
      </c>
      <c r="L397" s="61">
        <v>0.56300000000000006</v>
      </c>
    </row>
    <row r="398" spans="1:12" x14ac:dyDescent="0.2">
      <c r="A398" s="58" t="s">
        <v>1170</v>
      </c>
      <c r="B398" t="s">
        <v>2073</v>
      </c>
      <c r="C398">
        <v>8160</v>
      </c>
      <c r="D398" t="s">
        <v>2008</v>
      </c>
      <c r="E398">
        <v>0.93</v>
      </c>
      <c r="F398">
        <v>0.93</v>
      </c>
      <c r="G398" s="59" t="s">
        <v>1414</v>
      </c>
      <c r="K398" s="67">
        <v>8321</v>
      </c>
      <c r="L398" s="61">
        <v>0.48449999999999999</v>
      </c>
    </row>
    <row r="399" spans="1:12" x14ac:dyDescent="0.2">
      <c r="A399" s="58" t="s">
        <v>1150</v>
      </c>
      <c r="B399" t="s">
        <v>1151</v>
      </c>
      <c r="C399">
        <v>8160</v>
      </c>
      <c r="D399" t="s">
        <v>2008</v>
      </c>
      <c r="E399">
        <v>0.93</v>
      </c>
      <c r="F399">
        <v>0.93</v>
      </c>
      <c r="G399" t="s">
        <v>1414</v>
      </c>
      <c r="K399" s="67">
        <v>8322</v>
      </c>
      <c r="L399" s="61">
        <v>0.56779999999999997</v>
      </c>
    </row>
    <row r="400" spans="1:12" x14ac:dyDescent="0.2">
      <c r="A400" s="58" t="s">
        <v>1144</v>
      </c>
      <c r="B400" t="s">
        <v>1145</v>
      </c>
      <c r="C400">
        <v>5246</v>
      </c>
      <c r="D400" t="s">
        <v>1792</v>
      </c>
      <c r="E400">
        <v>0.92</v>
      </c>
      <c r="F400">
        <v>0.92</v>
      </c>
      <c r="H400">
        <f>COUNTIF(C1:C1075,"=5414")</f>
        <v>4</v>
      </c>
      <c r="K400" s="67">
        <v>8331</v>
      </c>
      <c r="L400" s="61">
        <v>0.61224999999999996</v>
      </c>
    </row>
    <row r="401" spans="1:12" x14ac:dyDescent="0.2">
      <c r="A401" s="58" t="s">
        <v>1266</v>
      </c>
      <c r="B401" t="s">
        <v>1267</v>
      </c>
      <c r="C401">
        <v>5246</v>
      </c>
      <c r="D401" t="s">
        <v>1792</v>
      </c>
      <c r="E401">
        <v>0.96</v>
      </c>
      <c r="F401">
        <v>0.96</v>
      </c>
      <c r="H401">
        <f>COUNTIF(C1:C1076,"=5414")</f>
        <v>4</v>
      </c>
      <c r="K401" s="67">
        <v>8332</v>
      </c>
      <c r="L401" s="61">
        <v>0.40950000000000003</v>
      </c>
    </row>
    <row r="402" spans="1:12" x14ac:dyDescent="0.2">
      <c r="A402" s="58" t="s">
        <v>1112</v>
      </c>
      <c r="B402" t="s">
        <v>1113</v>
      </c>
      <c r="C402">
        <v>5246</v>
      </c>
      <c r="D402" t="s">
        <v>1792</v>
      </c>
      <c r="E402">
        <v>0.91</v>
      </c>
      <c r="F402">
        <v>0.91</v>
      </c>
      <c r="G402" t="s">
        <v>1414</v>
      </c>
      <c r="H402">
        <f>COUNTIF(C1:C1077,"=5414")</f>
        <v>4</v>
      </c>
      <c r="K402" s="67">
        <v>8341</v>
      </c>
      <c r="L402" s="61">
        <v>0.79</v>
      </c>
    </row>
    <row r="403" spans="1:12" x14ac:dyDescent="0.2">
      <c r="A403" s="58" t="s">
        <v>638</v>
      </c>
      <c r="B403" t="s">
        <v>639</v>
      </c>
      <c r="C403">
        <v>6210</v>
      </c>
      <c r="D403" t="s">
        <v>1905</v>
      </c>
      <c r="E403">
        <v>0.56999999999999995</v>
      </c>
      <c r="F403">
        <v>0.56999999999999995</v>
      </c>
      <c r="G403" s="59" t="s">
        <v>1414</v>
      </c>
      <c r="K403" s="67">
        <v>8342</v>
      </c>
      <c r="L403" s="61">
        <v>0.89199999999999979</v>
      </c>
    </row>
    <row r="404" spans="1:12" x14ac:dyDescent="0.2">
      <c r="A404" s="58" t="s">
        <v>1006</v>
      </c>
      <c r="B404" t="s">
        <v>1007</v>
      </c>
      <c r="C404">
        <v>6210</v>
      </c>
      <c r="D404" t="s">
        <v>1905</v>
      </c>
      <c r="E404">
        <v>0.87</v>
      </c>
      <c r="F404">
        <v>0.87</v>
      </c>
      <c r="G404" s="59" t="s">
        <v>1414</v>
      </c>
      <c r="K404" s="67">
        <v>8343</v>
      </c>
      <c r="L404" s="61">
        <v>0.65379999999999994</v>
      </c>
    </row>
    <row r="405" spans="1:12" x14ac:dyDescent="0.2">
      <c r="A405" s="58" t="s">
        <v>838</v>
      </c>
      <c r="B405" t="s">
        <v>839</v>
      </c>
      <c r="C405">
        <v>6210</v>
      </c>
      <c r="D405" t="s">
        <v>1905</v>
      </c>
      <c r="E405">
        <v>0.76</v>
      </c>
      <c r="F405">
        <v>0.76</v>
      </c>
      <c r="G405" s="59"/>
      <c r="K405" s="67">
        <v>8344</v>
      </c>
      <c r="L405" s="61">
        <v>0.47950000000000004</v>
      </c>
    </row>
    <row r="406" spans="1:12" x14ac:dyDescent="0.2">
      <c r="A406" s="58" t="s">
        <v>876</v>
      </c>
      <c r="B406" t="s">
        <v>877</v>
      </c>
      <c r="C406">
        <v>6210</v>
      </c>
      <c r="D406" t="s">
        <v>1905</v>
      </c>
      <c r="E406">
        <v>0.79</v>
      </c>
      <c r="F406">
        <v>0.79</v>
      </c>
      <c r="G406" s="59" t="s">
        <v>1414</v>
      </c>
      <c r="K406" s="67">
        <v>8350</v>
      </c>
      <c r="L406" s="61">
        <v>0.72499999999999998</v>
      </c>
    </row>
    <row r="407" spans="1:12" x14ac:dyDescent="0.2">
      <c r="A407" s="58" t="s">
        <v>1313</v>
      </c>
      <c r="B407" t="s">
        <v>1314</v>
      </c>
      <c r="C407">
        <v>6210</v>
      </c>
      <c r="D407" t="s">
        <v>1905</v>
      </c>
      <c r="E407">
        <v>0.97</v>
      </c>
      <c r="F407">
        <v>0.97</v>
      </c>
      <c r="G407" s="59"/>
      <c r="K407" s="67">
        <v>9111</v>
      </c>
      <c r="L407" s="61">
        <v>0.69</v>
      </c>
    </row>
    <row r="408" spans="1:12" x14ac:dyDescent="0.2">
      <c r="A408" s="58" t="s">
        <v>1932</v>
      </c>
      <c r="B408" s="59" t="s">
        <v>1933</v>
      </c>
      <c r="C408">
        <v>6210</v>
      </c>
      <c r="D408" t="s">
        <v>1905</v>
      </c>
      <c r="F408" t="e">
        <v>#N/A</v>
      </c>
      <c r="G408" s="59" t="s">
        <v>1414</v>
      </c>
      <c r="K408" s="67">
        <v>9112</v>
      </c>
      <c r="L408" s="61">
        <v>0.57333333333333336</v>
      </c>
    </row>
    <row r="409" spans="1:12" x14ac:dyDescent="0.2">
      <c r="A409" s="58" t="s">
        <v>1006</v>
      </c>
      <c r="B409" t="s">
        <v>1007</v>
      </c>
      <c r="C409">
        <v>9215</v>
      </c>
      <c r="D409" t="s">
        <v>1931</v>
      </c>
      <c r="E409">
        <v>0.87</v>
      </c>
      <c r="F409">
        <v>0.87</v>
      </c>
      <c r="G409" s="59" t="s">
        <v>1414</v>
      </c>
      <c r="K409" s="67">
        <v>9121</v>
      </c>
      <c r="L409" s="61">
        <v>0.81</v>
      </c>
    </row>
    <row r="410" spans="1:12" x14ac:dyDescent="0.2">
      <c r="A410" s="58" t="s">
        <v>1932</v>
      </c>
      <c r="B410" t="s">
        <v>1933</v>
      </c>
      <c r="C410">
        <v>9215</v>
      </c>
      <c r="D410" t="s">
        <v>1931</v>
      </c>
      <c r="F410" t="e">
        <v>#N/A</v>
      </c>
      <c r="G410" s="59" t="s">
        <v>1414</v>
      </c>
      <c r="K410" s="67">
        <v>9122</v>
      </c>
      <c r="L410" s="61">
        <v>0.37</v>
      </c>
    </row>
    <row r="411" spans="1:12" x14ac:dyDescent="0.2">
      <c r="A411" s="58" t="s">
        <v>558</v>
      </c>
      <c r="B411" t="s">
        <v>559</v>
      </c>
      <c r="C411">
        <v>3143</v>
      </c>
      <c r="D411" t="s">
        <v>1548</v>
      </c>
      <c r="E411">
        <v>0.42</v>
      </c>
      <c r="F411">
        <v>0.42</v>
      </c>
      <c r="K411" s="67">
        <v>9123</v>
      </c>
      <c r="L411" s="61">
        <v>0.66</v>
      </c>
    </row>
    <row r="412" spans="1:12" x14ac:dyDescent="0.2">
      <c r="A412" s="58" t="s">
        <v>300</v>
      </c>
      <c r="B412" t="s">
        <v>301</v>
      </c>
      <c r="C412">
        <v>9333</v>
      </c>
      <c r="D412" t="s">
        <v>2089</v>
      </c>
      <c r="E412">
        <v>6.6000000000000003E-2</v>
      </c>
      <c r="F412">
        <v>6.6000000000000003E-2</v>
      </c>
      <c r="G412" s="59"/>
      <c r="K412" s="67">
        <v>9129</v>
      </c>
      <c r="L412" s="61">
        <v>0.83</v>
      </c>
    </row>
    <row r="413" spans="1:12" x14ac:dyDescent="0.2">
      <c r="A413" s="58" t="s">
        <v>560</v>
      </c>
      <c r="B413" t="s">
        <v>2090</v>
      </c>
      <c r="C413">
        <v>9333</v>
      </c>
      <c r="D413" t="s">
        <v>2089</v>
      </c>
      <c r="E413">
        <v>0.42</v>
      </c>
      <c r="F413">
        <v>0.42</v>
      </c>
      <c r="H413" t="s">
        <v>1529</v>
      </c>
      <c r="K413" s="67">
        <v>9211</v>
      </c>
      <c r="L413" s="61"/>
    </row>
    <row r="414" spans="1:12" x14ac:dyDescent="0.2">
      <c r="A414" s="58" t="s">
        <v>968</v>
      </c>
      <c r="B414" t="s">
        <v>969</v>
      </c>
      <c r="C414">
        <v>9333</v>
      </c>
      <c r="D414" t="s">
        <v>2089</v>
      </c>
      <c r="E414">
        <v>0.85</v>
      </c>
      <c r="F414">
        <v>0.85</v>
      </c>
      <c r="G414" t="s">
        <v>1414</v>
      </c>
      <c r="K414" s="67">
        <v>9212</v>
      </c>
      <c r="L414" s="61"/>
    </row>
    <row r="415" spans="1:12" x14ac:dyDescent="0.2">
      <c r="A415" s="58" t="s">
        <v>794</v>
      </c>
      <c r="B415" t="s">
        <v>795</v>
      </c>
      <c r="C415">
        <v>9333</v>
      </c>
      <c r="D415" t="s">
        <v>2089</v>
      </c>
      <c r="E415">
        <v>0.72</v>
      </c>
      <c r="F415">
        <v>0.72</v>
      </c>
      <c r="K415" s="67">
        <v>9213</v>
      </c>
      <c r="L415" s="61"/>
    </row>
    <row r="416" spans="1:12" x14ac:dyDescent="0.2">
      <c r="A416" s="58" t="s">
        <v>684</v>
      </c>
      <c r="B416" t="s">
        <v>685</v>
      </c>
      <c r="C416">
        <v>7514</v>
      </c>
      <c r="D416" t="s">
        <v>2011</v>
      </c>
      <c r="E416">
        <v>0.61</v>
      </c>
      <c r="F416">
        <v>0.61</v>
      </c>
      <c r="G416" t="s">
        <v>1414</v>
      </c>
      <c r="K416" s="67">
        <v>9214</v>
      </c>
      <c r="L416" s="61">
        <v>0.95</v>
      </c>
    </row>
    <row r="417" spans="1:12" x14ac:dyDescent="0.2">
      <c r="A417" s="58" t="s">
        <v>2012</v>
      </c>
      <c r="B417" t="s">
        <v>2013</v>
      </c>
      <c r="C417">
        <v>7514</v>
      </c>
      <c r="D417" t="s">
        <v>2011</v>
      </c>
      <c r="F417" t="e">
        <v>#N/A</v>
      </c>
      <c r="G417" t="s">
        <v>1414</v>
      </c>
      <c r="K417" s="67">
        <v>9215</v>
      </c>
      <c r="L417" s="61">
        <v>0.87</v>
      </c>
    </row>
    <row r="418" spans="1:12" x14ac:dyDescent="0.2">
      <c r="A418" t="s">
        <v>648</v>
      </c>
      <c r="B418" t="s">
        <v>1799</v>
      </c>
      <c r="C418">
        <v>7544</v>
      </c>
      <c r="D418" t="s">
        <v>1801</v>
      </c>
      <c r="E418">
        <v>0.56999999999999995</v>
      </c>
      <c r="F418">
        <v>0.56999999999999995</v>
      </c>
      <c r="G418" t="s">
        <v>1414</v>
      </c>
      <c r="H418" t="s">
        <v>1802</v>
      </c>
      <c r="K418" s="67">
        <v>9216</v>
      </c>
      <c r="L418" s="61">
        <v>0.83</v>
      </c>
    </row>
    <row r="419" spans="1:12" x14ac:dyDescent="0.2">
      <c r="A419" s="58" t="s">
        <v>730</v>
      </c>
      <c r="B419" t="s">
        <v>731</v>
      </c>
      <c r="C419">
        <v>7544</v>
      </c>
      <c r="D419" t="s">
        <v>1801</v>
      </c>
      <c r="E419">
        <v>0.66</v>
      </c>
      <c r="F419">
        <v>0.66</v>
      </c>
      <c r="K419" s="67">
        <v>9311</v>
      </c>
      <c r="L419" s="61">
        <v>0.37</v>
      </c>
    </row>
    <row r="420" spans="1:12" x14ac:dyDescent="0.2">
      <c r="A420" s="58" t="s">
        <v>1311</v>
      </c>
      <c r="B420" t="s">
        <v>1312</v>
      </c>
      <c r="C420">
        <v>7544</v>
      </c>
      <c r="D420" t="s">
        <v>1801</v>
      </c>
      <c r="E420">
        <v>0.97</v>
      </c>
      <c r="F420">
        <v>0.97</v>
      </c>
      <c r="K420" s="67">
        <v>9312</v>
      </c>
      <c r="L420" s="61">
        <v>0.88</v>
      </c>
    </row>
    <row r="421" spans="1:12" x14ac:dyDescent="0.2">
      <c r="A421" s="58" t="s">
        <v>2054</v>
      </c>
      <c r="B421" t="s">
        <v>2055</v>
      </c>
      <c r="C421">
        <v>8155</v>
      </c>
      <c r="D421" t="s">
        <v>2056</v>
      </c>
      <c r="F421" t="e">
        <v>#N/A</v>
      </c>
      <c r="G421" s="59" t="s">
        <v>1414</v>
      </c>
      <c r="K421" s="67">
        <v>9313</v>
      </c>
      <c r="L421" s="61">
        <v>0.8</v>
      </c>
    </row>
    <row r="422" spans="1:12" x14ac:dyDescent="0.2">
      <c r="A422" s="58" t="s">
        <v>654</v>
      </c>
      <c r="B422" t="s">
        <v>655</v>
      </c>
      <c r="C422">
        <v>3433</v>
      </c>
      <c r="D422" t="s">
        <v>1670</v>
      </c>
      <c r="E422">
        <v>0.59</v>
      </c>
      <c r="F422">
        <v>0.59</v>
      </c>
      <c r="K422" s="67">
        <v>9321</v>
      </c>
      <c r="L422" s="61">
        <v>0.38</v>
      </c>
    </row>
    <row r="423" spans="1:12" x14ac:dyDescent="0.2">
      <c r="A423" s="58" t="s">
        <v>1387</v>
      </c>
      <c r="B423" t="s">
        <v>1388</v>
      </c>
      <c r="C423">
        <v>3433</v>
      </c>
      <c r="D423" t="s">
        <v>1670</v>
      </c>
      <c r="E423">
        <v>0.99</v>
      </c>
      <c r="F423">
        <v>0.99</v>
      </c>
      <c r="G423" t="s">
        <v>1414</v>
      </c>
      <c r="K423" s="67">
        <v>9329</v>
      </c>
      <c r="L423" s="61">
        <v>0.81333333333333335</v>
      </c>
    </row>
    <row r="424" spans="1:12" x14ac:dyDescent="0.2">
      <c r="A424" s="58" t="s">
        <v>234</v>
      </c>
      <c r="B424" t="s">
        <v>235</v>
      </c>
      <c r="C424">
        <v>3433</v>
      </c>
      <c r="D424" t="s">
        <v>1670</v>
      </c>
      <c r="E424">
        <v>3.5000000000000003E-2</v>
      </c>
      <c r="F424">
        <v>3.5000000000000003E-2</v>
      </c>
      <c r="G424" t="s">
        <v>1414</v>
      </c>
      <c r="K424" s="67">
        <v>9331</v>
      </c>
      <c r="L424" s="61">
        <v>0.94</v>
      </c>
    </row>
    <row r="425" spans="1:12" x14ac:dyDescent="0.2">
      <c r="A425" s="58" t="s">
        <v>213</v>
      </c>
      <c r="B425" t="s">
        <v>2091</v>
      </c>
      <c r="C425">
        <v>9611</v>
      </c>
      <c r="D425" t="s">
        <v>2105</v>
      </c>
      <c r="E425">
        <v>2.9000000000000001E-2</v>
      </c>
      <c r="F425">
        <v>2.9000000000000001E-2</v>
      </c>
      <c r="G425" s="59" t="s">
        <v>1414</v>
      </c>
      <c r="K425" s="67">
        <v>9332</v>
      </c>
      <c r="L425" s="61"/>
    </row>
    <row r="426" spans="1:12" x14ac:dyDescent="0.2">
      <c r="A426" s="58" t="s">
        <v>1172</v>
      </c>
      <c r="B426" t="s">
        <v>1173</v>
      </c>
      <c r="C426">
        <v>9611</v>
      </c>
      <c r="D426" t="s">
        <v>2105</v>
      </c>
      <c r="E426">
        <v>0.93</v>
      </c>
      <c r="F426">
        <v>0.93</v>
      </c>
      <c r="G426" t="s">
        <v>1414</v>
      </c>
      <c r="K426" s="67">
        <v>9333</v>
      </c>
      <c r="L426" s="61">
        <v>0.51400000000000001</v>
      </c>
    </row>
    <row r="427" spans="1:12" x14ac:dyDescent="0.2">
      <c r="A427" s="58" t="s">
        <v>1248</v>
      </c>
      <c r="B427" t="s">
        <v>1249</v>
      </c>
      <c r="C427">
        <v>9214</v>
      </c>
      <c r="D427" t="s">
        <v>1811</v>
      </c>
      <c r="E427">
        <v>0.95</v>
      </c>
      <c r="F427">
        <v>0.95</v>
      </c>
      <c r="K427" s="67">
        <v>9334</v>
      </c>
      <c r="L427" s="61">
        <v>0.64</v>
      </c>
    </row>
    <row r="428" spans="1:12" x14ac:dyDescent="0.2">
      <c r="A428" s="58" t="s">
        <v>1812</v>
      </c>
      <c r="B428" t="s">
        <v>1813</v>
      </c>
      <c r="C428">
        <v>9214</v>
      </c>
      <c r="D428" t="s">
        <v>1811</v>
      </c>
      <c r="F428" t="e">
        <v>#N/A</v>
      </c>
      <c r="G428" t="s">
        <v>1414</v>
      </c>
      <c r="K428" s="67">
        <v>9411</v>
      </c>
      <c r="L428" s="61">
        <v>0.875</v>
      </c>
    </row>
    <row r="429" spans="1:12" x14ac:dyDescent="0.2">
      <c r="A429" s="58" t="s">
        <v>1917</v>
      </c>
      <c r="B429" t="s">
        <v>1918</v>
      </c>
      <c r="C429">
        <v>9214</v>
      </c>
      <c r="D429" t="s">
        <v>1811</v>
      </c>
      <c r="F429" t="e">
        <v>#N/A</v>
      </c>
      <c r="G429" s="59" t="s">
        <v>1414</v>
      </c>
      <c r="K429" s="67">
        <v>9412</v>
      </c>
      <c r="L429" s="61">
        <v>0.85</v>
      </c>
    </row>
    <row r="430" spans="1:12" x14ac:dyDescent="0.2">
      <c r="A430" t="s">
        <v>648</v>
      </c>
      <c r="B430" t="s">
        <v>1799</v>
      </c>
      <c r="C430">
        <v>6113</v>
      </c>
      <c r="D430" t="s">
        <v>1800</v>
      </c>
      <c r="E430">
        <v>0.56999999999999995</v>
      </c>
      <c r="F430">
        <v>0.56999999999999995</v>
      </c>
      <c r="G430" t="s">
        <v>1414</v>
      </c>
      <c r="H430">
        <f>COUNTIF(C1:C1105,"=5414")</f>
        <v>4</v>
      </c>
      <c r="K430" s="67">
        <v>9510</v>
      </c>
      <c r="L430" s="61"/>
    </row>
    <row r="431" spans="1:12" x14ac:dyDescent="0.2">
      <c r="A431" s="58" t="s">
        <v>844</v>
      </c>
      <c r="B431" t="s">
        <v>845</v>
      </c>
      <c r="C431">
        <v>6113</v>
      </c>
      <c r="D431" t="s">
        <v>1800</v>
      </c>
      <c r="E431">
        <v>0.77</v>
      </c>
      <c r="F431">
        <v>0.77</v>
      </c>
      <c r="K431" s="67">
        <v>9520</v>
      </c>
      <c r="L431" s="61">
        <v>0.94</v>
      </c>
    </row>
    <row r="432" spans="1:12" x14ac:dyDescent="0.2">
      <c r="A432" s="58" t="s">
        <v>1914</v>
      </c>
      <c r="B432" t="s">
        <v>1915</v>
      </c>
      <c r="C432">
        <v>6113</v>
      </c>
      <c r="D432" t="s">
        <v>1800</v>
      </c>
      <c r="F432" t="e">
        <v>#N/A</v>
      </c>
      <c r="G432" s="59" t="s">
        <v>1414</v>
      </c>
      <c r="K432" s="67">
        <v>9611</v>
      </c>
      <c r="L432" s="61">
        <v>0.47950000000000004</v>
      </c>
    </row>
    <row r="433" spans="1:12" x14ac:dyDescent="0.2">
      <c r="A433" s="58" t="s">
        <v>1226</v>
      </c>
      <c r="B433" t="s">
        <v>1227</v>
      </c>
      <c r="C433">
        <v>7532</v>
      </c>
      <c r="D433" t="s">
        <v>2047</v>
      </c>
      <c r="E433">
        <v>0.95</v>
      </c>
      <c r="F433">
        <v>0.95</v>
      </c>
      <c r="G433" s="59"/>
      <c r="K433" s="67">
        <v>9612</v>
      </c>
      <c r="L433" s="61">
        <v>0.93</v>
      </c>
    </row>
    <row r="434" spans="1:12" x14ac:dyDescent="0.2">
      <c r="A434" s="58" t="s">
        <v>55</v>
      </c>
      <c r="B434" t="s">
        <v>56</v>
      </c>
      <c r="C434">
        <v>7532</v>
      </c>
      <c r="D434" t="s">
        <v>2047</v>
      </c>
      <c r="E434">
        <v>4.8999999999999998E-3</v>
      </c>
      <c r="F434">
        <v>4.8999999999999998E-3</v>
      </c>
      <c r="K434" s="67">
        <v>9613</v>
      </c>
      <c r="L434" s="61"/>
    </row>
    <row r="435" spans="1:12" x14ac:dyDescent="0.2">
      <c r="A435" s="58" t="s">
        <v>704</v>
      </c>
      <c r="B435" t="s">
        <v>705</v>
      </c>
      <c r="C435">
        <v>7532</v>
      </c>
      <c r="D435" t="s">
        <v>2047</v>
      </c>
      <c r="E435">
        <v>0.64</v>
      </c>
      <c r="F435">
        <v>0.64</v>
      </c>
      <c r="G435" s="59" t="s">
        <v>1414</v>
      </c>
      <c r="K435" s="67">
        <v>9621</v>
      </c>
      <c r="L435" s="61">
        <v>0.88500000000000001</v>
      </c>
    </row>
    <row r="436" spans="1:12" x14ac:dyDescent="0.2">
      <c r="A436" s="58" t="s">
        <v>1363</v>
      </c>
      <c r="B436" t="s">
        <v>1364</v>
      </c>
      <c r="C436">
        <v>4110</v>
      </c>
      <c r="D436" t="s">
        <v>1866</v>
      </c>
      <c r="E436">
        <v>0.98</v>
      </c>
      <c r="F436">
        <v>0.98</v>
      </c>
      <c r="K436" s="67">
        <v>9622</v>
      </c>
      <c r="L436" s="61">
        <v>0.71500000000000008</v>
      </c>
    </row>
    <row r="437" spans="1:12" x14ac:dyDescent="0.2">
      <c r="A437" s="58" t="s">
        <v>1260</v>
      </c>
      <c r="B437" t="s">
        <v>1261</v>
      </c>
      <c r="C437">
        <v>4110</v>
      </c>
      <c r="D437" t="s">
        <v>1866</v>
      </c>
      <c r="E437">
        <v>0.96</v>
      </c>
      <c r="F437">
        <v>0.96</v>
      </c>
      <c r="K437" s="67">
        <v>9623</v>
      </c>
      <c r="L437" s="61">
        <v>0.89500000000000002</v>
      </c>
    </row>
    <row r="438" spans="1:12" x14ac:dyDescent="0.2">
      <c r="A438" s="58" t="s">
        <v>1714</v>
      </c>
      <c r="B438" t="s">
        <v>1715</v>
      </c>
      <c r="C438">
        <v>2211</v>
      </c>
      <c r="D438" t="s">
        <v>1716</v>
      </c>
      <c r="F438" t="e">
        <v>#N/A</v>
      </c>
      <c r="K438" s="67">
        <v>9624</v>
      </c>
      <c r="L438" s="61">
        <v>0.85</v>
      </c>
    </row>
    <row r="439" spans="1:12" x14ac:dyDescent="0.2">
      <c r="A439" s="58" t="s">
        <v>3665</v>
      </c>
      <c r="B439" t="s">
        <v>1717</v>
      </c>
      <c r="C439">
        <v>2211</v>
      </c>
      <c r="D439" t="s">
        <v>1716</v>
      </c>
      <c r="F439" t="e">
        <v>#N/A</v>
      </c>
      <c r="K439" s="67">
        <v>9629</v>
      </c>
      <c r="L439" s="61">
        <v>0.79</v>
      </c>
    </row>
    <row r="440" spans="1:12" x14ac:dyDescent="0.2">
      <c r="A440" s="58" t="s">
        <v>1719</v>
      </c>
      <c r="B440" t="s">
        <v>1720</v>
      </c>
      <c r="C440">
        <v>2211</v>
      </c>
      <c r="D440" t="s">
        <v>1716</v>
      </c>
      <c r="F440" t="e">
        <v>#N/A</v>
      </c>
      <c r="K440" s="67" t="s">
        <v>4360</v>
      </c>
      <c r="L440" s="61">
        <v>0.52389261672095611</v>
      </c>
    </row>
    <row r="441" spans="1:12" x14ac:dyDescent="0.2">
      <c r="A441" s="58" t="s">
        <v>1723</v>
      </c>
      <c r="B441" t="s">
        <v>1724</v>
      </c>
      <c r="C441">
        <v>2211</v>
      </c>
      <c r="D441" t="s">
        <v>1716</v>
      </c>
      <c r="F441" t="e">
        <v>#N/A</v>
      </c>
      <c r="G441" t="s">
        <v>1414</v>
      </c>
    </row>
    <row r="442" spans="1:12" x14ac:dyDescent="0.2">
      <c r="A442" s="58" t="s">
        <v>694</v>
      </c>
      <c r="B442" t="s">
        <v>695</v>
      </c>
      <c r="C442">
        <v>2114</v>
      </c>
      <c r="D442" t="s">
        <v>1536</v>
      </c>
      <c r="E442">
        <v>0.63</v>
      </c>
      <c r="F442">
        <v>0.63</v>
      </c>
    </row>
    <row r="443" spans="1:12" x14ac:dyDescent="0.2">
      <c r="A443" s="58" t="s">
        <v>123</v>
      </c>
      <c r="B443" t="s">
        <v>1537</v>
      </c>
      <c r="C443">
        <v>2114</v>
      </c>
      <c r="D443" t="s">
        <v>1536</v>
      </c>
      <c r="E443">
        <v>1.4E-2</v>
      </c>
      <c r="F443">
        <v>1.4E-2</v>
      </c>
    </row>
    <row r="444" spans="1:12" x14ac:dyDescent="0.2">
      <c r="A444" s="58" t="s">
        <v>1038</v>
      </c>
      <c r="B444" t="s">
        <v>2051</v>
      </c>
      <c r="C444">
        <v>8181</v>
      </c>
      <c r="D444" t="s">
        <v>2052</v>
      </c>
      <c r="E444">
        <v>0.88</v>
      </c>
      <c r="F444">
        <v>0.88</v>
      </c>
    </row>
    <row r="445" spans="1:12" x14ac:dyDescent="0.2">
      <c r="A445" s="58" t="s">
        <v>1306</v>
      </c>
      <c r="B445" t="s">
        <v>2069</v>
      </c>
      <c r="C445">
        <v>8181</v>
      </c>
      <c r="D445" t="s">
        <v>2052</v>
      </c>
      <c r="E445">
        <v>0.97</v>
      </c>
      <c r="F445">
        <v>0.97</v>
      </c>
      <c r="G445" s="59" t="s">
        <v>1414</v>
      </c>
    </row>
    <row r="446" spans="1:12" x14ac:dyDescent="0.2">
      <c r="A446" s="58" t="s">
        <v>926</v>
      </c>
      <c r="B446" t="s">
        <v>927</v>
      </c>
      <c r="C446">
        <v>8181</v>
      </c>
      <c r="D446" t="s">
        <v>2052</v>
      </c>
      <c r="E446">
        <v>0.83</v>
      </c>
      <c r="F446">
        <v>0.83</v>
      </c>
      <c r="G446" s="59" t="s">
        <v>1414</v>
      </c>
    </row>
    <row r="447" spans="1:12" x14ac:dyDescent="0.2">
      <c r="A447" s="58" t="s">
        <v>1170</v>
      </c>
      <c r="B447" t="s">
        <v>2073</v>
      </c>
      <c r="C447">
        <v>8181</v>
      </c>
      <c r="D447" t="s">
        <v>2052</v>
      </c>
      <c r="E447">
        <v>0.93</v>
      </c>
      <c r="F447">
        <v>0.93</v>
      </c>
      <c r="G447" s="59" t="s">
        <v>1414</v>
      </c>
    </row>
    <row r="448" spans="1:12" x14ac:dyDescent="0.2">
      <c r="A448" s="58" t="s">
        <v>512</v>
      </c>
      <c r="B448" t="s">
        <v>513</v>
      </c>
      <c r="C448">
        <v>8181</v>
      </c>
      <c r="D448" t="s">
        <v>2052</v>
      </c>
      <c r="E448">
        <v>0.37</v>
      </c>
      <c r="F448">
        <v>0.37</v>
      </c>
      <c r="G448" s="59" t="s">
        <v>1414</v>
      </c>
    </row>
    <row r="449" spans="1:7" x14ac:dyDescent="0.2">
      <c r="A449" s="58" t="s">
        <v>1082</v>
      </c>
      <c r="B449" t="s">
        <v>1083</v>
      </c>
      <c r="C449">
        <v>8181</v>
      </c>
      <c r="D449" t="s">
        <v>2052</v>
      </c>
      <c r="E449">
        <v>0.9</v>
      </c>
      <c r="F449">
        <v>0.9</v>
      </c>
      <c r="G449" s="59" t="s">
        <v>1414</v>
      </c>
    </row>
    <row r="450" spans="1:7" x14ac:dyDescent="0.2">
      <c r="A450" s="58" t="s">
        <v>1309</v>
      </c>
      <c r="B450" t="s">
        <v>1310</v>
      </c>
      <c r="C450">
        <v>7315</v>
      </c>
      <c r="D450" t="s">
        <v>2072</v>
      </c>
      <c r="E450">
        <v>0.97</v>
      </c>
      <c r="F450">
        <v>0.97</v>
      </c>
      <c r="G450" s="59" t="s">
        <v>1414</v>
      </c>
    </row>
    <row r="451" spans="1:7" x14ac:dyDescent="0.2">
      <c r="A451" s="58" t="s">
        <v>704</v>
      </c>
      <c r="B451" t="s">
        <v>705</v>
      </c>
      <c r="C451">
        <v>7315</v>
      </c>
      <c r="D451" t="s">
        <v>2072</v>
      </c>
      <c r="E451">
        <v>0.64</v>
      </c>
      <c r="F451">
        <v>0.64</v>
      </c>
      <c r="G451" s="59" t="s">
        <v>1414</v>
      </c>
    </row>
    <row r="452" spans="1:7" x14ac:dyDescent="0.2">
      <c r="A452" s="58" t="s">
        <v>1082</v>
      </c>
      <c r="B452" t="s">
        <v>1083</v>
      </c>
      <c r="C452">
        <v>7315</v>
      </c>
      <c r="D452" t="s">
        <v>2072</v>
      </c>
      <c r="E452">
        <v>0.9</v>
      </c>
      <c r="F452">
        <v>0.9</v>
      </c>
      <c r="G452" s="59" t="s">
        <v>1414</v>
      </c>
    </row>
    <row r="453" spans="1:7" x14ac:dyDescent="0.2">
      <c r="A453" s="58" t="s">
        <v>806</v>
      </c>
      <c r="B453" t="s">
        <v>807</v>
      </c>
      <c r="C453">
        <v>7125</v>
      </c>
      <c r="D453" t="s">
        <v>807</v>
      </c>
      <c r="E453">
        <v>0.73</v>
      </c>
      <c r="F453">
        <v>0.73</v>
      </c>
    </row>
    <row r="454" spans="1:7" x14ac:dyDescent="0.2">
      <c r="A454" s="58" t="s">
        <v>320</v>
      </c>
      <c r="B454" t="s">
        <v>321</v>
      </c>
      <c r="C454">
        <v>3354</v>
      </c>
      <c r="D454" t="s">
        <v>1459</v>
      </c>
      <c r="E454">
        <v>0.08</v>
      </c>
      <c r="F454">
        <v>0.08</v>
      </c>
      <c r="G454" t="s">
        <v>1414</v>
      </c>
    </row>
    <row r="455" spans="1:7" x14ac:dyDescent="0.2">
      <c r="A455" s="58" t="s">
        <v>572</v>
      </c>
      <c r="B455" t="s">
        <v>573</v>
      </c>
      <c r="C455">
        <v>3354</v>
      </c>
      <c r="D455" t="s">
        <v>1459</v>
      </c>
      <c r="E455">
        <v>0.46</v>
      </c>
      <c r="F455">
        <v>0.46</v>
      </c>
    </row>
    <row r="456" spans="1:7" x14ac:dyDescent="0.2">
      <c r="A456" s="58" t="s">
        <v>320</v>
      </c>
      <c r="B456" t="s">
        <v>321</v>
      </c>
      <c r="C456">
        <v>3353</v>
      </c>
      <c r="D456" t="s">
        <v>1458</v>
      </c>
      <c r="E456">
        <v>0.08</v>
      </c>
      <c r="F456">
        <v>0.08</v>
      </c>
      <c r="G456" t="s">
        <v>1414</v>
      </c>
    </row>
    <row r="457" spans="1:7" x14ac:dyDescent="0.2">
      <c r="A457" s="58" t="s">
        <v>768</v>
      </c>
      <c r="B457" t="s">
        <v>769</v>
      </c>
      <c r="C457">
        <v>3353</v>
      </c>
      <c r="D457" t="s">
        <v>1458</v>
      </c>
      <c r="E457">
        <v>0.7</v>
      </c>
      <c r="F457">
        <v>0.7</v>
      </c>
      <c r="G457" t="s">
        <v>1414</v>
      </c>
    </row>
    <row r="458" spans="1:7" x14ac:dyDescent="0.2">
      <c r="A458" s="58" t="s">
        <v>1174</v>
      </c>
      <c r="B458" t="s">
        <v>1175</v>
      </c>
      <c r="C458">
        <v>3352</v>
      </c>
      <c r="D458" t="s">
        <v>1478</v>
      </c>
      <c r="E458">
        <v>0.93</v>
      </c>
      <c r="F458">
        <v>0.93</v>
      </c>
    </row>
    <row r="459" spans="1:7" x14ac:dyDescent="0.2">
      <c r="A459" s="58" t="s">
        <v>139</v>
      </c>
      <c r="B459" t="s">
        <v>140</v>
      </c>
      <c r="C459">
        <v>2166</v>
      </c>
      <c r="D459" t="s">
        <v>1682</v>
      </c>
      <c r="E459">
        <v>1.4999999999999999E-2</v>
      </c>
      <c r="F459">
        <v>1.4999999999999999E-2</v>
      </c>
    </row>
    <row r="460" spans="1:7" x14ac:dyDescent="0.2">
      <c r="A460" s="58" t="s">
        <v>324</v>
      </c>
      <c r="B460" t="s">
        <v>325</v>
      </c>
      <c r="C460">
        <v>2166</v>
      </c>
      <c r="D460" t="s">
        <v>1682</v>
      </c>
      <c r="E460">
        <v>8.2000000000000003E-2</v>
      </c>
      <c r="F460">
        <v>8.2000000000000003E-2</v>
      </c>
    </row>
    <row r="461" spans="1:7" x14ac:dyDescent="0.2">
      <c r="A461" t="s">
        <v>316</v>
      </c>
      <c r="B461" t="s">
        <v>317</v>
      </c>
      <c r="C461">
        <v>5141</v>
      </c>
      <c r="D461" t="s">
        <v>1819</v>
      </c>
      <c r="E461">
        <v>7.5999999999999998E-2</v>
      </c>
      <c r="F461">
        <v>7.5999999999999998E-2</v>
      </c>
      <c r="G461" t="s">
        <v>1414</v>
      </c>
    </row>
    <row r="462" spans="1:7" x14ac:dyDescent="0.2">
      <c r="A462" s="58" t="s">
        <v>880</v>
      </c>
      <c r="B462" t="s">
        <v>881</v>
      </c>
      <c r="C462">
        <v>5141</v>
      </c>
      <c r="D462" t="s">
        <v>1819</v>
      </c>
      <c r="E462">
        <v>0.8</v>
      </c>
      <c r="F462">
        <v>0.8</v>
      </c>
    </row>
    <row r="463" spans="1:7" x14ac:dyDescent="0.2">
      <c r="A463" s="58" t="s">
        <v>354</v>
      </c>
      <c r="B463" t="s">
        <v>355</v>
      </c>
      <c r="C463">
        <v>5141</v>
      </c>
      <c r="D463" t="s">
        <v>1819</v>
      </c>
      <c r="E463">
        <v>0.11</v>
      </c>
      <c r="F463">
        <v>0.11</v>
      </c>
      <c r="G463" t="s">
        <v>1414</v>
      </c>
    </row>
    <row r="464" spans="1:7" x14ac:dyDescent="0.2">
      <c r="A464" s="58" t="s">
        <v>1200</v>
      </c>
      <c r="B464" t="s">
        <v>1201</v>
      </c>
      <c r="C464">
        <v>9331</v>
      </c>
      <c r="D464" t="s">
        <v>1881</v>
      </c>
      <c r="E464">
        <v>0.94</v>
      </c>
      <c r="F464">
        <v>0.94</v>
      </c>
      <c r="G464" t="s">
        <v>1414</v>
      </c>
    </row>
    <row r="465" spans="1:7" x14ac:dyDescent="0.2">
      <c r="A465" s="58" t="s">
        <v>2116</v>
      </c>
      <c r="B465" t="s">
        <v>2117</v>
      </c>
      <c r="C465">
        <v>9331</v>
      </c>
      <c r="D465" t="s">
        <v>1881</v>
      </c>
      <c r="F465" t="e">
        <v>#N/A</v>
      </c>
      <c r="G465" t="s">
        <v>1414</v>
      </c>
    </row>
    <row r="466" spans="1:7" x14ac:dyDescent="0.2">
      <c r="A466" s="58" t="s">
        <v>2123</v>
      </c>
      <c r="B466" t="s">
        <v>2124</v>
      </c>
      <c r="C466">
        <v>9331</v>
      </c>
      <c r="D466" t="s">
        <v>1881</v>
      </c>
      <c r="F466" t="e">
        <v>#N/A</v>
      </c>
      <c r="G466" t="s">
        <v>1414</v>
      </c>
    </row>
    <row r="467" spans="1:7" x14ac:dyDescent="0.2">
      <c r="A467" s="58" t="s">
        <v>898</v>
      </c>
      <c r="B467" t="s">
        <v>899</v>
      </c>
      <c r="C467">
        <v>9121</v>
      </c>
      <c r="D467" t="s">
        <v>2040</v>
      </c>
      <c r="E467">
        <v>0.81</v>
      </c>
      <c r="F467">
        <v>0.81</v>
      </c>
    </row>
    <row r="468" spans="1:7" x14ac:dyDescent="0.2">
      <c r="A468" s="58" t="s">
        <v>530</v>
      </c>
      <c r="B468" t="s">
        <v>531</v>
      </c>
      <c r="C468">
        <v>9321</v>
      </c>
      <c r="D468" t="s">
        <v>2121</v>
      </c>
      <c r="E468">
        <v>0.38</v>
      </c>
      <c r="F468">
        <v>0.38</v>
      </c>
    </row>
    <row r="469" spans="1:7" x14ac:dyDescent="0.2">
      <c r="A469" s="58" t="s">
        <v>610</v>
      </c>
      <c r="B469" t="s">
        <v>611</v>
      </c>
      <c r="C469">
        <v>7318</v>
      </c>
      <c r="D469" t="s">
        <v>2042</v>
      </c>
      <c r="E469">
        <v>0.52</v>
      </c>
      <c r="F469">
        <v>0.52</v>
      </c>
      <c r="G469" s="59" t="s">
        <v>1414</v>
      </c>
    </row>
    <row r="470" spans="1:7" x14ac:dyDescent="0.2">
      <c r="A470" s="58" t="s">
        <v>234</v>
      </c>
      <c r="B470" t="s">
        <v>235</v>
      </c>
      <c r="C470">
        <v>7317</v>
      </c>
      <c r="D470" t="s">
        <v>1680</v>
      </c>
      <c r="E470">
        <v>3.5000000000000003E-2</v>
      </c>
      <c r="F470">
        <v>3.5000000000000003E-2</v>
      </c>
      <c r="G470" t="s">
        <v>1414</v>
      </c>
    </row>
    <row r="471" spans="1:7" x14ac:dyDescent="0.2">
      <c r="A471" s="58" t="s">
        <v>2061</v>
      </c>
      <c r="B471" t="s">
        <v>2062</v>
      </c>
      <c r="C471">
        <v>7317</v>
      </c>
      <c r="D471" t="s">
        <v>1680</v>
      </c>
      <c r="F471" t="e">
        <v>#N/A</v>
      </c>
      <c r="G471" s="59"/>
    </row>
    <row r="472" spans="1:7" x14ac:dyDescent="0.2">
      <c r="A472" s="58" t="s">
        <v>234</v>
      </c>
      <c r="B472" t="s">
        <v>235</v>
      </c>
      <c r="C472">
        <v>7319</v>
      </c>
      <c r="D472" t="s">
        <v>1681</v>
      </c>
      <c r="E472">
        <v>3.5000000000000003E-2</v>
      </c>
      <c r="F472">
        <v>3.5000000000000003E-2</v>
      </c>
      <c r="G472" t="s">
        <v>1414</v>
      </c>
    </row>
    <row r="473" spans="1:7" x14ac:dyDescent="0.2">
      <c r="A473" s="58" t="s">
        <v>302</v>
      </c>
      <c r="B473" t="s">
        <v>303</v>
      </c>
      <c r="C473">
        <v>3259</v>
      </c>
      <c r="D473" t="s">
        <v>1728</v>
      </c>
      <c r="E473">
        <v>6.6000000000000003E-2</v>
      </c>
      <c r="F473">
        <v>6.6000000000000003E-2</v>
      </c>
    </row>
    <row r="474" spans="1:7" x14ac:dyDescent="0.2">
      <c r="A474" s="58" t="s">
        <v>440</v>
      </c>
      <c r="B474" t="s">
        <v>441</v>
      </c>
      <c r="C474">
        <v>3259</v>
      </c>
      <c r="D474" t="s">
        <v>1728</v>
      </c>
      <c r="E474">
        <v>0.23</v>
      </c>
      <c r="F474">
        <v>0.23</v>
      </c>
    </row>
    <row r="475" spans="1:7" x14ac:dyDescent="0.2">
      <c r="A475" s="58" t="s">
        <v>368</v>
      </c>
      <c r="B475" t="s">
        <v>369</v>
      </c>
      <c r="C475">
        <v>3259</v>
      </c>
      <c r="D475" t="s">
        <v>1728</v>
      </c>
      <c r="E475">
        <v>0.13</v>
      </c>
      <c r="F475">
        <v>0.13</v>
      </c>
    </row>
    <row r="476" spans="1:7" x14ac:dyDescent="0.2">
      <c r="A476" s="58" t="s">
        <v>266</v>
      </c>
      <c r="B476" t="s">
        <v>267</v>
      </c>
      <c r="C476">
        <v>3259</v>
      </c>
      <c r="D476" t="s">
        <v>1728</v>
      </c>
      <c r="E476">
        <v>4.2999999999999997E-2</v>
      </c>
      <c r="F476">
        <v>4.2999999999999997E-2</v>
      </c>
    </row>
    <row r="477" spans="1:7" x14ac:dyDescent="0.2">
      <c r="A477" s="58" t="s">
        <v>350</v>
      </c>
      <c r="B477" t="s">
        <v>351</v>
      </c>
      <c r="C477">
        <v>3259</v>
      </c>
      <c r="D477" t="s">
        <v>1728</v>
      </c>
      <c r="E477">
        <v>0.1</v>
      </c>
      <c r="F477">
        <v>0.1</v>
      </c>
    </row>
    <row r="478" spans="1:7" x14ac:dyDescent="0.2">
      <c r="A478" s="58" t="s">
        <v>496</v>
      </c>
      <c r="B478" t="s">
        <v>497</v>
      </c>
      <c r="C478">
        <v>3259</v>
      </c>
      <c r="D478" t="s">
        <v>1728</v>
      </c>
      <c r="E478">
        <v>0.34</v>
      </c>
      <c r="F478">
        <v>0.34</v>
      </c>
    </row>
    <row r="479" spans="1:7" x14ac:dyDescent="0.2">
      <c r="A479" s="58" t="s">
        <v>1758</v>
      </c>
      <c r="B479" t="s">
        <v>549</v>
      </c>
      <c r="C479">
        <v>3259</v>
      </c>
      <c r="D479" t="s">
        <v>1728</v>
      </c>
      <c r="F479" t="e">
        <v>#N/A</v>
      </c>
    </row>
    <row r="480" spans="1:7" x14ac:dyDescent="0.2">
      <c r="A480" s="58" t="s">
        <v>1761</v>
      </c>
      <c r="B480" t="s">
        <v>287</v>
      </c>
      <c r="C480">
        <v>3259</v>
      </c>
      <c r="D480" t="s">
        <v>1728</v>
      </c>
      <c r="F480" t="e">
        <v>#N/A</v>
      </c>
      <c r="G480" t="s">
        <v>1414</v>
      </c>
    </row>
    <row r="481" spans="1:7" x14ac:dyDescent="0.2">
      <c r="A481" s="58" t="s">
        <v>205</v>
      </c>
      <c r="B481" t="s">
        <v>206</v>
      </c>
      <c r="C481">
        <v>3259</v>
      </c>
      <c r="D481" t="s">
        <v>1728</v>
      </c>
      <c r="E481">
        <v>2.8000000000000001E-2</v>
      </c>
      <c r="F481">
        <v>2.8000000000000001E-2</v>
      </c>
    </row>
    <row r="482" spans="1:7" x14ac:dyDescent="0.2">
      <c r="A482" s="58" t="s">
        <v>1772</v>
      </c>
      <c r="B482" t="s">
        <v>699</v>
      </c>
      <c r="C482">
        <v>3259</v>
      </c>
      <c r="D482" t="s">
        <v>1728</v>
      </c>
      <c r="F482" t="e">
        <v>#N/A</v>
      </c>
      <c r="G482" t="s">
        <v>1414</v>
      </c>
    </row>
    <row r="483" spans="1:7" x14ac:dyDescent="0.2">
      <c r="A483" s="58" t="s">
        <v>576</v>
      </c>
      <c r="B483" t="s">
        <v>577</v>
      </c>
      <c r="C483">
        <v>5321</v>
      </c>
      <c r="D483" t="s">
        <v>1765</v>
      </c>
      <c r="E483">
        <v>0.47</v>
      </c>
      <c r="F483">
        <v>0.47</v>
      </c>
    </row>
    <row r="484" spans="1:7" x14ac:dyDescent="0.2">
      <c r="A484" s="58" t="s">
        <v>3675</v>
      </c>
      <c r="B484" t="s">
        <v>1766</v>
      </c>
      <c r="C484">
        <v>5321</v>
      </c>
      <c r="D484" t="s">
        <v>1765</v>
      </c>
      <c r="F484" t="e">
        <v>#N/A</v>
      </c>
    </row>
    <row r="485" spans="1:7" x14ac:dyDescent="0.2">
      <c r="A485" s="58" t="s">
        <v>203</v>
      </c>
      <c r="B485" t="s">
        <v>204</v>
      </c>
      <c r="C485">
        <v>2269</v>
      </c>
      <c r="D485" t="s">
        <v>1705</v>
      </c>
      <c r="E485">
        <v>2.7E-2</v>
      </c>
      <c r="F485">
        <v>2.7E-2</v>
      </c>
    </row>
    <row r="486" spans="1:7" x14ac:dyDescent="0.2">
      <c r="A486" s="58" t="s">
        <v>49</v>
      </c>
      <c r="B486" t="s">
        <v>50</v>
      </c>
      <c r="C486">
        <v>2269</v>
      </c>
      <c r="D486" t="s">
        <v>1705</v>
      </c>
      <c r="E486">
        <v>4.5999999999999999E-3</v>
      </c>
      <c r="F486">
        <v>4.5999999999999999E-3</v>
      </c>
    </row>
    <row r="487" spans="1:7" x14ac:dyDescent="0.2">
      <c r="A487" s="58" t="s">
        <v>15</v>
      </c>
      <c r="B487" t="s">
        <v>16</v>
      </c>
      <c r="C487">
        <v>2269</v>
      </c>
      <c r="D487" t="s">
        <v>1705</v>
      </c>
      <c r="E487">
        <v>3.5000000000000001E-3</v>
      </c>
      <c r="F487">
        <v>3.5000000000000001E-3</v>
      </c>
    </row>
    <row r="488" spans="1:7" x14ac:dyDescent="0.2">
      <c r="A488" s="58" t="s">
        <v>5</v>
      </c>
      <c r="B488" t="s">
        <v>6</v>
      </c>
      <c r="C488">
        <v>2269</v>
      </c>
      <c r="D488" t="s">
        <v>1705</v>
      </c>
      <c r="E488">
        <v>2.8E-3</v>
      </c>
      <c r="F488">
        <v>2.8E-3</v>
      </c>
    </row>
    <row r="489" spans="1:7" x14ac:dyDescent="0.2">
      <c r="A489" s="58" t="s">
        <v>3669</v>
      </c>
      <c r="B489" t="s">
        <v>1732</v>
      </c>
      <c r="C489">
        <v>2269</v>
      </c>
      <c r="D489" t="s">
        <v>1705</v>
      </c>
      <c r="F489" t="e">
        <v>#N/A</v>
      </c>
    </row>
    <row r="490" spans="1:7" x14ac:dyDescent="0.2">
      <c r="A490" s="58" t="s">
        <v>173</v>
      </c>
      <c r="B490" t="s">
        <v>174</v>
      </c>
      <c r="C490">
        <v>2269</v>
      </c>
      <c r="D490" t="s">
        <v>1705</v>
      </c>
      <c r="E490">
        <v>0.02</v>
      </c>
      <c r="F490">
        <v>0.02</v>
      </c>
      <c r="G490" t="s">
        <v>1414</v>
      </c>
    </row>
    <row r="491" spans="1:7" x14ac:dyDescent="0.2">
      <c r="A491" s="58" t="s">
        <v>3674</v>
      </c>
      <c r="B491" t="s">
        <v>1760</v>
      </c>
      <c r="C491">
        <v>2269</v>
      </c>
      <c r="D491" t="s">
        <v>1705</v>
      </c>
      <c r="F491" t="e">
        <v>#N/A</v>
      </c>
    </row>
    <row r="492" spans="1:7" x14ac:dyDescent="0.2">
      <c r="A492" s="58" t="s">
        <v>75</v>
      </c>
      <c r="B492" t="s">
        <v>76</v>
      </c>
      <c r="C492">
        <v>1342</v>
      </c>
      <c r="D492" t="s">
        <v>1447</v>
      </c>
      <c r="E492">
        <v>7.3000000000000001E-3</v>
      </c>
      <c r="F492">
        <v>7.3000000000000001E-3</v>
      </c>
      <c r="G492" t="s">
        <v>1414</v>
      </c>
    </row>
    <row r="493" spans="1:7" x14ac:dyDescent="0.2">
      <c r="A493" s="58" t="s">
        <v>213</v>
      </c>
      <c r="B493" t="s">
        <v>2091</v>
      </c>
      <c r="C493">
        <v>8332</v>
      </c>
      <c r="D493" t="s">
        <v>2103</v>
      </c>
      <c r="E493">
        <v>2.9000000000000001E-2</v>
      </c>
      <c r="F493">
        <v>2.9000000000000001E-2</v>
      </c>
      <c r="G493" s="59" t="s">
        <v>1414</v>
      </c>
    </row>
    <row r="494" spans="1:7" x14ac:dyDescent="0.2">
      <c r="A494" s="58" t="s">
        <v>864</v>
      </c>
      <c r="B494" t="s">
        <v>865</v>
      </c>
      <c r="C494">
        <v>8332</v>
      </c>
      <c r="D494" t="s">
        <v>2103</v>
      </c>
      <c r="E494">
        <v>0.79</v>
      </c>
      <c r="F494">
        <v>0.79</v>
      </c>
    </row>
    <row r="495" spans="1:7" x14ac:dyDescent="0.2">
      <c r="A495" s="58" t="s">
        <v>534</v>
      </c>
      <c r="B495" t="s">
        <v>535</v>
      </c>
      <c r="C495">
        <v>5322</v>
      </c>
      <c r="D495" t="s">
        <v>1764</v>
      </c>
      <c r="E495">
        <v>0.39</v>
      </c>
      <c r="F495">
        <v>0.39</v>
      </c>
    </row>
    <row r="496" spans="1:7" x14ac:dyDescent="0.2">
      <c r="A496" t="s">
        <v>316</v>
      </c>
      <c r="B496" t="s">
        <v>317</v>
      </c>
      <c r="C496">
        <v>5322</v>
      </c>
      <c r="D496" t="s">
        <v>1764</v>
      </c>
      <c r="E496">
        <v>7.5999999999999998E-2</v>
      </c>
      <c r="F496">
        <v>7.5999999999999998E-2</v>
      </c>
      <c r="G496" t="s">
        <v>1414</v>
      </c>
    </row>
    <row r="497" spans="1:8" x14ac:dyDescent="0.2">
      <c r="A497" s="58" t="s">
        <v>814</v>
      </c>
      <c r="B497" t="s">
        <v>815</v>
      </c>
      <c r="C497">
        <v>5322</v>
      </c>
      <c r="D497" t="s">
        <v>1764</v>
      </c>
      <c r="E497">
        <v>0.74</v>
      </c>
      <c r="F497">
        <v>0.74</v>
      </c>
      <c r="G497" t="s">
        <v>1414</v>
      </c>
    </row>
    <row r="498" spans="1:8" x14ac:dyDescent="0.2">
      <c r="A498" s="58" t="s">
        <v>27</v>
      </c>
      <c r="B498" t="s">
        <v>28</v>
      </c>
      <c r="C498">
        <v>1411</v>
      </c>
      <c r="D498" t="s">
        <v>1446</v>
      </c>
      <c r="E498">
        <v>3.8999999999999998E-3</v>
      </c>
      <c r="F498">
        <v>3.8999999999999998E-3</v>
      </c>
    </row>
    <row r="499" spans="1:8" x14ac:dyDescent="0.2">
      <c r="A499" s="58" t="s">
        <v>424</v>
      </c>
      <c r="B499" t="s">
        <v>425</v>
      </c>
      <c r="C499">
        <v>4224</v>
      </c>
      <c r="D499" t="s">
        <v>1832</v>
      </c>
      <c r="E499">
        <v>0.21</v>
      </c>
      <c r="F499">
        <v>0.21</v>
      </c>
    </row>
    <row r="500" spans="1:8" x14ac:dyDescent="0.2">
      <c r="A500" s="58" t="s">
        <v>1210</v>
      </c>
      <c r="B500" t="s">
        <v>1211</v>
      </c>
      <c r="C500">
        <v>4224</v>
      </c>
      <c r="D500" t="s">
        <v>1832</v>
      </c>
      <c r="E500">
        <v>0.94</v>
      </c>
      <c r="F500">
        <v>0.94</v>
      </c>
    </row>
    <row r="501" spans="1:8" x14ac:dyDescent="0.2">
      <c r="A501" s="58" t="s">
        <v>310</v>
      </c>
      <c r="B501" t="s">
        <v>311</v>
      </c>
      <c r="C501">
        <v>7111</v>
      </c>
      <c r="D501" t="s">
        <v>1436</v>
      </c>
      <c r="E501">
        <v>7.0999999999999994E-2</v>
      </c>
      <c r="F501">
        <v>7.0999999999999994E-2</v>
      </c>
      <c r="G501" s="59" t="s">
        <v>1414</v>
      </c>
    </row>
    <row r="502" spans="1:8" x14ac:dyDescent="0.2">
      <c r="A502" s="58" t="s">
        <v>1262</v>
      </c>
      <c r="B502" t="s">
        <v>1263</v>
      </c>
      <c r="C502">
        <v>1212</v>
      </c>
      <c r="D502" t="s">
        <v>1432</v>
      </c>
      <c r="E502">
        <v>0.96</v>
      </c>
      <c r="F502">
        <v>0.96</v>
      </c>
    </row>
    <row r="503" spans="1:8" x14ac:dyDescent="0.2">
      <c r="A503" s="58" t="s">
        <v>59</v>
      </c>
      <c r="B503" t="s">
        <v>60</v>
      </c>
      <c r="C503">
        <v>1212</v>
      </c>
      <c r="D503" t="s">
        <v>1432</v>
      </c>
      <c r="E503">
        <v>5.4999999999999997E-3</v>
      </c>
      <c r="F503">
        <v>5.4999999999999997E-3</v>
      </c>
    </row>
    <row r="504" spans="1:8" x14ac:dyDescent="0.2">
      <c r="A504" s="58" t="s">
        <v>63</v>
      </c>
      <c r="B504" t="s">
        <v>64</v>
      </c>
      <c r="C504">
        <v>1212</v>
      </c>
      <c r="D504" t="s">
        <v>1432</v>
      </c>
      <c r="E504">
        <v>6.3E-3</v>
      </c>
      <c r="F504">
        <v>6.3E-3</v>
      </c>
    </row>
    <row r="505" spans="1:8" x14ac:dyDescent="0.2">
      <c r="A505" s="58" t="s">
        <v>638</v>
      </c>
      <c r="B505" t="s">
        <v>639</v>
      </c>
      <c r="C505">
        <v>6224</v>
      </c>
      <c r="D505" t="s">
        <v>1909</v>
      </c>
      <c r="E505">
        <v>0.56999999999999995</v>
      </c>
      <c r="F505">
        <v>0.56999999999999995</v>
      </c>
      <c r="G505" s="59" t="s">
        <v>1414</v>
      </c>
    </row>
    <row r="506" spans="1:8" x14ac:dyDescent="0.2">
      <c r="A506" s="58" t="s">
        <v>852</v>
      </c>
      <c r="B506" t="s">
        <v>853</v>
      </c>
      <c r="C506">
        <v>6224</v>
      </c>
      <c r="D506" t="s">
        <v>1909</v>
      </c>
      <c r="E506">
        <v>0.77</v>
      </c>
      <c r="F506">
        <v>0.77</v>
      </c>
      <c r="G506" s="59" t="s">
        <v>1414</v>
      </c>
    </row>
    <row r="507" spans="1:8" x14ac:dyDescent="0.2">
      <c r="A507" s="58" t="s">
        <v>149</v>
      </c>
      <c r="B507" t="s">
        <v>150</v>
      </c>
      <c r="C507">
        <v>3132</v>
      </c>
      <c r="D507" t="s">
        <v>1998</v>
      </c>
      <c r="E507">
        <v>1.6E-2</v>
      </c>
      <c r="F507">
        <v>1.6E-2</v>
      </c>
      <c r="G507" s="59" t="s">
        <v>1414</v>
      </c>
    </row>
    <row r="508" spans="1:8" x14ac:dyDescent="0.2">
      <c r="A508" s="58" t="s">
        <v>680</v>
      </c>
      <c r="B508" t="s">
        <v>681</v>
      </c>
      <c r="C508">
        <v>3132</v>
      </c>
      <c r="D508" t="s">
        <v>1998</v>
      </c>
      <c r="E508">
        <v>0.61</v>
      </c>
      <c r="F508">
        <v>0.61</v>
      </c>
    </row>
    <row r="509" spans="1:8" x14ac:dyDescent="0.2">
      <c r="A509" s="58" t="s">
        <v>984</v>
      </c>
      <c r="B509" t="s">
        <v>985</v>
      </c>
      <c r="C509">
        <v>3132</v>
      </c>
      <c r="D509" t="s">
        <v>1998</v>
      </c>
      <c r="E509">
        <v>0.86</v>
      </c>
      <c r="F509">
        <v>0.86</v>
      </c>
      <c r="G509" s="59" t="s">
        <v>1414</v>
      </c>
    </row>
    <row r="510" spans="1:8" x14ac:dyDescent="0.2">
      <c r="A510" s="58" t="s">
        <v>1086</v>
      </c>
      <c r="B510" t="s">
        <v>1087</v>
      </c>
      <c r="C510">
        <v>3132</v>
      </c>
      <c r="D510" t="s">
        <v>1998</v>
      </c>
      <c r="E510">
        <v>0.9</v>
      </c>
      <c r="F510">
        <v>0.9</v>
      </c>
      <c r="G510" t="s">
        <v>1414</v>
      </c>
    </row>
    <row r="511" spans="1:8" x14ac:dyDescent="0.2">
      <c r="A511" s="58" t="s">
        <v>211</v>
      </c>
      <c r="B511" t="s">
        <v>212</v>
      </c>
      <c r="C511">
        <v>2141</v>
      </c>
      <c r="D511" t="s">
        <v>1514</v>
      </c>
      <c r="E511">
        <v>2.9000000000000001E-2</v>
      </c>
      <c r="F511">
        <v>2.9000000000000001E-2</v>
      </c>
    </row>
    <row r="512" spans="1:8" x14ac:dyDescent="0.2">
      <c r="A512" s="58" t="s">
        <v>7</v>
      </c>
      <c r="B512" t="s">
        <v>8</v>
      </c>
      <c r="C512">
        <v>7422</v>
      </c>
      <c r="D512" t="s">
        <v>1982</v>
      </c>
      <c r="E512">
        <v>3.0000000000000001E-3</v>
      </c>
      <c r="F512">
        <v>3.0000000000000001E-3</v>
      </c>
      <c r="G512" t="s">
        <v>1414</v>
      </c>
      <c r="H512" t="s">
        <v>1529</v>
      </c>
    </row>
    <row r="513" spans="1:7" x14ac:dyDescent="0.2">
      <c r="A513" s="58" t="s">
        <v>812</v>
      </c>
      <c r="B513" t="s">
        <v>813</v>
      </c>
      <c r="C513">
        <v>7422</v>
      </c>
      <c r="D513" t="s">
        <v>1982</v>
      </c>
      <c r="E513">
        <v>0.74</v>
      </c>
      <c r="F513">
        <v>0.74</v>
      </c>
      <c r="G513" t="s">
        <v>1414</v>
      </c>
    </row>
    <row r="514" spans="1:7" x14ac:dyDescent="0.2">
      <c r="A514" s="58" t="s">
        <v>1166</v>
      </c>
      <c r="B514" t="s">
        <v>1167</v>
      </c>
      <c r="C514">
        <v>7422</v>
      </c>
      <c r="D514" t="s">
        <v>1982</v>
      </c>
      <c r="E514">
        <v>0.93</v>
      </c>
      <c r="F514">
        <v>0.93</v>
      </c>
    </row>
    <row r="515" spans="1:7" x14ac:dyDescent="0.2">
      <c r="A515" s="58" t="s">
        <v>510</v>
      </c>
      <c r="B515" t="s">
        <v>1983</v>
      </c>
      <c r="C515">
        <v>7422</v>
      </c>
      <c r="D515" t="s">
        <v>1982</v>
      </c>
      <c r="E515">
        <v>0.36</v>
      </c>
      <c r="F515">
        <v>0.36</v>
      </c>
    </row>
    <row r="516" spans="1:7" x14ac:dyDescent="0.2">
      <c r="A516" s="58" t="s">
        <v>1110</v>
      </c>
      <c r="B516" t="s">
        <v>1984</v>
      </c>
      <c r="C516">
        <v>7422</v>
      </c>
      <c r="D516" t="s">
        <v>1982</v>
      </c>
      <c r="E516">
        <v>0.91</v>
      </c>
      <c r="F516">
        <v>0.91</v>
      </c>
      <c r="G516" s="59" t="s">
        <v>1414</v>
      </c>
    </row>
    <row r="517" spans="1:7" x14ac:dyDescent="0.2">
      <c r="A517" s="58" t="s">
        <v>724</v>
      </c>
      <c r="B517" t="s">
        <v>725</v>
      </c>
      <c r="C517">
        <v>7422</v>
      </c>
      <c r="D517" t="s">
        <v>1982</v>
      </c>
      <c r="E517">
        <v>0.65</v>
      </c>
      <c r="F517">
        <v>0.65</v>
      </c>
    </row>
    <row r="518" spans="1:7" x14ac:dyDescent="0.2">
      <c r="A518" s="58" t="s">
        <v>596</v>
      </c>
      <c r="B518" t="s">
        <v>597</v>
      </c>
      <c r="C518">
        <v>7422</v>
      </c>
      <c r="D518" t="s">
        <v>1982</v>
      </c>
      <c r="E518">
        <v>0.49</v>
      </c>
      <c r="F518">
        <v>0.49</v>
      </c>
      <c r="G518" s="59"/>
    </row>
    <row r="519" spans="1:7" x14ac:dyDescent="0.2">
      <c r="A519" s="58" t="s">
        <v>858</v>
      </c>
      <c r="B519" t="s">
        <v>859</v>
      </c>
      <c r="C519">
        <v>3511</v>
      </c>
      <c r="D519" t="s">
        <v>1891</v>
      </c>
      <c r="E519">
        <v>0.78</v>
      </c>
      <c r="F519">
        <v>0.78</v>
      </c>
    </row>
    <row r="520" spans="1:7" x14ac:dyDescent="0.2">
      <c r="A520" t="s">
        <v>314</v>
      </c>
      <c r="B520" t="s">
        <v>315</v>
      </c>
      <c r="C520">
        <v>2434</v>
      </c>
      <c r="D520" t="s">
        <v>1838</v>
      </c>
      <c r="E520">
        <v>7.4999999999999997E-2</v>
      </c>
      <c r="F520">
        <v>7.4999999999999997E-2</v>
      </c>
      <c r="G520" t="s">
        <v>1414</v>
      </c>
    </row>
    <row r="521" spans="1:7" x14ac:dyDescent="0.2">
      <c r="A521" s="58" t="s">
        <v>458</v>
      </c>
      <c r="B521" t="s">
        <v>1847</v>
      </c>
      <c r="C521">
        <v>2434</v>
      </c>
      <c r="D521" t="s">
        <v>1838</v>
      </c>
      <c r="E521">
        <v>0.25</v>
      </c>
      <c r="F521">
        <v>0.25</v>
      </c>
      <c r="G521" t="s">
        <v>1414</v>
      </c>
    </row>
    <row r="522" spans="1:7" x14ac:dyDescent="0.2">
      <c r="A522" s="58" t="s">
        <v>31</v>
      </c>
      <c r="B522" t="s">
        <v>32</v>
      </c>
      <c r="C522">
        <v>2434</v>
      </c>
      <c r="D522" t="s">
        <v>1838</v>
      </c>
      <c r="E522">
        <v>4.1000000000000003E-3</v>
      </c>
      <c r="F522">
        <v>4.1000000000000003E-3</v>
      </c>
    </row>
    <row r="523" spans="1:7" x14ac:dyDescent="0.2">
      <c r="A523" s="58" t="s">
        <v>238</v>
      </c>
      <c r="B523" t="s">
        <v>239</v>
      </c>
      <c r="C523">
        <v>1330</v>
      </c>
      <c r="D523" t="s">
        <v>1428</v>
      </c>
      <c r="E523">
        <v>3.5000000000000003E-2</v>
      </c>
      <c r="F523">
        <v>3.5000000000000003E-2</v>
      </c>
    </row>
    <row r="524" spans="1:7" x14ac:dyDescent="0.2">
      <c r="A524" s="58" t="s">
        <v>3659</v>
      </c>
      <c r="B524" t="s">
        <v>1492</v>
      </c>
      <c r="C524">
        <v>3512</v>
      </c>
      <c r="D524" t="s">
        <v>1493</v>
      </c>
      <c r="F524" t="e">
        <v>#N/A</v>
      </c>
    </row>
    <row r="525" spans="1:7" x14ac:dyDescent="0.2">
      <c r="A525" s="58" t="s">
        <v>131</v>
      </c>
      <c r="B525" t="s">
        <v>132</v>
      </c>
      <c r="C525">
        <v>2356</v>
      </c>
      <c r="D525" t="s">
        <v>1469</v>
      </c>
      <c r="E525">
        <v>1.4E-2</v>
      </c>
      <c r="F525">
        <v>1.4E-2</v>
      </c>
      <c r="G525" t="s">
        <v>1414</v>
      </c>
    </row>
    <row r="526" spans="1:7" x14ac:dyDescent="0.2">
      <c r="A526" s="58" t="s">
        <v>638</v>
      </c>
      <c r="B526" t="s">
        <v>639</v>
      </c>
      <c r="C526">
        <v>6222</v>
      </c>
      <c r="D526" t="s">
        <v>1907</v>
      </c>
      <c r="E526">
        <v>0.56999999999999995</v>
      </c>
      <c r="F526">
        <v>0.56999999999999995</v>
      </c>
      <c r="G526" s="59" t="s">
        <v>1414</v>
      </c>
    </row>
    <row r="527" spans="1:7" x14ac:dyDescent="0.2">
      <c r="A527" s="58" t="s">
        <v>914</v>
      </c>
      <c r="B527" t="s">
        <v>915</v>
      </c>
      <c r="C527">
        <v>6222</v>
      </c>
      <c r="D527" t="s">
        <v>1907</v>
      </c>
      <c r="E527">
        <v>0.83</v>
      </c>
      <c r="F527">
        <v>0.83</v>
      </c>
      <c r="G527" s="59" t="s">
        <v>1414</v>
      </c>
    </row>
    <row r="528" spans="1:7" x14ac:dyDescent="0.2">
      <c r="A528" s="58" t="s">
        <v>932</v>
      </c>
      <c r="B528" t="s">
        <v>933</v>
      </c>
      <c r="C528">
        <v>7124</v>
      </c>
      <c r="D528" t="s">
        <v>1946</v>
      </c>
      <c r="E528">
        <v>0.83</v>
      </c>
      <c r="F528">
        <v>0.83</v>
      </c>
    </row>
    <row r="529" spans="1:8" x14ac:dyDescent="0.2">
      <c r="A529" s="58" t="s">
        <v>714</v>
      </c>
      <c r="B529" t="s">
        <v>715</v>
      </c>
      <c r="C529">
        <v>7124</v>
      </c>
      <c r="D529" t="s">
        <v>1946</v>
      </c>
      <c r="E529">
        <v>0.64</v>
      </c>
      <c r="F529">
        <v>0.64</v>
      </c>
    </row>
    <row r="530" spans="1:8" x14ac:dyDescent="0.2">
      <c r="A530" s="58" t="s">
        <v>1399</v>
      </c>
      <c r="B530" t="s">
        <v>1400</v>
      </c>
      <c r="C530">
        <v>3321</v>
      </c>
      <c r="D530" t="s">
        <v>1476</v>
      </c>
      <c r="E530">
        <v>0.99</v>
      </c>
      <c r="F530">
        <v>0.99</v>
      </c>
    </row>
    <row r="531" spans="1:8" x14ac:dyDescent="0.2">
      <c r="A531" t="s">
        <v>314</v>
      </c>
      <c r="B531" t="s">
        <v>315</v>
      </c>
      <c r="C531">
        <v>3321</v>
      </c>
      <c r="D531" t="s">
        <v>1476</v>
      </c>
      <c r="E531">
        <v>7.4999999999999997E-2</v>
      </c>
      <c r="F531">
        <v>7.4999999999999997E-2</v>
      </c>
      <c r="G531" t="s">
        <v>1414</v>
      </c>
    </row>
    <row r="532" spans="1:8" x14ac:dyDescent="0.2">
      <c r="A532" s="58" t="s">
        <v>1132</v>
      </c>
      <c r="B532" t="s">
        <v>1133</v>
      </c>
      <c r="C532">
        <v>3321</v>
      </c>
      <c r="D532" t="s">
        <v>1476</v>
      </c>
      <c r="E532">
        <v>0.92</v>
      </c>
      <c r="F532">
        <v>0.92</v>
      </c>
    </row>
    <row r="533" spans="1:8" x14ac:dyDescent="0.2">
      <c r="A533" s="58" t="s">
        <v>189</v>
      </c>
      <c r="B533" t="s">
        <v>190</v>
      </c>
      <c r="C533">
        <v>3432</v>
      </c>
      <c r="D533" t="s">
        <v>1687</v>
      </c>
      <c r="E533">
        <v>2.1999999999999999E-2</v>
      </c>
      <c r="F533">
        <v>2.1999999999999999E-2</v>
      </c>
    </row>
    <row r="534" spans="1:8" x14ac:dyDescent="0.2">
      <c r="A534" s="58" t="s">
        <v>584</v>
      </c>
      <c r="B534" t="s">
        <v>585</v>
      </c>
      <c r="C534">
        <v>3432</v>
      </c>
      <c r="D534" t="s">
        <v>1687</v>
      </c>
      <c r="E534">
        <v>0.48</v>
      </c>
      <c r="F534">
        <v>0.48</v>
      </c>
    </row>
    <row r="535" spans="1:8" x14ac:dyDescent="0.2">
      <c r="A535" s="58" t="s">
        <v>57</v>
      </c>
      <c r="B535" t="s">
        <v>58</v>
      </c>
      <c r="C535">
        <v>3432</v>
      </c>
      <c r="D535" t="s">
        <v>1687</v>
      </c>
      <c r="E535">
        <v>5.4999999999999997E-3</v>
      </c>
      <c r="F535">
        <v>5.4999999999999997E-3</v>
      </c>
    </row>
    <row r="536" spans="1:8" x14ac:dyDescent="0.2">
      <c r="A536" s="58" t="s">
        <v>1254</v>
      </c>
      <c r="B536" t="s">
        <v>1255</v>
      </c>
      <c r="C536">
        <v>7313</v>
      </c>
      <c r="D536" t="s">
        <v>2076</v>
      </c>
      <c r="E536">
        <v>0.95</v>
      </c>
      <c r="F536">
        <v>0.95</v>
      </c>
    </row>
    <row r="537" spans="1:8" x14ac:dyDescent="0.2">
      <c r="A537" s="58" t="s">
        <v>356</v>
      </c>
      <c r="B537" t="s">
        <v>357</v>
      </c>
      <c r="C537">
        <v>2642</v>
      </c>
      <c r="D537" t="s">
        <v>1698</v>
      </c>
      <c r="E537">
        <v>0.11</v>
      </c>
      <c r="F537">
        <v>0.11</v>
      </c>
    </row>
    <row r="538" spans="1:8" x14ac:dyDescent="0.2">
      <c r="A538" s="58" t="s">
        <v>282</v>
      </c>
      <c r="B538" t="s">
        <v>283</v>
      </c>
      <c r="C538">
        <v>2642</v>
      </c>
      <c r="D538" t="s">
        <v>1698</v>
      </c>
      <c r="E538">
        <v>5.5E-2</v>
      </c>
      <c r="F538">
        <v>5.5E-2</v>
      </c>
      <c r="G538" t="s">
        <v>1414</v>
      </c>
    </row>
    <row r="539" spans="1:8" x14ac:dyDescent="0.2">
      <c r="A539" s="58" t="s">
        <v>708</v>
      </c>
      <c r="B539" t="s">
        <v>709</v>
      </c>
      <c r="C539">
        <v>2612</v>
      </c>
      <c r="D539" t="s">
        <v>1567</v>
      </c>
      <c r="E539">
        <v>0.64</v>
      </c>
      <c r="F539">
        <v>0.64</v>
      </c>
    </row>
    <row r="540" spans="1:8" x14ac:dyDescent="0.2">
      <c r="A540" s="58" t="s">
        <v>544</v>
      </c>
      <c r="B540" t="s">
        <v>545</v>
      </c>
      <c r="C540">
        <v>2612</v>
      </c>
      <c r="D540" t="s">
        <v>1567</v>
      </c>
      <c r="E540">
        <v>0.4</v>
      </c>
      <c r="F540">
        <v>0.4</v>
      </c>
    </row>
    <row r="541" spans="1:8" x14ac:dyDescent="0.2">
      <c r="A541" t="s">
        <v>1018</v>
      </c>
      <c r="B541" t="s">
        <v>1019</v>
      </c>
      <c r="C541">
        <v>9412</v>
      </c>
      <c r="D541" t="s">
        <v>1791</v>
      </c>
      <c r="E541">
        <v>0.87</v>
      </c>
      <c r="F541">
        <v>0.87</v>
      </c>
      <c r="H541">
        <f>COUNTIF(C92:C1216,"=5414")</f>
        <v>4</v>
      </c>
    </row>
    <row r="542" spans="1:8" x14ac:dyDescent="0.2">
      <c r="A542" s="58" t="s">
        <v>1112</v>
      </c>
      <c r="B542" t="s">
        <v>1113</v>
      </c>
      <c r="C542">
        <v>9412</v>
      </c>
      <c r="D542" t="s">
        <v>1791</v>
      </c>
      <c r="E542">
        <v>0.91</v>
      </c>
      <c r="F542">
        <v>0.91</v>
      </c>
      <c r="G542" t="s">
        <v>1414</v>
      </c>
      <c r="H542">
        <f>COUNTIF(C93:C1217,"=5414")</f>
        <v>4</v>
      </c>
    </row>
    <row r="543" spans="1:8" x14ac:dyDescent="0.2">
      <c r="A543" s="58" t="s">
        <v>850</v>
      </c>
      <c r="B543" t="s">
        <v>851</v>
      </c>
      <c r="C543">
        <v>9412</v>
      </c>
      <c r="D543" t="s">
        <v>1791</v>
      </c>
      <c r="E543">
        <v>0.77</v>
      </c>
      <c r="F543">
        <v>0.77</v>
      </c>
      <c r="H543">
        <f>COUNTIF(C94:C1218,"=5414")</f>
        <v>4</v>
      </c>
    </row>
    <row r="544" spans="1:8" x14ac:dyDescent="0.2">
      <c r="A544" s="58" t="s">
        <v>3679</v>
      </c>
      <c r="B544" t="s">
        <v>1796</v>
      </c>
      <c r="C544">
        <v>9412</v>
      </c>
      <c r="D544" t="s">
        <v>1791</v>
      </c>
      <c r="F544" t="e">
        <v>#N/A</v>
      </c>
      <c r="H544">
        <f>COUNTIF(C95:C1219,"=5414")</f>
        <v>4</v>
      </c>
    </row>
    <row r="545" spans="1:8" x14ac:dyDescent="0.2">
      <c r="A545" s="58" t="s">
        <v>268</v>
      </c>
      <c r="B545" t="s">
        <v>269</v>
      </c>
      <c r="C545">
        <v>2162</v>
      </c>
      <c r="D545" t="s">
        <v>1503</v>
      </c>
      <c r="E545">
        <v>4.4999999999999998E-2</v>
      </c>
      <c r="F545">
        <v>4.4999999999999998E-2</v>
      </c>
    </row>
    <row r="546" spans="1:8" x14ac:dyDescent="0.2">
      <c r="A546" s="58" t="s">
        <v>786</v>
      </c>
      <c r="B546" t="s">
        <v>787</v>
      </c>
      <c r="C546">
        <v>8157</v>
      </c>
      <c r="D546" t="s">
        <v>2039</v>
      </c>
      <c r="E546">
        <v>0.71</v>
      </c>
      <c r="F546">
        <v>0.71</v>
      </c>
      <c r="G546" s="59"/>
    </row>
    <row r="547" spans="1:8" x14ac:dyDescent="0.2">
      <c r="A547" s="58" t="s">
        <v>232</v>
      </c>
      <c r="B547" t="s">
        <v>233</v>
      </c>
      <c r="C547">
        <v>2611</v>
      </c>
      <c r="D547" t="s">
        <v>233</v>
      </c>
      <c r="E547">
        <v>3.5000000000000003E-2</v>
      </c>
      <c r="F547">
        <v>3.5000000000000003E-2</v>
      </c>
    </row>
    <row r="548" spans="1:8" x14ac:dyDescent="0.2">
      <c r="A548" s="58" t="s">
        <v>554</v>
      </c>
      <c r="B548" t="s">
        <v>555</v>
      </c>
      <c r="C548">
        <v>3411</v>
      </c>
      <c r="D548" t="s">
        <v>1566</v>
      </c>
      <c r="E548">
        <v>0.41</v>
      </c>
      <c r="F548">
        <v>0.41</v>
      </c>
    </row>
    <row r="549" spans="1:8" x14ac:dyDescent="0.2">
      <c r="A549" s="58" t="s">
        <v>1220</v>
      </c>
      <c r="B549" t="s">
        <v>1221</v>
      </c>
      <c r="C549">
        <v>3411</v>
      </c>
      <c r="D549" t="s">
        <v>1566</v>
      </c>
      <c r="E549">
        <v>0.94</v>
      </c>
      <c r="F549">
        <v>0.94</v>
      </c>
    </row>
    <row r="550" spans="1:8" x14ac:dyDescent="0.2">
      <c r="A550" s="58" t="s">
        <v>1405</v>
      </c>
      <c r="B550" t="s">
        <v>1406</v>
      </c>
      <c r="C550">
        <v>3411</v>
      </c>
      <c r="D550" t="s">
        <v>1566</v>
      </c>
      <c r="E550">
        <v>0.99</v>
      </c>
      <c r="F550">
        <v>0.99</v>
      </c>
    </row>
    <row r="551" spans="1:8" x14ac:dyDescent="0.2">
      <c r="A551" s="58" t="s">
        <v>1570</v>
      </c>
      <c r="B551" t="s">
        <v>1571</v>
      </c>
      <c r="C551">
        <v>3411</v>
      </c>
      <c r="D551" t="s">
        <v>1566</v>
      </c>
      <c r="F551" t="e">
        <v>#N/A</v>
      </c>
    </row>
    <row r="552" spans="1:8" x14ac:dyDescent="0.2">
      <c r="A552" s="58" t="s">
        <v>506</v>
      </c>
      <c r="B552" t="s">
        <v>507</v>
      </c>
      <c r="C552">
        <v>3411</v>
      </c>
      <c r="D552" t="s">
        <v>1566</v>
      </c>
      <c r="E552">
        <v>0.36</v>
      </c>
      <c r="F552">
        <v>0.36</v>
      </c>
      <c r="H552">
        <f>COUNTIF(C103:C1227,"=5414")</f>
        <v>4</v>
      </c>
    </row>
    <row r="553" spans="1:8" x14ac:dyDescent="0.2">
      <c r="A553" s="58" t="s">
        <v>488</v>
      </c>
      <c r="B553" t="s">
        <v>489</v>
      </c>
      <c r="C553">
        <v>3411</v>
      </c>
      <c r="D553" t="s">
        <v>1566</v>
      </c>
      <c r="E553">
        <v>0.31</v>
      </c>
      <c r="F553">
        <v>0.31</v>
      </c>
      <c r="H553">
        <f>COUNTIF(C104:C1228,"=5414")</f>
        <v>4</v>
      </c>
    </row>
    <row r="554" spans="1:8" x14ac:dyDescent="0.2">
      <c r="A554" s="58" t="s">
        <v>1232</v>
      </c>
      <c r="B554" t="s">
        <v>1233</v>
      </c>
      <c r="C554">
        <v>3411</v>
      </c>
      <c r="D554" t="s">
        <v>1566</v>
      </c>
      <c r="E554">
        <v>0.95</v>
      </c>
      <c r="F554">
        <v>0.95</v>
      </c>
      <c r="G554" t="s">
        <v>1414</v>
      </c>
      <c r="H554">
        <f>COUNTIF(C105:C1229,"=5414")</f>
        <v>4</v>
      </c>
    </row>
    <row r="555" spans="1:8" x14ac:dyDescent="0.2">
      <c r="A555" s="58" t="s">
        <v>294</v>
      </c>
      <c r="B555" t="s">
        <v>295</v>
      </c>
      <c r="C555">
        <v>2619</v>
      </c>
      <c r="D555" t="s">
        <v>1568</v>
      </c>
      <c r="E555">
        <v>0.06</v>
      </c>
      <c r="F555">
        <v>0.06</v>
      </c>
    </row>
    <row r="556" spans="1:8" x14ac:dyDescent="0.2">
      <c r="A556" s="58" t="s">
        <v>1347</v>
      </c>
      <c r="B556" s="59" t="s">
        <v>1348</v>
      </c>
      <c r="C556">
        <v>3342</v>
      </c>
      <c r="D556" t="s">
        <v>1888</v>
      </c>
      <c r="E556">
        <v>0.98</v>
      </c>
      <c r="F556">
        <v>0.98</v>
      </c>
    </row>
    <row r="557" spans="1:8" x14ac:dyDescent="0.2">
      <c r="A557" s="58" t="s">
        <v>1423</v>
      </c>
      <c r="B557" t="s">
        <v>1424</v>
      </c>
      <c r="C557">
        <v>1111</v>
      </c>
      <c r="D557" t="s">
        <v>1424</v>
      </c>
      <c r="F557" t="e">
        <v>#N/A</v>
      </c>
      <c r="G557" t="s">
        <v>1414</v>
      </c>
    </row>
    <row r="558" spans="1:8" x14ac:dyDescent="0.2">
      <c r="A558" s="58" t="s">
        <v>722</v>
      </c>
      <c r="B558" t="s">
        <v>723</v>
      </c>
      <c r="C558">
        <v>2622</v>
      </c>
      <c r="D558" t="s">
        <v>1671</v>
      </c>
      <c r="E558">
        <v>0.65</v>
      </c>
      <c r="F558">
        <v>0.65</v>
      </c>
    </row>
    <row r="559" spans="1:8" x14ac:dyDescent="0.2">
      <c r="A559" s="58" t="s">
        <v>542</v>
      </c>
      <c r="B559" t="s">
        <v>543</v>
      </c>
      <c r="C559">
        <v>2622</v>
      </c>
      <c r="D559" t="s">
        <v>1671</v>
      </c>
      <c r="E559">
        <v>0.39</v>
      </c>
      <c r="F559">
        <v>0.39</v>
      </c>
    </row>
    <row r="560" spans="1:8" x14ac:dyDescent="0.2">
      <c r="A560" s="58" t="s">
        <v>1387</v>
      </c>
      <c r="B560" t="s">
        <v>1388</v>
      </c>
      <c r="C560">
        <v>4411</v>
      </c>
      <c r="D560" t="s">
        <v>1672</v>
      </c>
      <c r="E560">
        <v>0.99</v>
      </c>
      <c r="F560">
        <v>0.99</v>
      </c>
      <c r="G560" t="s">
        <v>1414</v>
      </c>
    </row>
    <row r="561" spans="1:7" x14ac:dyDescent="0.2">
      <c r="A561" s="58" t="s">
        <v>1234</v>
      </c>
      <c r="B561" t="s">
        <v>1235</v>
      </c>
      <c r="C561">
        <v>4411</v>
      </c>
      <c r="D561" t="s">
        <v>1672</v>
      </c>
      <c r="E561">
        <v>0.95</v>
      </c>
      <c r="F561">
        <v>0.95</v>
      </c>
    </row>
    <row r="562" spans="1:7" x14ac:dyDescent="0.2">
      <c r="A562" s="58" t="s">
        <v>478</v>
      </c>
      <c r="B562" t="s">
        <v>479</v>
      </c>
      <c r="C562">
        <v>3141</v>
      </c>
      <c r="D562" t="s">
        <v>1546</v>
      </c>
      <c r="E562">
        <v>0.3</v>
      </c>
      <c r="F562">
        <v>0.3</v>
      </c>
    </row>
    <row r="563" spans="1:7" x14ac:dyDescent="0.2">
      <c r="A563" s="58" t="s">
        <v>840</v>
      </c>
      <c r="B563" t="s">
        <v>841</v>
      </c>
      <c r="C563">
        <v>3141</v>
      </c>
      <c r="D563" t="s">
        <v>1546</v>
      </c>
      <c r="E563">
        <v>0.77</v>
      </c>
      <c r="F563">
        <v>0.77</v>
      </c>
    </row>
    <row r="564" spans="1:7" x14ac:dyDescent="0.2">
      <c r="A564" s="58" t="s">
        <v>213</v>
      </c>
      <c r="B564" t="s">
        <v>2091</v>
      </c>
      <c r="C564">
        <v>8344</v>
      </c>
      <c r="D564" t="s">
        <v>2104</v>
      </c>
      <c r="E564">
        <v>2.9000000000000001E-2</v>
      </c>
      <c r="F564">
        <v>2.9000000000000001E-2</v>
      </c>
      <c r="G564" s="59" t="s">
        <v>1414</v>
      </c>
    </row>
    <row r="565" spans="1:7" x14ac:dyDescent="0.2">
      <c r="A565" s="58" t="s">
        <v>1178</v>
      </c>
      <c r="B565" t="s">
        <v>1179</v>
      </c>
      <c r="C565">
        <v>8344</v>
      </c>
      <c r="D565" t="s">
        <v>2104</v>
      </c>
      <c r="E565">
        <v>0.93</v>
      </c>
      <c r="F565">
        <v>0.93</v>
      </c>
    </row>
    <row r="566" spans="1:7" x14ac:dyDescent="0.2">
      <c r="A566" s="58" t="s">
        <v>638</v>
      </c>
      <c r="B566" t="s">
        <v>639</v>
      </c>
      <c r="C566">
        <v>6121</v>
      </c>
      <c r="D566" t="s">
        <v>1900</v>
      </c>
      <c r="E566">
        <v>0.56999999999999995</v>
      </c>
      <c r="F566">
        <v>0.56999999999999995</v>
      </c>
      <c r="G566" s="59" t="s">
        <v>1414</v>
      </c>
    </row>
    <row r="567" spans="1:7" x14ac:dyDescent="0.2">
      <c r="A567" s="58" t="s">
        <v>1240</v>
      </c>
      <c r="B567" t="s">
        <v>1241</v>
      </c>
      <c r="C567">
        <v>6121</v>
      </c>
      <c r="D567" t="s">
        <v>1900</v>
      </c>
      <c r="E567">
        <v>0.95</v>
      </c>
      <c r="F567">
        <v>0.95</v>
      </c>
      <c r="G567" s="59" t="s">
        <v>1414</v>
      </c>
    </row>
    <row r="568" spans="1:7" x14ac:dyDescent="0.2">
      <c r="A568" s="58" t="s">
        <v>1923</v>
      </c>
      <c r="B568" t="s">
        <v>1924</v>
      </c>
      <c r="C568">
        <v>9212</v>
      </c>
      <c r="D568" t="s">
        <v>1926</v>
      </c>
      <c r="F568" t="e">
        <v>#N/A</v>
      </c>
      <c r="G568" s="59" t="s">
        <v>1414</v>
      </c>
    </row>
    <row r="569" spans="1:7" x14ac:dyDescent="0.2">
      <c r="A569" s="58" t="s">
        <v>1928</v>
      </c>
      <c r="B569" t="s">
        <v>1929</v>
      </c>
      <c r="C569">
        <v>9212</v>
      </c>
      <c r="D569" t="s">
        <v>1926</v>
      </c>
      <c r="F569" t="e">
        <v>#N/A</v>
      </c>
      <c r="G569" s="59" t="s">
        <v>1414</v>
      </c>
    </row>
    <row r="570" spans="1:7" x14ac:dyDescent="0.2">
      <c r="A570" s="58" t="s">
        <v>213</v>
      </c>
      <c r="B570" t="s">
        <v>2091</v>
      </c>
      <c r="C570">
        <v>8311</v>
      </c>
      <c r="D570" t="s">
        <v>2099</v>
      </c>
      <c r="E570">
        <v>2.9000000000000001E-2</v>
      </c>
      <c r="F570">
        <v>2.9000000000000001E-2</v>
      </c>
      <c r="G570" s="59" t="s">
        <v>1414</v>
      </c>
    </row>
    <row r="571" spans="1:7" x14ac:dyDescent="0.2">
      <c r="A571" s="58" t="s">
        <v>1278</v>
      </c>
      <c r="B571" t="s">
        <v>1279</v>
      </c>
      <c r="C571">
        <v>8311</v>
      </c>
      <c r="D571" t="s">
        <v>2099</v>
      </c>
      <c r="E571">
        <v>0.96</v>
      </c>
      <c r="F571">
        <v>0.96</v>
      </c>
    </row>
    <row r="572" spans="1:7" x14ac:dyDescent="0.2">
      <c r="A572" s="58" t="s">
        <v>1160</v>
      </c>
      <c r="B572" t="s">
        <v>1161</v>
      </c>
      <c r="C572">
        <v>8311</v>
      </c>
      <c r="D572" t="s">
        <v>2099</v>
      </c>
      <c r="E572">
        <v>0.93</v>
      </c>
      <c r="F572">
        <v>0.93</v>
      </c>
    </row>
    <row r="573" spans="1:7" x14ac:dyDescent="0.2">
      <c r="A573" s="58" t="s">
        <v>1108</v>
      </c>
      <c r="B573" t="s">
        <v>1109</v>
      </c>
      <c r="C573">
        <v>8311</v>
      </c>
      <c r="D573" t="s">
        <v>2099</v>
      </c>
      <c r="E573">
        <v>0.91</v>
      </c>
      <c r="F573">
        <v>0.91</v>
      </c>
    </row>
    <row r="574" spans="1:7" x14ac:dyDescent="0.2">
      <c r="A574" s="58" t="s">
        <v>990</v>
      </c>
      <c r="B574" t="s">
        <v>991</v>
      </c>
      <c r="C574">
        <v>8311</v>
      </c>
      <c r="D574" t="s">
        <v>2099</v>
      </c>
      <c r="E574">
        <v>0.86</v>
      </c>
      <c r="F574">
        <v>0.86</v>
      </c>
      <c r="G574" s="59" t="s">
        <v>1414</v>
      </c>
    </row>
    <row r="575" spans="1:7" x14ac:dyDescent="0.2">
      <c r="A575" s="58" t="s">
        <v>522</v>
      </c>
      <c r="B575" t="s">
        <v>523</v>
      </c>
      <c r="C575">
        <v>8311</v>
      </c>
      <c r="D575" t="s">
        <v>2099</v>
      </c>
      <c r="E575">
        <v>0.37</v>
      </c>
      <c r="F575">
        <v>0.37</v>
      </c>
    </row>
    <row r="576" spans="1:7" x14ac:dyDescent="0.2">
      <c r="A576" s="58" t="s">
        <v>1200</v>
      </c>
      <c r="B576" t="s">
        <v>1201</v>
      </c>
      <c r="C576">
        <v>4412</v>
      </c>
      <c r="D576" t="s">
        <v>1879</v>
      </c>
      <c r="E576">
        <v>0.94</v>
      </c>
      <c r="F576">
        <v>0.94</v>
      </c>
      <c r="G576" t="s">
        <v>1414</v>
      </c>
    </row>
    <row r="577" spans="1:7" x14ac:dyDescent="0.2">
      <c r="A577" s="58" t="s">
        <v>1252</v>
      </c>
      <c r="B577" t="s">
        <v>1253</v>
      </c>
      <c r="C577">
        <v>4412</v>
      </c>
      <c r="D577" t="s">
        <v>1879</v>
      </c>
      <c r="E577">
        <v>0.95</v>
      </c>
      <c r="F577">
        <v>0.95</v>
      </c>
      <c r="G577" t="s">
        <v>1414</v>
      </c>
    </row>
    <row r="578" spans="1:7" x14ac:dyDescent="0.2">
      <c r="A578" s="58" t="s">
        <v>752</v>
      </c>
      <c r="B578" t="s">
        <v>753</v>
      </c>
      <c r="C578">
        <v>4412</v>
      </c>
      <c r="D578" t="s">
        <v>1879</v>
      </c>
      <c r="E578">
        <v>0.68</v>
      </c>
      <c r="F578">
        <v>0.68</v>
      </c>
    </row>
    <row r="579" spans="1:7" x14ac:dyDescent="0.2">
      <c r="A579" s="58" t="s">
        <v>862</v>
      </c>
      <c r="B579" t="s">
        <v>1884</v>
      </c>
      <c r="C579">
        <v>4412</v>
      </c>
      <c r="D579" t="s">
        <v>1879</v>
      </c>
      <c r="E579">
        <v>0.79</v>
      </c>
      <c r="F579">
        <v>0.79</v>
      </c>
    </row>
    <row r="580" spans="1:7" x14ac:dyDescent="0.2">
      <c r="A580" s="58" t="s">
        <v>1184</v>
      </c>
      <c r="B580" t="s">
        <v>1185</v>
      </c>
      <c r="C580">
        <v>4412</v>
      </c>
      <c r="D580" t="s">
        <v>1879</v>
      </c>
      <c r="E580">
        <v>0.94</v>
      </c>
      <c r="F580">
        <v>0.94</v>
      </c>
    </row>
    <row r="581" spans="1:7" x14ac:dyDescent="0.2">
      <c r="A581" s="58" t="s">
        <v>113</v>
      </c>
      <c r="B581" t="s">
        <v>114</v>
      </c>
      <c r="C581">
        <v>2421</v>
      </c>
      <c r="D581" t="s">
        <v>1465</v>
      </c>
      <c r="E581">
        <v>1.2E-2</v>
      </c>
      <c r="F581">
        <v>1.2E-2</v>
      </c>
    </row>
    <row r="582" spans="1:7" x14ac:dyDescent="0.2">
      <c r="A582" s="58" t="s">
        <v>366</v>
      </c>
      <c r="B582" t="s">
        <v>367</v>
      </c>
      <c r="C582">
        <v>2421</v>
      </c>
      <c r="D582" t="s">
        <v>1465</v>
      </c>
      <c r="E582">
        <v>0.13</v>
      </c>
      <c r="F582">
        <v>0.13</v>
      </c>
    </row>
    <row r="583" spans="1:7" x14ac:dyDescent="0.2">
      <c r="A583" s="58" t="s">
        <v>143</v>
      </c>
      <c r="B583" t="s">
        <v>144</v>
      </c>
      <c r="C583">
        <v>1120</v>
      </c>
      <c r="D583" t="s">
        <v>1417</v>
      </c>
      <c r="E583">
        <v>1.4999999999999999E-2</v>
      </c>
      <c r="F583">
        <v>1.4999999999999999E-2</v>
      </c>
      <c r="G583" t="s">
        <v>1414</v>
      </c>
    </row>
    <row r="584" spans="1:7" x14ac:dyDescent="0.2">
      <c r="A584" s="58" t="s">
        <v>392</v>
      </c>
      <c r="B584" t="s">
        <v>393</v>
      </c>
      <c r="C584">
        <v>1120</v>
      </c>
      <c r="D584" t="s">
        <v>1417</v>
      </c>
      <c r="E584">
        <v>0.16</v>
      </c>
      <c r="F584">
        <v>0.16</v>
      </c>
      <c r="G584" t="s">
        <v>1414</v>
      </c>
    </row>
    <row r="585" spans="1:7" x14ac:dyDescent="0.2">
      <c r="A585" s="58" t="s">
        <v>732</v>
      </c>
      <c r="B585" t="s">
        <v>2086</v>
      </c>
      <c r="C585">
        <v>9329</v>
      </c>
      <c r="D585" t="s">
        <v>2087</v>
      </c>
      <c r="E585">
        <v>0.66</v>
      </c>
      <c r="F585">
        <v>0.66</v>
      </c>
      <c r="G585" s="59"/>
    </row>
    <row r="586" spans="1:7" x14ac:dyDescent="0.2">
      <c r="A586" s="58" t="s">
        <v>2088</v>
      </c>
      <c r="B586" t="s">
        <v>1147</v>
      </c>
      <c r="C586">
        <v>9329</v>
      </c>
      <c r="D586" t="s">
        <v>2087</v>
      </c>
      <c r="F586" t="e">
        <v>#N/A</v>
      </c>
      <c r="G586" s="59"/>
    </row>
    <row r="587" spans="1:7" x14ac:dyDescent="0.2">
      <c r="A587" s="58" t="s">
        <v>968</v>
      </c>
      <c r="B587" t="s">
        <v>969</v>
      </c>
      <c r="C587">
        <v>9329</v>
      </c>
      <c r="D587" t="s">
        <v>2087</v>
      </c>
      <c r="E587">
        <v>0.85</v>
      </c>
      <c r="F587">
        <v>0.85</v>
      </c>
      <c r="G587" t="s">
        <v>1414</v>
      </c>
    </row>
    <row r="588" spans="1:7" x14ac:dyDescent="0.2">
      <c r="A588" s="58" t="s">
        <v>1162</v>
      </c>
      <c r="B588" t="s">
        <v>1163</v>
      </c>
      <c r="C588">
        <v>9329</v>
      </c>
      <c r="D588" t="s">
        <v>2087</v>
      </c>
      <c r="E588">
        <v>0.93</v>
      </c>
      <c r="F588">
        <v>0.93</v>
      </c>
    </row>
    <row r="589" spans="1:7" x14ac:dyDescent="0.2">
      <c r="A589" s="58" t="s">
        <v>217</v>
      </c>
      <c r="B589" t="s">
        <v>218</v>
      </c>
      <c r="C589">
        <v>1321</v>
      </c>
      <c r="D589" t="s">
        <v>1430</v>
      </c>
      <c r="E589">
        <v>0.03</v>
      </c>
      <c r="F589">
        <v>0.03</v>
      </c>
    </row>
    <row r="590" spans="1:7" x14ac:dyDescent="0.2">
      <c r="A590" s="58" t="s">
        <v>149</v>
      </c>
      <c r="B590" t="s">
        <v>150</v>
      </c>
      <c r="C590">
        <v>3122</v>
      </c>
      <c r="D590" t="s">
        <v>1995</v>
      </c>
      <c r="E590">
        <v>1.6E-2</v>
      </c>
      <c r="F590">
        <v>1.6E-2</v>
      </c>
      <c r="G590" s="59" t="s">
        <v>1414</v>
      </c>
    </row>
    <row r="591" spans="1:7" x14ac:dyDescent="0.2">
      <c r="A591" s="58" t="s">
        <v>420</v>
      </c>
      <c r="B591" t="s">
        <v>421</v>
      </c>
      <c r="C591">
        <v>2120</v>
      </c>
      <c r="D591" t="s">
        <v>1498</v>
      </c>
      <c r="E591">
        <v>0.21</v>
      </c>
      <c r="F591">
        <v>0.21</v>
      </c>
    </row>
    <row r="592" spans="1:7" x14ac:dyDescent="0.2">
      <c r="A592" s="58" t="s">
        <v>272</v>
      </c>
      <c r="B592" t="s">
        <v>273</v>
      </c>
      <c r="C592">
        <v>2120</v>
      </c>
      <c r="D592" t="s">
        <v>1498</v>
      </c>
      <c r="E592">
        <v>4.7E-2</v>
      </c>
      <c r="F592">
        <v>4.7E-2</v>
      </c>
    </row>
    <row r="593" spans="1:7" x14ac:dyDescent="0.2">
      <c r="A593" s="58" t="s">
        <v>236</v>
      </c>
      <c r="B593" t="s">
        <v>237</v>
      </c>
      <c r="C593">
        <v>2120</v>
      </c>
      <c r="D593" t="s">
        <v>1498</v>
      </c>
      <c r="E593">
        <v>3.5000000000000003E-2</v>
      </c>
      <c r="F593">
        <v>3.5000000000000003E-2</v>
      </c>
    </row>
    <row r="594" spans="1:7" x14ac:dyDescent="0.2">
      <c r="A594" s="58" t="s">
        <v>428</v>
      </c>
      <c r="B594" t="s">
        <v>429</v>
      </c>
      <c r="C594">
        <v>2120</v>
      </c>
      <c r="D594" t="s">
        <v>1498</v>
      </c>
      <c r="E594">
        <v>0.22</v>
      </c>
      <c r="F594">
        <v>0.22</v>
      </c>
    </row>
    <row r="595" spans="1:7" x14ac:dyDescent="0.2">
      <c r="A595" s="58" t="s">
        <v>432</v>
      </c>
      <c r="B595" t="s">
        <v>433</v>
      </c>
      <c r="C595">
        <v>2120</v>
      </c>
      <c r="D595" t="s">
        <v>1498</v>
      </c>
      <c r="E595">
        <v>0.23</v>
      </c>
      <c r="F595">
        <v>0.23</v>
      </c>
    </row>
    <row r="596" spans="1:7" x14ac:dyDescent="0.2">
      <c r="A596" s="58" t="s">
        <v>582</v>
      </c>
      <c r="B596" t="s">
        <v>583</v>
      </c>
      <c r="C596">
        <v>3115</v>
      </c>
      <c r="D596" t="s">
        <v>1519</v>
      </c>
      <c r="E596">
        <v>0.48</v>
      </c>
      <c r="F596">
        <v>0.48</v>
      </c>
    </row>
    <row r="597" spans="1:7" x14ac:dyDescent="0.2">
      <c r="A597" s="58" t="s">
        <v>890</v>
      </c>
      <c r="B597" t="s">
        <v>891</v>
      </c>
      <c r="C597">
        <v>3115</v>
      </c>
      <c r="D597" t="s">
        <v>1519</v>
      </c>
      <c r="E597">
        <v>0.81</v>
      </c>
      <c r="F597">
        <v>0.81</v>
      </c>
      <c r="G597" t="s">
        <v>1414</v>
      </c>
    </row>
    <row r="598" spans="1:7" x14ac:dyDescent="0.2">
      <c r="A598" s="58" t="s">
        <v>528</v>
      </c>
      <c r="B598" t="s">
        <v>529</v>
      </c>
      <c r="C598">
        <v>3115</v>
      </c>
      <c r="D598" t="s">
        <v>1519</v>
      </c>
      <c r="E598">
        <v>0.38</v>
      </c>
      <c r="F598">
        <v>0.38</v>
      </c>
    </row>
    <row r="599" spans="1:7" x14ac:dyDescent="0.2">
      <c r="A599" s="58" t="s">
        <v>444</v>
      </c>
      <c r="B599" t="s">
        <v>445</v>
      </c>
      <c r="C599">
        <v>3115</v>
      </c>
      <c r="D599" t="s">
        <v>1519</v>
      </c>
      <c r="E599">
        <v>0.24</v>
      </c>
      <c r="F599">
        <v>0.24</v>
      </c>
      <c r="G599" t="s">
        <v>1414</v>
      </c>
    </row>
    <row r="600" spans="1:7" x14ac:dyDescent="0.2">
      <c r="A600" s="58" t="s">
        <v>161</v>
      </c>
      <c r="B600" t="s">
        <v>162</v>
      </c>
      <c r="C600">
        <v>2144</v>
      </c>
      <c r="D600" t="s">
        <v>1505</v>
      </c>
      <c r="E600">
        <v>1.7000000000000001E-2</v>
      </c>
      <c r="F600">
        <v>1.7000000000000001E-2</v>
      </c>
    </row>
    <row r="601" spans="1:7" x14ac:dyDescent="0.2">
      <c r="A601" t="s">
        <v>592</v>
      </c>
      <c r="B601" t="s">
        <v>593</v>
      </c>
      <c r="C601">
        <v>2144</v>
      </c>
      <c r="D601" t="s">
        <v>1505</v>
      </c>
      <c r="E601">
        <v>0.49</v>
      </c>
      <c r="F601">
        <v>0.49</v>
      </c>
    </row>
    <row r="602" spans="1:7" x14ac:dyDescent="0.2">
      <c r="A602" s="58" t="s">
        <v>105</v>
      </c>
      <c r="B602" t="s">
        <v>106</v>
      </c>
      <c r="C602">
        <v>2144</v>
      </c>
      <c r="D602" t="s">
        <v>1505</v>
      </c>
      <c r="E602">
        <v>0.01</v>
      </c>
      <c r="F602">
        <v>0.01</v>
      </c>
    </row>
    <row r="603" spans="1:7" x14ac:dyDescent="0.2">
      <c r="A603" s="58" t="s">
        <v>109</v>
      </c>
      <c r="B603" t="s">
        <v>110</v>
      </c>
      <c r="C603">
        <v>2144</v>
      </c>
      <c r="D603" t="s">
        <v>1505</v>
      </c>
      <c r="E603">
        <v>1.0999999999999999E-2</v>
      </c>
      <c r="F603">
        <v>1.0999999999999999E-2</v>
      </c>
    </row>
    <row r="604" spans="1:7" x14ac:dyDescent="0.2">
      <c r="A604" s="58" t="s">
        <v>874</v>
      </c>
      <c r="B604" t="s">
        <v>875</v>
      </c>
      <c r="C604">
        <v>8211</v>
      </c>
      <c r="D604" t="s">
        <v>1999</v>
      </c>
      <c r="E604">
        <v>0.79</v>
      </c>
      <c r="F604">
        <v>0.79</v>
      </c>
    </row>
    <row r="605" spans="1:7" x14ac:dyDescent="0.2">
      <c r="A605" s="58" t="s">
        <v>900</v>
      </c>
      <c r="B605" t="s">
        <v>901</v>
      </c>
      <c r="C605">
        <v>8211</v>
      </c>
      <c r="D605" t="s">
        <v>1999</v>
      </c>
      <c r="E605">
        <v>0.82</v>
      </c>
      <c r="F605">
        <v>0.82</v>
      </c>
    </row>
    <row r="606" spans="1:7" x14ac:dyDescent="0.2">
      <c r="A606" s="58" t="s">
        <v>17</v>
      </c>
      <c r="B606" t="s">
        <v>18</v>
      </c>
      <c r="C606">
        <v>3214</v>
      </c>
      <c r="D606" t="s">
        <v>1756</v>
      </c>
      <c r="E606">
        <v>3.5000000000000001E-3</v>
      </c>
      <c r="F606">
        <v>3.5000000000000001E-3</v>
      </c>
    </row>
    <row r="607" spans="1:7" x14ac:dyDescent="0.2">
      <c r="A607" s="58" t="s">
        <v>3673</v>
      </c>
      <c r="B607" t="s">
        <v>1757</v>
      </c>
      <c r="C607">
        <v>3214</v>
      </c>
      <c r="D607" t="s">
        <v>1756</v>
      </c>
      <c r="F607" t="e">
        <v>#N/A</v>
      </c>
    </row>
    <row r="608" spans="1:7" x14ac:dyDescent="0.2">
      <c r="A608" s="58" t="s">
        <v>1304</v>
      </c>
      <c r="B608" t="s">
        <v>1305</v>
      </c>
      <c r="C608">
        <v>3214</v>
      </c>
      <c r="D608" t="s">
        <v>1756</v>
      </c>
      <c r="E608">
        <v>0.97</v>
      </c>
      <c r="F608">
        <v>0.97</v>
      </c>
      <c r="G608" s="59"/>
    </row>
    <row r="609" spans="1:7" x14ac:dyDescent="0.2">
      <c r="A609" s="58" t="s">
        <v>570</v>
      </c>
      <c r="B609" t="s">
        <v>571</v>
      </c>
      <c r="C609">
        <v>3214</v>
      </c>
      <c r="D609" t="s">
        <v>1756</v>
      </c>
      <c r="E609">
        <v>0.45</v>
      </c>
      <c r="F609">
        <v>0.45</v>
      </c>
      <c r="G609" s="59"/>
    </row>
    <row r="610" spans="1:7" x14ac:dyDescent="0.2">
      <c r="A610" s="58" t="s">
        <v>1068</v>
      </c>
      <c r="B610" t="s">
        <v>1069</v>
      </c>
      <c r="C610">
        <v>3212</v>
      </c>
      <c r="D610" t="s">
        <v>1742</v>
      </c>
      <c r="E610">
        <v>0.9</v>
      </c>
      <c r="F610">
        <v>0.9</v>
      </c>
    </row>
    <row r="611" spans="1:7" x14ac:dyDescent="0.2">
      <c r="A611" s="58" t="s">
        <v>578</v>
      </c>
      <c r="B611" t="s">
        <v>579</v>
      </c>
      <c r="C611">
        <v>3212</v>
      </c>
      <c r="D611" t="s">
        <v>1742</v>
      </c>
      <c r="E611">
        <v>0.47</v>
      </c>
      <c r="F611">
        <v>0.47</v>
      </c>
    </row>
    <row r="612" spans="1:7" x14ac:dyDescent="0.2">
      <c r="A612" s="58" t="s">
        <v>1750</v>
      </c>
      <c r="B612" t="s">
        <v>1751</v>
      </c>
      <c r="C612">
        <v>3256</v>
      </c>
      <c r="D612" t="s">
        <v>1752</v>
      </c>
      <c r="F612" t="e">
        <v>#N/A</v>
      </c>
    </row>
    <row r="613" spans="1:7" x14ac:dyDescent="0.2">
      <c r="A613" s="58" t="s">
        <v>480</v>
      </c>
      <c r="B613" t="s">
        <v>481</v>
      </c>
      <c r="C613">
        <v>3256</v>
      </c>
      <c r="D613" t="s">
        <v>1752</v>
      </c>
      <c r="E613">
        <v>0.3</v>
      </c>
      <c r="F613">
        <v>0.3</v>
      </c>
    </row>
    <row r="614" spans="1:7" x14ac:dyDescent="0.2">
      <c r="A614" t="s">
        <v>498</v>
      </c>
      <c r="B614" t="s">
        <v>499</v>
      </c>
      <c r="C614">
        <v>3211</v>
      </c>
      <c r="D614" t="s">
        <v>1727</v>
      </c>
      <c r="E614">
        <v>0.34</v>
      </c>
      <c r="F614">
        <v>0.34</v>
      </c>
    </row>
    <row r="615" spans="1:7" x14ac:dyDescent="0.2">
      <c r="A615" s="58" t="s">
        <v>504</v>
      </c>
      <c r="B615" t="s">
        <v>505</v>
      </c>
      <c r="C615">
        <v>3211</v>
      </c>
      <c r="D615" t="s">
        <v>1727</v>
      </c>
      <c r="E615">
        <v>0.35</v>
      </c>
      <c r="F615">
        <v>0.35</v>
      </c>
    </row>
    <row r="616" spans="1:7" x14ac:dyDescent="0.2">
      <c r="A616" s="58" t="s">
        <v>362</v>
      </c>
      <c r="B616" t="s">
        <v>363</v>
      </c>
      <c r="C616">
        <v>3211</v>
      </c>
      <c r="D616" t="s">
        <v>1727</v>
      </c>
      <c r="E616">
        <v>0.13</v>
      </c>
      <c r="F616">
        <v>0.13</v>
      </c>
    </row>
    <row r="617" spans="1:7" x14ac:dyDescent="0.2">
      <c r="A617" s="58" t="s">
        <v>1744</v>
      </c>
      <c r="B617" t="s">
        <v>1745</v>
      </c>
      <c r="C617">
        <v>3211</v>
      </c>
      <c r="D617" t="s">
        <v>1727</v>
      </c>
      <c r="F617" t="e">
        <v>#N/A</v>
      </c>
    </row>
    <row r="618" spans="1:7" x14ac:dyDescent="0.2">
      <c r="A618" s="58" t="s">
        <v>3672</v>
      </c>
      <c r="B618" t="s">
        <v>1746</v>
      </c>
      <c r="C618">
        <v>3211</v>
      </c>
      <c r="D618" t="s">
        <v>1727</v>
      </c>
      <c r="F618" t="e">
        <v>#N/A</v>
      </c>
    </row>
    <row r="619" spans="1:7" x14ac:dyDescent="0.2">
      <c r="A619" s="58" t="s">
        <v>1102</v>
      </c>
      <c r="B619" t="s">
        <v>1103</v>
      </c>
      <c r="C619">
        <v>3252</v>
      </c>
      <c r="D619" t="s">
        <v>1754</v>
      </c>
      <c r="E619">
        <v>0.91</v>
      </c>
      <c r="F619">
        <v>0.91</v>
      </c>
    </row>
    <row r="620" spans="1:7" x14ac:dyDescent="0.2">
      <c r="A620" s="58" t="s">
        <v>1048</v>
      </c>
      <c r="B620" t="s">
        <v>1049</v>
      </c>
      <c r="C620">
        <v>3344</v>
      </c>
      <c r="D620" t="s">
        <v>1769</v>
      </c>
      <c r="E620">
        <v>0.89</v>
      </c>
      <c r="F620">
        <v>0.89</v>
      </c>
    </row>
    <row r="621" spans="1:7" x14ac:dyDescent="0.2">
      <c r="A621" s="58" t="s">
        <v>896</v>
      </c>
      <c r="B621" s="59" t="s">
        <v>897</v>
      </c>
      <c r="C621">
        <v>3344</v>
      </c>
      <c r="D621" t="s">
        <v>1769</v>
      </c>
      <c r="E621">
        <v>0.81</v>
      </c>
      <c r="F621">
        <v>0.81</v>
      </c>
    </row>
    <row r="622" spans="1:7" x14ac:dyDescent="0.2">
      <c r="A622" s="58" t="s">
        <v>940</v>
      </c>
      <c r="B622" t="s">
        <v>941</v>
      </c>
      <c r="C622">
        <v>9621</v>
      </c>
      <c r="D622" t="s">
        <v>1831</v>
      </c>
      <c r="E622">
        <v>0.83</v>
      </c>
      <c r="F622">
        <v>0.83</v>
      </c>
    </row>
    <row r="623" spans="1:7" x14ac:dyDescent="0.2">
      <c r="A623" s="58" t="s">
        <v>1200</v>
      </c>
      <c r="B623" t="s">
        <v>1201</v>
      </c>
      <c r="C623">
        <v>9621</v>
      </c>
      <c r="D623" t="s">
        <v>1831</v>
      </c>
      <c r="E623">
        <v>0.94</v>
      </c>
      <c r="F623">
        <v>0.94</v>
      </c>
      <c r="G623" t="s">
        <v>1414</v>
      </c>
    </row>
    <row r="624" spans="1:7" x14ac:dyDescent="0.2">
      <c r="A624" s="58" t="s">
        <v>1140</v>
      </c>
      <c r="B624" t="s">
        <v>2032</v>
      </c>
      <c r="C624">
        <v>8122</v>
      </c>
      <c r="D624" t="s">
        <v>2033</v>
      </c>
      <c r="E624">
        <v>0.92</v>
      </c>
      <c r="F624">
        <v>0.92</v>
      </c>
      <c r="G624" t="s">
        <v>1414</v>
      </c>
    </row>
    <row r="625" spans="1:7" x14ac:dyDescent="0.2">
      <c r="A625" s="58" t="s">
        <v>1104</v>
      </c>
      <c r="B625" t="s">
        <v>2078</v>
      </c>
      <c r="C625">
        <v>8122</v>
      </c>
      <c r="D625" t="s">
        <v>2033</v>
      </c>
      <c r="E625">
        <v>0.91</v>
      </c>
      <c r="F625">
        <v>0.91</v>
      </c>
      <c r="G625" s="59" t="s">
        <v>1414</v>
      </c>
    </row>
    <row r="626" spans="1:7" x14ac:dyDescent="0.2">
      <c r="A626" s="58" t="s">
        <v>892</v>
      </c>
      <c r="B626" t="s">
        <v>2084</v>
      </c>
      <c r="C626">
        <v>8122</v>
      </c>
      <c r="D626" t="s">
        <v>2033</v>
      </c>
      <c r="E626">
        <v>0.81</v>
      </c>
      <c r="F626">
        <v>0.81</v>
      </c>
      <c r="G626" s="59" t="s">
        <v>1414</v>
      </c>
    </row>
    <row r="627" spans="1:7" x14ac:dyDescent="0.2">
      <c r="A627" s="58" t="s">
        <v>742</v>
      </c>
      <c r="B627" t="s">
        <v>743</v>
      </c>
      <c r="C627">
        <v>7211</v>
      </c>
      <c r="D627" t="s">
        <v>2026</v>
      </c>
      <c r="E627">
        <v>0.67</v>
      </c>
      <c r="F627">
        <v>0.67</v>
      </c>
    </row>
    <row r="628" spans="1:7" x14ac:dyDescent="0.2">
      <c r="A628" s="58" t="s">
        <v>1242</v>
      </c>
      <c r="B628" t="s">
        <v>2027</v>
      </c>
      <c r="C628">
        <v>7211</v>
      </c>
      <c r="D628" t="s">
        <v>2026</v>
      </c>
      <c r="E628">
        <v>0.95</v>
      </c>
      <c r="F628">
        <v>0.95</v>
      </c>
      <c r="G628" s="59" t="s">
        <v>1414</v>
      </c>
    </row>
    <row r="629" spans="1:7" x14ac:dyDescent="0.2">
      <c r="A629" s="58" t="s">
        <v>1042</v>
      </c>
      <c r="B629" t="s">
        <v>1043</v>
      </c>
      <c r="C629">
        <v>7224</v>
      </c>
      <c r="D629" t="s">
        <v>2034</v>
      </c>
      <c r="E629">
        <v>0.88</v>
      </c>
      <c r="F629">
        <v>0.88</v>
      </c>
    </row>
    <row r="630" spans="1:7" x14ac:dyDescent="0.2">
      <c r="A630" s="58" t="s">
        <v>1309</v>
      </c>
      <c r="B630" t="s">
        <v>1310</v>
      </c>
      <c r="C630">
        <v>7224</v>
      </c>
      <c r="D630" t="s">
        <v>2034</v>
      </c>
      <c r="E630">
        <v>0.97</v>
      </c>
      <c r="F630">
        <v>0.97</v>
      </c>
      <c r="G630" s="59" t="s">
        <v>1414</v>
      </c>
    </row>
    <row r="631" spans="1:7" x14ac:dyDescent="0.2">
      <c r="A631" s="58" t="s">
        <v>1122</v>
      </c>
      <c r="B631" t="s">
        <v>2017</v>
      </c>
      <c r="C631">
        <v>8121</v>
      </c>
      <c r="D631" t="s">
        <v>2018</v>
      </c>
      <c r="E631">
        <v>0.91</v>
      </c>
      <c r="F631">
        <v>0.91</v>
      </c>
      <c r="G631" t="s">
        <v>1414</v>
      </c>
    </row>
    <row r="632" spans="1:7" x14ac:dyDescent="0.2">
      <c r="A632" s="58" t="s">
        <v>944</v>
      </c>
      <c r="B632" t="s">
        <v>945</v>
      </c>
      <c r="C632">
        <v>8121</v>
      </c>
      <c r="D632" t="s">
        <v>2018</v>
      </c>
      <c r="E632">
        <v>0.83</v>
      </c>
      <c r="F632">
        <v>0.83</v>
      </c>
      <c r="G632" t="s">
        <v>1414</v>
      </c>
    </row>
    <row r="633" spans="1:7" x14ac:dyDescent="0.2">
      <c r="A633" s="58" t="s">
        <v>1034</v>
      </c>
      <c r="B633" t="s">
        <v>1035</v>
      </c>
      <c r="C633">
        <v>8121</v>
      </c>
      <c r="D633" t="s">
        <v>2018</v>
      </c>
      <c r="E633">
        <v>0.88</v>
      </c>
      <c r="F633">
        <v>0.88</v>
      </c>
      <c r="G633" t="s">
        <v>1414</v>
      </c>
    </row>
    <row r="634" spans="1:7" x14ac:dyDescent="0.2">
      <c r="A634" s="58" t="s">
        <v>1008</v>
      </c>
      <c r="B634" t="s">
        <v>1009</v>
      </c>
      <c r="C634">
        <v>8121</v>
      </c>
      <c r="D634" t="s">
        <v>2018</v>
      </c>
      <c r="E634">
        <v>0.87</v>
      </c>
      <c r="F634">
        <v>0.87</v>
      </c>
      <c r="G634" s="59"/>
    </row>
    <row r="635" spans="1:7" x14ac:dyDescent="0.2">
      <c r="A635" s="58" t="s">
        <v>1114</v>
      </c>
      <c r="B635" t="s">
        <v>2031</v>
      </c>
      <c r="C635">
        <v>8121</v>
      </c>
      <c r="D635" t="s">
        <v>2018</v>
      </c>
      <c r="E635">
        <v>0.91</v>
      </c>
      <c r="F635">
        <v>0.91</v>
      </c>
      <c r="G635" t="s">
        <v>1414</v>
      </c>
    </row>
    <row r="636" spans="1:7" x14ac:dyDescent="0.2">
      <c r="A636" s="58" t="s">
        <v>1034</v>
      </c>
      <c r="B636" t="s">
        <v>1035</v>
      </c>
      <c r="C636">
        <v>3135</v>
      </c>
      <c r="D636" t="s">
        <v>2025</v>
      </c>
      <c r="E636">
        <v>0.88</v>
      </c>
      <c r="F636">
        <v>0.88</v>
      </c>
      <c r="G636" t="s">
        <v>1414</v>
      </c>
    </row>
    <row r="637" spans="1:7" x14ac:dyDescent="0.2">
      <c r="A637" s="58" t="s">
        <v>998</v>
      </c>
      <c r="B637" t="s">
        <v>999</v>
      </c>
      <c r="C637">
        <v>7223</v>
      </c>
      <c r="D637" t="s">
        <v>2014</v>
      </c>
      <c r="E637">
        <v>0.86</v>
      </c>
      <c r="F637">
        <v>0.86</v>
      </c>
    </row>
    <row r="638" spans="1:7" x14ac:dyDescent="0.2">
      <c r="A638" s="58" t="s">
        <v>1122</v>
      </c>
      <c r="B638" t="s">
        <v>2017</v>
      </c>
      <c r="C638">
        <v>7223</v>
      </c>
      <c r="D638" t="s">
        <v>2014</v>
      </c>
      <c r="E638">
        <v>0.91</v>
      </c>
      <c r="F638">
        <v>0.91</v>
      </c>
      <c r="G638" t="s">
        <v>1414</v>
      </c>
    </row>
    <row r="639" spans="1:7" x14ac:dyDescent="0.2">
      <c r="A639" s="58" t="s">
        <v>1176</v>
      </c>
      <c r="B639" t="s">
        <v>1177</v>
      </c>
      <c r="C639">
        <v>7223</v>
      </c>
      <c r="D639" t="s">
        <v>2014</v>
      </c>
      <c r="E639">
        <v>0.93</v>
      </c>
      <c r="F639">
        <v>0.93</v>
      </c>
      <c r="G639" t="s">
        <v>1414</v>
      </c>
    </row>
    <row r="640" spans="1:7" x14ac:dyDescent="0.2">
      <c r="A640" s="58" t="s">
        <v>944</v>
      </c>
      <c r="B640" t="s">
        <v>945</v>
      </c>
      <c r="C640">
        <v>7223</v>
      </c>
      <c r="D640" t="s">
        <v>2014</v>
      </c>
      <c r="E640">
        <v>0.83</v>
      </c>
      <c r="F640">
        <v>0.83</v>
      </c>
      <c r="G640" t="s">
        <v>1414</v>
      </c>
    </row>
    <row r="641" spans="1:7" x14ac:dyDescent="0.2">
      <c r="A641" s="58" t="s">
        <v>856</v>
      </c>
      <c r="B641" t="s">
        <v>2020</v>
      </c>
      <c r="C641">
        <v>7223</v>
      </c>
      <c r="D641" t="s">
        <v>2014</v>
      </c>
      <c r="E641">
        <v>0.78</v>
      </c>
      <c r="F641">
        <v>0.78</v>
      </c>
      <c r="G641" t="s">
        <v>1414</v>
      </c>
    </row>
    <row r="642" spans="1:7" x14ac:dyDescent="0.2">
      <c r="A642" s="58" t="s">
        <v>1182</v>
      </c>
      <c r="B642" t="s">
        <v>2021</v>
      </c>
      <c r="C642">
        <v>7223</v>
      </c>
      <c r="D642" t="s">
        <v>2014</v>
      </c>
      <c r="E642">
        <v>0.94</v>
      </c>
      <c r="F642">
        <v>0.94</v>
      </c>
      <c r="G642" t="s">
        <v>1414</v>
      </c>
    </row>
    <row r="643" spans="1:7" x14ac:dyDescent="0.2">
      <c r="A643" s="58" t="s">
        <v>1250</v>
      </c>
      <c r="B643" t="s">
        <v>2022</v>
      </c>
      <c r="C643">
        <v>7223</v>
      </c>
      <c r="D643" t="s">
        <v>2014</v>
      </c>
      <c r="E643">
        <v>0.95</v>
      </c>
      <c r="F643">
        <v>0.95</v>
      </c>
      <c r="G643" t="s">
        <v>1414</v>
      </c>
    </row>
    <row r="644" spans="1:7" x14ac:dyDescent="0.2">
      <c r="A644" s="58" t="s">
        <v>956</v>
      </c>
      <c r="B644" t="s">
        <v>2023</v>
      </c>
      <c r="C644">
        <v>7223</v>
      </c>
      <c r="D644" t="s">
        <v>2014</v>
      </c>
      <c r="E644">
        <v>0.84</v>
      </c>
      <c r="F644">
        <v>0.84</v>
      </c>
      <c r="G644" t="s">
        <v>1414</v>
      </c>
    </row>
    <row r="645" spans="1:7" x14ac:dyDescent="0.2">
      <c r="A645" s="58" t="s">
        <v>1359</v>
      </c>
      <c r="B645" t="s">
        <v>2024</v>
      </c>
      <c r="C645">
        <v>7223</v>
      </c>
      <c r="D645" t="s">
        <v>2014</v>
      </c>
      <c r="E645">
        <v>0.98</v>
      </c>
      <c r="F645">
        <v>0.98</v>
      </c>
      <c r="G645" t="s">
        <v>1414</v>
      </c>
    </row>
    <row r="646" spans="1:7" x14ac:dyDescent="0.2">
      <c r="A646" s="58" t="s">
        <v>718</v>
      </c>
      <c r="B646" t="s">
        <v>719</v>
      </c>
      <c r="C646">
        <v>7223</v>
      </c>
      <c r="D646" t="s">
        <v>2014</v>
      </c>
      <c r="E646">
        <v>0.65</v>
      </c>
      <c r="F646">
        <v>0.65</v>
      </c>
    </row>
    <row r="647" spans="1:7" x14ac:dyDescent="0.2">
      <c r="A647" s="58" t="s">
        <v>1106</v>
      </c>
      <c r="B647" t="s">
        <v>2028</v>
      </c>
      <c r="C647">
        <v>7223</v>
      </c>
      <c r="D647" t="s">
        <v>2014</v>
      </c>
      <c r="E647">
        <v>0.91</v>
      </c>
      <c r="F647">
        <v>0.91</v>
      </c>
      <c r="G647" s="59"/>
    </row>
    <row r="648" spans="1:7" x14ac:dyDescent="0.2">
      <c r="A648" s="58" t="s">
        <v>2035</v>
      </c>
      <c r="B648" t="s">
        <v>2036</v>
      </c>
      <c r="C648">
        <v>7223</v>
      </c>
      <c r="D648" t="s">
        <v>2014</v>
      </c>
      <c r="F648" t="e">
        <v>#N/A</v>
      </c>
      <c r="G648" t="s">
        <v>1414</v>
      </c>
    </row>
    <row r="649" spans="1:7" x14ac:dyDescent="0.2">
      <c r="A649" s="58" t="s">
        <v>744</v>
      </c>
      <c r="B649" t="s">
        <v>745</v>
      </c>
      <c r="C649">
        <v>2112</v>
      </c>
      <c r="D649" t="s">
        <v>1535</v>
      </c>
      <c r="E649">
        <v>0.67</v>
      </c>
      <c r="F649">
        <v>0.67</v>
      </c>
    </row>
    <row r="650" spans="1:7" x14ac:dyDescent="0.2">
      <c r="A650" s="58" t="s">
        <v>972</v>
      </c>
      <c r="B650" t="s">
        <v>973</v>
      </c>
      <c r="C650">
        <v>9623</v>
      </c>
      <c r="D650" t="s">
        <v>1883</v>
      </c>
      <c r="E650">
        <v>0.85</v>
      </c>
      <c r="F650">
        <v>0.85</v>
      </c>
    </row>
    <row r="651" spans="1:7" x14ac:dyDescent="0.2">
      <c r="A651" s="58" t="s">
        <v>1196</v>
      </c>
      <c r="B651" t="s">
        <v>1197</v>
      </c>
      <c r="C651">
        <v>9623</v>
      </c>
      <c r="D651" t="s">
        <v>1883</v>
      </c>
      <c r="E651">
        <v>0.94</v>
      </c>
      <c r="F651">
        <v>0.94</v>
      </c>
    </row>
    <row r="652" spans="1:7" x14ac:dyDescent="0.2">
      <c r="A652" t="s">
        <v>1761</v>
      </c>
      <c r="B652" t="s">
        <v>287</v>
      </c>
      <c r="C652">
        <v>3222</v>
      </c>
      <c r="D652" t="s">
        <v>1762</v>
      </c>
      <c r="F652" t="e">
        <v>#N/A</v>
      </c>
      <c r="G652" t="s">
        <v>1414</v>
      </c>
    </row>
    <row r="653" spans="1:7" x14ac:dyDescent="0.2">
      <c r="A653" s="58" t="s">
        <v>3670</v>
      </c>
      <c r="B653" t="s">
        <v>1737</v>
      </c>
      <c r="C653">
        <v>2222</v>
      </c>
      <c r="D653" t="s">
        <v>1738</v>
      </c>
      <c r="F653" t="e">
        <v>#N/A</v>
      </c>
    </row>
    <row r="654" spans="1:7" x14ac:dyDescent="0.2">
      <c r="A654" s="58" t="s">
        <v>1306</v>
      </c>
      <c r="B654" t="s">
        <v>2069</v>
      </c>
      <c r="C654">
        <v>8112</v>
      </c>
      <c r="D654" t="s">
        <v>2070</v>
      </c>
      <c r="E654">
        <v>0.97</v>
      </c>
      <c r="F654">
        <v>0.97</v>
      </c>
      <c r="G654" s="59" t="s">
        <v>1414</v>
      </c>
    </row>
    <row r="655" spans="1:7" x14ac:dyDescent="0.2">
      <c r="A655" s="58" t="s">
        <v>892</v>
      </c>
      <c r="B655" t="s">
        <v>2084</v>
      </c>
      <c r="C655">
        <v>8112</v>
      </c>
      <c r="D655" t="s">
        <v>2070</v>
      </c>
      <c r="E655">
        <v>0.81</v>
      </c>
      <c r="F655">
        <v>0.81</v>
      </c>
      <c r="G655" s="59" t="s">
        <v>1414</v>
      </c>
    </row>
    <row r="656" spans="1:7" x14ac:dyDescent="0.2">
      <c r="A656" s="58" t="s">
        <v>978</v>
      </c>
      <c r="B656" t="s">
        <v>979</v>
      </c>
      <c r="C656">
        <v>8111</v>
      </c>
      <c r="D656" t="s">
        <v>1965</v>
      </c>
      <c r="E656">
        <v>0.85</v>
      </c>
      <c r="F656">
        <v>0.85</v>
      </c>
      <c r="G656" s="59" t="s">
        <v>1414</v>
      </c>
    </row>
    <row r="657" spans="1:7" x14ac:dyDescent="0.2">
      <c r="A657" s="58" t="s">
        <v>620</v>
      </c>
      <c r="B657" t="s">
        <v>621</v>
      </c>
      <c r="C657">
        <v>8111</v>
      </c>
      <c r="D657" t="s">
        <v>1965</v>
      </c>
      <c r="E657">
        <v>0.54</v>
      </c>
      <c r="F657">
        <v>0.54</v>
      </c>
      <c r="G657" s="59"/>
    </row>
    <row r="658" spans="1:7" x14ac:dyDescent="0.2">
      <c r="A658" s="58" t="s">
        <v>656</v>
      </c>
      <c r="B658" t="s">
        <v>657</v>
      </c>
      <c r="C658">
        <v>8111</v>
      </c>
      <c r="D658" t="s">
        <v>1965</v>
      </c>
      <c r="E658">
        <v>0.59</v>
      </c>
      <c r="F658">
        <v>0.59</v>
      </c>
      <c r="G658" s="59"/>
    </row>
    <row r="659" spans="1:7" x14ac:dyDescent="0.2">
      <c r="A659" s="58" t="s">
        <v>1967</v>
      </c>
      <c r="B659" t="s">
        <v>1968</v>
      </c>
      <c r="C659">
        <v>8111</v>
      </c>
      <c r="D659" t="s">
        <v>1965</v>
      </c>
      <c r="F659" t="e">
        <v>#N/A</v>
      </c>
      <c r="G659" s="59"/>
    </row>
    <row r="660" spans="1:7" x14ac:dyDescent="0.2">
      <c r="A660" s="58" t="s">
        <v>1268</v>
      </c>
      <c r="B660" t="s">
        <v>1269</v>
      </c>
      <c r="C660">
        <v>8111</v>
      </c>
      <c r="D660" t="s">
        <v>1965</v>
      </c>
      <c r="E660">
        <v>0.96</v>
      </c>
      <c r="F660">
        <v>0.96</v>
      </c>
      <c r="G660" s="59"/>
    </row>
    <row r="661" spans="1:7" x14ac:dyDescent="0.2">
      <c r="A661" s="58" t="s">
        <v>594</v>
      </c>
      <c r="B661" t="s">
        <v>595</v>
      </c>
      <c r="C661">
        <v>8111</v>
      </c>
      <c r="D661" t="s">
        <v>1965</v>
      </c>
      <c r="E661">
        <v>0.49</v>
      </c>
      <c r="F661">
        <v>0.49</v>
      </c>
    </row>
    <row r="662" spans="1:7" x14ac:dyDescent="0.2">
      <c r="A662" s="58" t="s">
        <v>1206</v>
      </c>
      <c r="B662" t="s">
        <v>1207</v>
      </c>
      <c r="C662">
        <v>8111</v>
      </c>
      <c r="D662" t="s">
        <v>1965</v>
      </c>
      <c r="E662">
        <v>0.94</v>
      </c>
      <c r="F662">
        <v>0.94</v>
      </c>
      <c r="G662" t="s">
        <v>1414</v>
      </c>
    </row>
    <row r="663" spans="1:7" x14ac:dyDescent="0.2">
      <c r="A663" s="58" t="s">
        <v>600</v>
      </c>
      <c r="B663" t="s">
        <v>601</v>
      </c>
      <c r="C663">
        <v>8111</v>
      </c>
      <c r="D663" t="s">
        <v>1965</v>
      </c>
      <c r="E663">
        <v>0.5</v>
      </c>
      <c r="F663">
        <v>0.5</v>
      </c>
    </row>
    <row r="664" spans="1:7" x14ac:dyDescent="0.2">
      <c r="A664" s="58" t="s">
        <v>444</v>
      </c>
      <c r="B664" t="s">
        <v>445</v>
      </c>
      <c r="C664">
        <v>3117</v>
      </c>
      <c r="D664" t="s">
        <v>1527</v>
      </c>
      <c r="E664">
        <v>0.24</v>
      </c>
      <c r="F664">
        <v>0.24</v>
      </c>
      <c r="G664" t="s">
        <v>1414</v>
      </c>
    </row>
    <row r="665" spans="1:7" x14ac:dyDescent="0.2">
      <c r="A665" s="58" t="s">
        <v>1116</v>
      </c>
      <c r="B665" t="s">
        <v>1117</v>
      </c>
      <c r="C665">
        <v>3117</v>
      </c>
      <c r="D665" t="s">
        <v>1527</v>
      </c>
      <c r="E665">
        <v>0.91</v>
      </c>
      <c r="F665">
        <v>0.91</v>
      </c>
      <c r="G665" t="s">
        <v>1414</v>
      </c>
    </row>
    <row r="666" spans="1:7" x14ac:dyDescent="0.2">
      <c r="A666" s="58" t="s">
        <v>518</v>
      </c>
      <c r="B666" t="s">
        <v>1969</v>
      </c>
      <c r="C666">
        <v>9311</v>
      </c>
      <c r="D666" t="s">
        <v>1970</v>
      </c>
      <c r="E666">
        <v>0.37</v>
      </c>
      <c r="F666">
        <v>0.37</v>
      </c>
      <c r="G666" s="59"/>
    </row>
    <row r="667" spans="1:7" x14ac:dyDescent="0.2">
      <c r="A667" s="58" t="s">
        <v>1971</v>
      </c>
      <c r="B667" t="s">
        <v>1972</v>
      </c>
      <c r="C667">
        <v>9311</v>
      </c>
      <c r="D667" t="s">
        <v>1970</v>
      </c>
      <c r="F667" t="e">
        <v>#N/A</v>
      </c>
      <c r="G667" s="59"/>
    </row>
    <row r="668" spans="1:7" x14ac:dyDescent="0.2">
      <c r="A668" s="58" t="s">
        <v>179</v>
      </c>
      <c r="B668" t="s">
        <v>180</v>
      </c>
      <c r="C668">
        <v>2146</v>
      </c>
      <c r="D668" t="s">
        <v>1515</v>
      </c>
      <c r="E668">
        <v>2.1000000000000001E-2</v>
      </c>
      <c r="F668">
        <v>2.1000000000000001E-2</v>
      </c>
      <c r="G668" t="s">
        <v>1414</v>
      </c>
    </row>
    <row r="669" spans="1:7" x14ac:dyDescent="0.2">
      <c r="A669" s="58" t="s">
        <v>380</v>
      </c>
      <c r="B669" t="s">
        <v>381</v>
      </c>
      <c r="C669">
        <v>2146</v>
      </c>
      <c r="D669" t="s">
        <v>1515</v>
      </c>
      <c r="E669">
        <v>0.14000000000000001</v>
      </c>
      <c r="F669">
        <v>0.14000000000000001</v>
      </c>
    </row>
    <row r="670" spans="1:7" x14ac:dyDescent="0.2">
      <c r="A670" s="58" t="s">
        <v>388</v>
      </c>
      <c r="B670" t="s">
        <v>389</v>
      </c>
      <c r="C670">
        <v>2146</v>
      </c>
      <c r="D670" t="s">
        <v>1515</v>
      </c>
      <c r="E670">
        <v>0.16</v>
      </c>
      <c r="F670">
        <v>0.16</v>
      </c>
    </row>
    <row r="671" spans="1:7" x14ac:dyDescent="0.2">
      <c r="A671" s="58" t="s">
        <v>177</v>
      </c>
      <c r="B671" t="s">
        <v>178</v>
      </c>
      <c r="C671">
        <v>2146</v>
      </c>
      <c r="D671" t="s">
        <v>1515</v>
      </c>
      <c r="E671">
        <v>2.1000000000000001E-2</v>
      </c>
      <c r="F671">
        <v>2.1000000000000001E-2</v>
      </c>
      <c r="G671" t="s">
        <v>1414</v>
      </c>
    </row>
    <row r="672" spans="1:7" x14ac:dyDescent="0.2">
      <c r="A672" s="58" t="s">
        <v>454</v>
      </c>
      <c r="B672" t="s">
        <v>455</v>
      </c>
      <c r="C672">
        <v>1322</v>
      </c>
      <c r="D672" t="s">
        <v>1451</v>
      </c>
      <c r="E672">
        <v>0.25</v>
      </c>
      <c r="F672">
        <v>0.25</v>
      </c>
      <c r="G672" t="s">
        <v>1414</v>
      </c>
    </row>
    <row r="673" spans="1:8" x14ac:dyDescent="0.2">
      <c r="A673" s="58" t="s">
        <v>400</v>
      </c>
      <c r="B673" t="s">
        <v>401</v>
      </c>
      <c r="C673">
        <v>3121</v>
      </c>
      <c r="D673" t="s">
        <v>1935</v>
      </c>
      <c r="E673">
        <v>0.17</v>
      </c>
      <c r="F673">
        <v>0.17</v>
      </c>
      <c r="G673" t="s">
        <v>1414</v>
      </c>
    </row>
    <row r="674" spans="1:8" x14ac:dyDescent="0.2">
      <c r="A674" s="58" t="s">
        <v>638</v>
      </c>
      <c r="B674" t="s">
        <v>639</v>
      </c>
      <c r="C674">
        <v>6130</v>
      </c>
      <c r="D674" t="s">
        <v>1904</v>
      </c>
      <c r="E674">
        <v>0.56999999999999995</v>
      </c>
      <c r="F674">
        <v>0.56999999999999995</v>
      </c>
      <c r="G674" s="59" t="s">
        <v>1414</v>
      </c>
    </row>
    <row r="675" spans="1:8" x14ac:dyDescent="0.2">
      <c r="A675" s="58" t="s">
        <v>1240</v>
      </c>
      <c r="B675" t="s">
        <v>1241</v>
      </c>
      <c r="C675">
        <v>6130</v>
      </c>
      <c r="D675" t="s">
        <v>1904</v>
      </c>
      <c r="E675">
        <v>0.95</v>
      </c>
      <c r="F675">
        <v>0.95</v>
      </c>
      <c r="G675" s="59" t="s">
        <v>1414</v>
      </c>
    </row>
    <row r="676" spans="1:8" x14ac:dyDescent="0.2">
      <c r="A676" s="58" t="s">
        <v>1914</v>
      </c>
      <c r="B676" t="s">
        <v>1915</v>
      </c>
      <c r="C676">
        <v>6130</v>
      </c>
      <c r="D676" t="s">
        <v>1904</v>
      </c>
      <c r="F676" t="e">
        <v>#N/A</v>
      </c>
      <c r="G676" s="59" t="s">
        <v>1414</v>
      </c>
    </row>
    <row r="677" spans="1:8" x14ac:dyDescent="0.2">
      <c r="A677" s="58" t="s">
        <v>1917</v>
      </c>
      <c r="B677" t="s">
        <v>1918</v>
      </c>
      <c r="C677">
        <v>9213</v>
      </c>
      <c r="D677" t="s">
        <v>1922</v>
      </c>
      <c r="F677" t="e">
        <v>#N/A</v>
      </c>
      <c r="G677" s="59" t="s">
        <v>1414</v>
      </c>
    </row>
    <row r="678" spans="1:8" x14ac:dyDescent="0.2">
      <c r="A678" s="58" t="s">
        <v>1923</v>
      </c>
      <c r="B678" t="s">
        <v>1924</v>
      </c>
      <c r="C678">
        <v>9213</v>
      </c>
      <c r="D678" t="s">
        <v>1922</v>
      </c>
      <c r="F678" t="e">
        <v>#N/A</v>
      </c>
      <c r="G678" s="59" t="s">
        <v>1414</v>
      </c>
    </row>
    <row r="679" spans="1:8" x14ac:dyDescent="0.2">
      <c r="A679" s="58" t="s">
        <v>1928</v>
      </c>
      <c r="B679" t="s">
        <v>1929</v>
      </c>
      <c r="C679">
        <v>9213</v>
      </c>
      <c r="D679" t="s">
        <v>1922</v>
      </c>
      <c r="F679" t="e">
        <v>#N/A</v>
      </c>
      <c r="G679" s="59" t="s">
        <v>1414</v>
      </c>
    </row>
    <row r="680" spans="1:8" x14ac:dyDescent="0.2">
      <c r="A680" s="58" t="s">
        <v>638</v>
      </c>
      <c r="B680" t="s">
        <v>639</v>
      </c>
      <c r="C680">
        <v>6114</v>
      </c>
      <c r="D680" t="s">
        <v>1899</v>
      </c>
      <c r="E680">
        <v>0.56999999999999995</v>
      </c>
      <c r="F680">
        <v>0.56999999999999995</v>
      </c>
      <c r="G680" s="59" t="s">
        <v>1414</v>
      </c>
    </row>
    <row r="681" spans="1:8" x14ac:dyDescent="0.2">
      <c r="A681" s="58" t="s">
        <v>1914</v>
      </c>
      <c r="B681" t="s">
        <v>1915</v>
      </c>
      <c r="C681">
        <v>6114</v>
      </c>
      <c r="D681" t="s">
        <v>1899</v>
      </c>
      <c r="F681" t="e">
        <v>#N/A</v>
      </c>
      <c r="G681" s="59" t="s">
        <v>1414</v>
      </c>
    </row>
    <row r="682" spans="1:8" x14ac:dyDescent="0.2">
      <c r="A682" s="58" t="s">
        <v>1914</v>
      </c>
      <c r="B682" t="s">
        <v>1915</v>
      </c>
      <c r="C682">
        <v>8341</v>
      </c>
      <c r="D682" t="s">
        <v>1916</v>
      </c>
      <c r="F682" t="e">
        <v>#N/A</v>
      </c>
      <c r="G682" s="59" t="s">
        <v>1414</v>
      </c>
    </row>
    <row r="683" spans="1:8" x14ac:dyDescent="0.2">
      <c r="A683" s="58" t="s">
        <v>876</v>
      </c>
      <c r="B683" t="s">
        <v>877</v>
      </c>
      <c r="C683">
        <v>8341</v>
      </c>
      <c r="D683" t="s">
        <v>1916</v>
      </c>
      <c r="E683">
        <v>0.79</v>
      </c>
      <c r="F683">
        <v>0.79</v>
      </c>
      <c r="G683" s="59" t="s">
        <v>1414</v>
      </c>
    </row>
    <row r="684" spans="1:8" x14ac:dyDescent="0.2">
      <c r="A684" s="58" t="s">
        <v>7</v>
      </c>
      <c r="B684" t="s">
        <v>8</v>
      </c>
      <c r="C684">
        <v>7231</v>
      </c>
      <c r="D684" t="s">
        <v>1974</v>
      </c>
      <c r="E684">
        <v>3.0000000000000001E-3</v>
      </c>
      <c r="F684">
        <v>3.0000000000000001E-3</v>
      </c>
      <c r="G684" t="s">
        <v>1414</v>
      </c>
      <c r="H684" t="s">
        <v>1529</v>
      </c>
    </row>
    <row r="685" spans="1:8" x14ac:dyDescent="0.2">
      <c r="A685" s="58" t="s">
        <v>1118</v>
      </c>
      <c r="B685" t="s">
        <v>1119</v>
      </c>
      <c r="C685">
        <v>7231</v>
      </c>
      <c r="D685" t="s">
        <v>1974</v>
      </c>
      <c r="E685">
        <v>0.91</v>
      </c>
      <c r="F685">
        <v>0.91</v>
      </c>
    </row>
    <row r="686" spans="1:8" x14ac:dyDescent="0.2">
      <c r="A686" s="58" t="s">
        <v>628</v>
      </c>
      <c r="B686" t="s">
        <v>629</v>
      </c>
      <c r="C686">
        <v>7231</v>
      </c>
      <c r="D686" t="s">
        <v>1974</v>
      </c>
      <c r="E686">
        <v>0.55000000000000004</v>
      </c>
      <c r="F686">
        <v>0.55000000000000004</v>
      </c>
    </row>
    <row r="687" spans="1:8" x14ac:dyDescent="0.2">
      <c r="A687" s="58" t="s">
        <v>662</v>
      </c>
      <c r="B687" t="s">
        <v>663</v>
      </c>
      <c r="C687">
        <v>7231</v>
      </c>
      <c r="D687" t="s">
        <v>1974</v>
      </c>
      <c r="E687">
        <v>0.59</v>
      </c>
      <c r="F687">
        <v>0.59</v>
      </c>
    </row>
    <row r="688" spans="1:8" x14ac:dyDescent="0.2">
      <c r="A688" s="58" t="s">
        <v>810</v>
      </c>
      <c r="B688" t="s">
        <v>811</v>
      </c>
      <c r="C688">
        <v>7231</v>
      </c>
      <c r="D688" t="s">
        <v>1974</v>
      </c>
      <c r="E688">
        <v>0.73</v>
      </c>
      <c r="F688">
        <v>0.73</v>
      </c>
    </row>
    <row r="689" spans="1:8" x14ac:dyDescent="0.2">
      <c r="A689" s="58" t="s">
        <v>738</v>
      </c>
      <c r="B689" t="s">
        <v>739</v>
      </c>
      <c r="C689">
        <v>7231</v>
      </c>
      <c r="D689" t="s">
        <v>1974</v>
      </c>
      <c r="E689">
        <v>0.66</v>
      </c>
      <c r="F689">
        <v>0.66</v>
      </c>
    </row>
    <row r="690" spans="1:8" x14ac:dyDescent="0.2">
      <c r="A690" s="58" t="s">
        <v>872</v>
      </c>
      <c r="B690" t="s">
        <v>873</v>
      </c>
      <c r="C690">
        <v>7231</v>
      </c>
      <c r="D690" t="s">
        <v>1974</v>
      </c>
      <c r="E690">
        <v>0.79</v>
      </c>
      <c r="F690">
        <v>0.79</v>
      </c>
    </row>
    <row r="691" spans="1:8" x14ac:dyDescent="0.2">
      <c r="A691" s="58" t="s">
        <v>1158</v>
      </c>
      <c r="B691" t="s">
        <v>1159</v>
      </c>
      <c r="C691">
        <v>7231</v>
      </c>
      <c r="D691" t="s">
        <v>1974</v>
      </c>
      <c r="E691">
        <v>0.93</v>
      </c>
      <c r="F691">
        <v>0.93</v>
      </c>
      <c r="G691" s="59" t="s">
        <v>1414</v>
      </c>
    </row>
    <row r="692" spans="1:8" x14ac:dyDescent="0.2">
      <c r="A692" s="58" t="s">
        <v>660</v>
      </c>
      <c r="B692" t="s">
        <v>661</v>
      </c>
      <c r="C692">
        <v>7231</v>
      </c>
      <c r="D692" t="s">
        <v>1974</v>
      </c>
      <c r="E692">
        <v>0.59</v>
      </c>
      <c r="F692">
        <v>0.59</v>
      </c>
    </row>
    <row r="693" spans="1:8" x14ac:dyDescent="0.2">
      <c r="A693" s="58" t="s">
        <v>770</v>
      </c>
      <c r="B693" t="s">
        <v>771</v>
      </c>
      <c r="C693">
        <v>7231</v>
      </c>
      <c r="D693" t="s">
        <v>1974</v>
      </c>
      <c r="E693">
        <v>0.7</v>
      </c>
      <c r="F693">
        <v>0.7</v>
      </c>
    </row>
    <row r="694" spans="1:8" x14ac:dyDescent="0.2">
      <c r="A694" s="58" t="s">
        <v>1200</v>
      </c>
      <c r="B694" t="s">
        <v>1201</v>
      </c>
      <c r="C694">
        <v>8321</v>
      </c>
      <c r="D694" t="s">
        <v>1880</v>
      </c>
      <c r="E694">
        <v>0.94</v>
      </c>
      <c r="F694">
        <v>0.94</v>
      </c>
      <c r="G694" t="s">
        <v>1414</v>
      </c>
    </row>
    <row r="695" spans="1:8" x14ac:dyDescent="0.2">
      <c r="A695" s="58" t="s">
        <v>213</v>
      </c>
      <c r="B695" t="s">
        <v>2091</v>
      </c>
      <c r="C695">
        <v>8321</v>
      </c>
      <c r="D695" t="s">
        <v>1880</v>
      </c>
      <c r="E695">
        <v>2.9000000000000001E-2</v>
      </c>
      <c r="F695">
        <v>2.9000000000000001E-2</v>
      </c>
      <c r="G695" s="59" t="s">
        <v>1414</v>
      </c>
    </row>
    <row r="696" spans="1:8" x14ac:dyDescent="0.2">
      <c r="A696" s="58" t="s">
        <v>2110</v>
      </c>
      <c r="B696" t="s">
        <v>2111</v>
      </c>
      <c r="C696">
        <v>8321</v>
      </c>
      <c r="D696" t="s">
        <v>1880</v>
      </c>
      <c r="F696" t="e">
        <v>#N/A</v>
      </c>
    </row>
    <row r="697" spans="1:8" x14ac:dyDescent="0.2">
      <c r="A697" s="58" t="s">
        <v>7</v>
      </c>
      <c r="B697" t="s">
        <v>8</v>
      </c>
      <c r="C697">
        <v>7312</v>
      </c>
      <c r="D697" t="s">
        <v>1979</v>
      </c>
      <c r="E697">
        <v>3.0000000000000001E-3</v>
      </c>
      <c r="F697">
        <v>3.0000000000000001E-3</v>
      </c>
      <c r="G697" t="s">
        <v>1414</v>
      </c>
      <c r="H697" t="s">
        <v>1529</v>
      </c>
    </row>
    <row r="698" spans="1:8" x14ac:dyDescent="0.2">
      <c r="A698" s="58" t="s">
        <v>1092</v>
      </c>
      <c r="B698" t="s">
        <v>1093</v>
      </c>
      <c r="C698">
        <v>7312</v>
      </c>
      <c r="D698" t="s">
        <v>1979</v>
      </c>
      <c r="E698">
        <v>0.91</v>
      </c>
      <c r="F698">
        <v>0.91</v>
      </c>
    </row>
    <row r="699" spans="1:8" x14ac:dyDescent="0.2">
      <c r="A699" s="58" t="s">
        <v>147</v>
      </c>
      <c r="B699" t="s">
        <v>148</v>
      </c>
      <c r="C699">
        <v>2652</v>
      </c>
      <c r="D699" t="s">
        <v>1692</v>
      </c>
      <c r="E699">
        <v>1.4999999999999999E-2</v>
      </c>
      <c r="F699">
        <v>1.4999999999999999E-2</v>
      </c>
    </row>
    <row r="700" spans="1:8" x14ac:dyDescent="0.2">
      <c r="A700" s="58" t="s">
        <v>312</v>
      </c>
      <c r="B700" t="s">
        <v>313</v>
      </c>
      <c r="C700">
        <v>2652</v>
      </c>
      <c r="D700" t="s">
        <v>1692</v>
      </c>
      <c r="E700">
        <v>7.3999999999999996E-2</v>
      </c>
      <c r="F700">
        <v>7.3999999999999996E-2</v>
      </c>
    </row>
    <row r="701" spans="1:8" x14ac:dyDescent="0.2">
      <c r="A701" s="58" t="s">
        <v>3696</v>
      </c>
      <c r="B701" t="s">
        <v>2134</v>
      </c>
      <c r="C701">
        <v>210</v>
      </c>
      <c r="D701" t="s">
        <v>2135</v>
      </c>
      <c r="F701" t="e">
        <v>#N/A</v>
      </c>
    </row>
    <row r="702" spans="1:8" x14ac:dyDescent="0.2">
      <c r="A702" s="58" t="s">
        <v>3697</v>
      </c>
      <c r="B702" t="s">
        <v>2136</v>
      </c>
      <c r="C702">
        <v>210</v>
      </c>
      <c r="D702" t="s">
        <v>2135</v>
      </c>
      <c r="F702" t="e">
        <v>#N/A</v>
      </c>
    </row>
    <row r="703" spans="1:8" x14ac:dyDescent="0.2">
      <c r="A703" s="58" t="s">
        <v>3698</v>
      </c>
      <c r="B703" t="s">
        <v>2137</v>
      </c>
      <c r="C703">
        <v>210</v>
      </c>
      <c r="D703" t="s">
        <v>2135</v>
      </c>
      <c r="F703" t="e">
        <v>#N/A</v>
      </c>
    </row>
    <row r="704" spans="1:8" x14ac:dyDescent="0.2">
      <c r="A704" s="58" t="s">
        <v>290</v>
      </c>
      <c r="B704" t="s">
        <v>291</v>
      </c>
      <c r="C704">
        <v>3221</v>
      </c>
      <c r="D704" t="s">
        <v>1753</v>
      </c>
      <c r="E704">
        <v>5.8000000000000003E-2</v>
      </c>
      <c r="F704">
        <v>5.8000000000000003E-2</v>
      </c>
    </row>
    <row r="705" spans="1:7" x14ac:dyDescent="0.2">
      <c r="A705" s="58" t="s">
        <v>1733</v>
      </c>
      <c r="B705" t="s">
        <v>96</v>
      </c>
      <c r="C705">
        <v>2221</v>
      </c>
      <c r="D705" t="s">
        <v>1734</v>
      </c>
      <c r="F705" t="e">
        <v>#N/A</v>
      </c>
    </row>
    <row r="706" spans="1:7" x14ac:dyDescent="0.2">
      <c r="A706" s="58" t="s">
        <v>1735</v>
      </c>
      <c r="B706" t="s">
        <v>1736</v>
      </c>
      <c r="C706">
        <v>2221</v>
      </c>
      <c r="D706" t="s">
        <v>1734</v>
      </c>
      <c r="F706" t="e">
        <v>#N/A</v>
      </c>
    </row>
    <row r="707" spans="1:7" x14ac:dyDescent="0.2">
      <c r="A707" s="58" t="s">
        <v>3671</v>
      </c>
      <c r="B707" t="s">
        <v>1739</v>
      </c>
      <c r="C707">
        <v>2221</v>
      </c>
      <c r="D707" t="s">
        <v>1734</v>
      </c>
      <c r="F707" t="e">
        <v>#N/A</v>
      </c>
    </row>
    <row r="708" spans="1:7" x14ac:dyDescent="0.2">
      <c r="A708" s="58" t="s">
        <v>1812</v>
      </c>
      <c r="B708" t="s">
        <v>1813</v>
      </c>
      <c r="C708">
        <v>9622</v>
      </c>
      <c r="D708" t="s">
        <v>1815</v>
      </c>
      <c r="F708" t="e">
        <v>#N/A</v>
      </c>
      <c r="G708" t="s">
        <v>1414</v>
      </c>
    </row>
    <row r="709" spans="1:7" x14ac:dyDescent="0.2">
      <c r="A709" s="58" t="s">
        <v>706</v>
      </c>
      <c r="B709" t="s">
        <v>707</v>
      </c>
      <c r="C709">
        <v>9622</v>
      </c>
      <c r="D709" t="s">
        <v>1815</v>
      </c>
      <c r="E709">
        <v>0.64</v>
      </c>
      <c r="F709">
        <v>0.64</v>
      </c>
    </row>
    <row r="710" spans="1:7" x14ac:dyDescent="0.2">
      <c r="A710" s="58" t="s">
        <v>870</v>
      </c>
      <c r="B710" t="s">
        <v>1994</v>
      </c>
      <c r="C710">
        <v>9622</v>
      </c>
      <c r="D710" t="s">
        <v>1815</v>
      </c>
      <c r="E710">
        <v>0.79</v>
      </c>
      <c r="F710">
        <v>0.79</v>
      </c>
    </row>
    <row r="711" spans="1:7" x14ac:dyDescent="0.2">
      <c r="A711" s="58" t="s">
        <v>3687</v>
      </c>
      <c r="B711" t="s">
        <v>603</v>
      </c>
      <c r="C711">
        <v>9622</v>
      </c>
      <c r="D711" t="s">
        <v>1815</v>
      </c>
      <c r="F711" t="e">
        <v>#N/A</v>
      </c>
      <c r="G711" s="59"/>
    </row>
    <row r="712" spans="1:7" x14ac:dyDescent="0.2">
      <c r="A712" s="58" t="s">
        <v>133</v>
      </c>
      <c r="B712" t="s">
        <v>134</v>
      </c>
      <c r="C712">
        <v>3341</v>
      </c>
      <c r="D712" t="s">
        <v>1858</v>
      </c>
      <c r="E712">
        <v>1.4E-2</v>
      </c>
      <c r="F712">
        <v>1.4E-2</v>
      </c>
    </row>
    <row r="713" spans="1:7" x14ac:dyDescent="0.2">
      <c r="A713" s="58" t="s">
        <v>378</v>
      </c>
      <c r="B713" t="s">
        <v>379</v>
      </c>
      <c r="C713">
        <v>2267</v>
      </c>
      <c r="D713" t="s">
        <v>1710</v>
      </c>
      <c r="E713">
        <v>0.14000000000000001</v>
      </c>
      <c r="F713">
        <v>0.14000000000000001</v>
      </c>
    </row>
    <row r="714" spans="1:7" x14ac:dyDescent="0.2">
      <c r="A714" s="58" t="s">
        <v>3663</v>
      </c>
      <c r="B714" t="s">
        <v>1683</v>
      </c>
      <c r="C714">
        <v>3435</v>
      </c>
      <c r="D714" t="s">
        <v>1684</v>
      </c>
      <c r="F714" t="e">
        <v>#N/A</v>
      </c>
    </row>
    <row r="715" spans="1:7" x14ac:dyDescent="0.2">
      <c r="A715" s="58" t="s">
        <v>1693</v>
      </c>
      <c r="B715" t="s">
        <v>1694</v>
      </c>
      <c r="C715">
        <v>3435</v>
      </c>
      <c r="D715" t="s">
        <v>1684</v>
      </c>
      <c r="F715" t="e">
        <v>#N/A</v>
      </c>
      <c r="G715" t="s">
        <v>1414</v>
      </c>
    </row>
    <row r="716" spans="1:7" x14ac:dyDescent="0.2">
      <c r="A716" s="58" t="s">
        <v>1701</v>
      </c>
      <c r="B716" t="s">
        <v>1702</v>
      </c>
      <c r="C716">
        <v>3435</v>
      </c>
      <c r="D716" t="s">
        <v>1684</v>
      </c>
      <c r="F716" t="e">
        <v>#N/A</v>
      </c>
    </row>
    <row r="717" spans="1:7" x14ac:dyDescent="0.2">
      <c r="A717" t="s">
        <v>3664</v>
      </c>
      <c r="B717" t="s">
        <v>1704</v>
      </c>
      <c r="C717">
        <v>3435</v>
      </c>
      <c r="D717" t="s">
        <v>1684</v>
      </c>
      <c r="F717" t="e">
        <v>#N/A</v>
      </c>
      <c r="G717" t="s">
        <v>1414</v>
      </c>
    </row>
    <row r="718" spans="1:7" x14ac:dyDescent="0.2">
      <c r="A718" s="58" t="s">
        <v>674</v>
      </c>
      <c r="B718" t="s">
        <v>675</v>
      </c>
      <c r="C718">
        <v>3435</v>
      </c>
      <c r="D718" t="s">
        <v>1684</v>
      </c>
      <c r="E718">
        <v>0.61</v>
      </c>
      <c r="F718">
        <v>0.61</v>
      </c>
    </row>
    <row r="719" spans="1:7" x14ac:dyDescent="0.2">
      <c r="A719" s="58" t="s">
        <v>3680</v>
      </c>
      <c r="B719" t="s">
        <v>1827</v>
      </c>
      <c r="C719">
        <v>3435</v>
      </c>
      <c r="D719" t="s">
        <v>1684</v>
      </c>
      <c r="F719" t="e">
        <v>#N/A</v>
      </c>
    </row>
    <row r="720" spans="1:7" x14ac:dyDescent="0.2">
      <c r="A720" s="58" t="s">
        <v>374</v>
      </c>
      <c r="B720" t="s">
        <v>375</v>
      </c>
      <c r="C720">
        <v>2355</v>
      </c>
      <c r="D720" t="s">
        <v>1664</v>
      </c>
      <c r="E720">
        <v>0.13</v>
      </c>
      <c r="F720">
        <v>0.13</v>
      </c>
      <c r="G720" t="s">
        <v>1414</v>
      </c>
    </row>
    <row r="721" spans="1:7" x14ac:dyDescent="0.2">
      <c r="A721" s="58" t="s">
        <v>1668</v>
      </c>
      <c r="B721" t="s">
        <v>100</v>
      </c>
      <c r="C721">
        <v>2355</v>
      </c>
      <c r="D721" t="s">
        <v>1664</v>
      </c>
      <c r="F721" t="e">
        <v>#N/A</v>
      </c>
      <c r="G721" t="s">
        <v>1414</v>
      </c>
    </row>
    <row r="722" spans="1:7" x14ac:dyDescent="0.2">
      <c r="A722" s="58" t="s">
        <v>1807</v>
      </c>
      <c r="B722" t="s">
        <v>1808</v>
      </c>
      <c r="C722">
        <v>9129</v>
      </c>
      <c r="D722" t="s">
        <v>1810</v>
      </c>
      <c r="F722" t="e">
        <v>#N/A</v>
      </c>
      <c r="G722" t="s">
        <v>1414</v>
      </c>
    </row>
    <row r="723" spans="1:7" x14ac:dyDescent="0.2">
      <c r="A723" s="58" t="s">
        <v>938</v>
      </c>
      <c r="B723" t="s">
        <v>939</v>
      </c>
      <c r="C723">
        <v>9129</v>
      </c>
      <c r="D723" t="s">
        <v>1810</v>
      </c>
      <c r="E723">
        <v>0.83</v>
      </c>
      <c r="F723">
        <v>0.83</v>
      </c>
    </row>
    <row r="724" spans="1:7" x14ac:dyDescent="0.2">
      <c r="A724" s="58" t="s">
        <v>412</v>
      </c>
      <c r="B724" t="s">
        <v>1661</v>
      </c>
      <c r="C724">
        <v>2353</v>
      </c>
      <c r="D724" t="s">
        <v>1662</v>
      </c>
      <c r="E724">
        <v>0.19</v>
      </c>
      <c r="F724">
        <v>0.19</v>
      </c>
    </row>
    <row r="725" spans="1:7" x14ac:dyDescent="0.2">
      <c r="A725" s="58" t="s">
        <v>374</v>
      </c>
      <c r="B725" t="s">
        <v>375</v>
      </c>
      <c r="C725">
        <v>2353</v>
      </c>
      <c r="D725" t="s">
        <v>1662</v>
      </c>
      <c r="E725">
        <v>0.13</v>
      </c>
      <c r="F725">
        <v>0.13</v>
      </c>
      <c r="G725" t="s">
        <v>1414</v>
      </c>
    </row>
    <row r="726" spans="1:7" x14ac:dyDescent="0.2">
      <c r="A726" s="58" t="s">
        <v>1668</v>
      </c>
      <c r="B726" t="s">
        <v>100</v>
      </c>
      <c r="C726">
        <v>2353</v>
      </c>
      <c r="D726" t="s">
        <v>1662</v>
      </c>
      <c r="F726" t="e">
        <v>#N/A</v>
      </c>
      <c r="G726" t="s">
        <v>1414</v>
      </c>
    </row>
    <row r="727" spans="1:7" x14ac:dyDescent="0.2">
      <c r="A727" s="58" t="s">
        <v>374</v>
      </c>
      <c r="B727" t="s">
        <v>375</v>
      </c>
      <c r="C727">
        <v>2354</v>
      </c>
      <c r="D727" t="s">
        <v>1663</v>
      </c>
      <c r="E727">
        <v>0.13</v>
      </c>
      <c r="F727">
        <v>0.13</v>
      </c>
      <c r="G727" t="s">
        <v>1414</v>
      </c>
    </row>
    <row r="728" spans="1:7" x14ac:dyDescent="0.2">
      <c r="A728" s="58" t="s">
        <v>1365</v>
      </c>
      <c r="B728" t="s">
        <v>1366</v>
      </c>
      <c r="C728">
        <v>8183</v>
      </c>
      <c r="D728" t="s">
        <v>2077</v>
      </c>
      <c r="E728">
        <v>0.98</v>
      </c>
      <c r="F728">
        <v>0.98</v>
      </c>
    </row>
    <row r="729" spans="1:7" x14ac:dyDescent="0.2">
      <c r="A729" s="58" t="s">
        <v>824</v>
      </c>
      <c r="B729" t="s">
        <v>825</v>
      </c>
      <c r="C729">
        <v>7131</v>
      </c>
      <c r="D729" t="s">
        <v>1947</v>
      </c>
      <c r="E729">
        <v>0.75</v>
      </c>
      <c r="F729">
        <v>0.75</v>
      </c>
      <c r="G729" s="59"/>
    </row>
    <row r="730" spans="1:7" x14ac:dyDescent="0.2">
      <c r="A730" s="58" t="s">
        <v>1012</v>
      </c>
      <c r="B730" t="s">
        <v>1013</v>
      </c>
      <c r="C730">
        <v>7131</v>
      </c>
      <c r="D730" t="s">
        <v>1947</v>
      </c>
      <c r="E730">
        <v>0.87</v>
      </c>
      <c r="F730">
        <v>0.87</v>
      </c>
    </row>
    <row r="731" spans="1:7" x14ac:dyDescent="0.2">
      <c r="A731" s="58" t="s">
        <v>1246</v>
      </c>
      <c r="B731" t="s">
        <v>1247</v>
      </c>
      <c r="C731">
        <v>8143</v>
      </c>
      <c r="D731" t="s">
        <v>2083</v>
      </c>
      <c r="E731">
        <v>0.95</v>
      </c>
      <c r="F731">
        <v>0.95</v>
      </c>
      <c r="G731" s="59" t="s">
        <v>1414</v>
      </c>
    </row>
    <row r="732" spans="1:7" x14ac:dyDescent="0.2">
      <c r="A732" s="58" t="s">
        <v>740</v>
      </c>
      <c r="B732" t="s">
        <v>741</v>
      </c>
      <c r="C732">
        <v>8143</v>
      </c>
      <c r="D732" t="s">
        <v>2083</v>
      </c>
      <c r="E732">
        <v>0.67</v>
      </c>
      <c r="F732">
        <v>0.67</v>
      </c>
      <c r="G732" s="59" t="s">
        <v>1414</v>
      </c>
    </row>
    <row r="733" spans="1:7" x14ac:dyDescent="0.2">
      <c r="A733" s="58" t="s">
        <v>382</v>
      </c>
      <c r="B733" t="s">
        <v>383</v>
      </c>
      <c r="C733">
        <v>2240</v>
      </c>
      <c r="D733" t="s">
        <v>1725</v>
      </c>
      <c r="E733">
        <v>0.14000000000000001</v>
      </c>
      <c r="F733">
        <v>0.14000000000000001</v>
      </c>
    </row>
    <row r="734" spans="1:7" x14ac:dyDescent="0.2">
      <c r="A734" s="58" t="s">
        <v>3682</v>
      </c>
      <c r="B734" t="s">
        <v>1856</v>
      </c>
      <c r="C734">
        <v>4213</v>
      </c>
      <c r="D734" t="s">
        <v>1857</v>
      </c>
      <c r="F734" t="e">
        <v>#N/A</v>
      </c>
      <c r="G734" t="s">
        <v>1414</v>
      </c>
    </row>
    <row r="735" spans="1:7" x14ac:dyDescent="0.2">
      <c r="A735" s="58" t="s">
        <v>3683</v>
      </c>
      <c r="B735" t="s">
        <v>1868</v>
      </c>
      <c r="C735">
        <v>4213</v>
      </c>
      <c r="D735" t="s">
        <v>1857</v>
      </c>
      <c r="F735" t="e">
        <v>#N/A</v>
      </c>
      <c r="G735" t="s">
        <v>1414</v>
      </c>
    </row>
    <row r="736" spans="1:7" x14ac:dyDescent="0.2">
      <c r="A736" s="58" t="s">
        <v>1335</v>
      </c>
      <c r="B736" t="s">
        <v>1336</v>
      </c>
      <c r="C736">
        <v>4313</v>
      </c>
      <c r="D736" t="s">
        <v>1865</v>
      </c>
      <c r="E736">
        <v>0.97</v>
      </c>
      <c r="F736">
        <v>0.97</v>
      </c>
    </row>
    <row r="737" spans="1:8" x14ac:dyDescent="0.2">
      <c r="A737" s="58" t="s">
        <v>550</v>
      </c>
      <c r="B737" t="s">
        <v>551</v>
      </c>
      <c r="C737">
        <v>7535</v>
      </c>
      <c r="D737" t="s">
        <v>1913</v>
      </c>
      <c r="E737">
        <v>0.41</v>
      </c>
      <c r="F737">
        <v>0.41</v>
      </c>
      <c r="G737" s="59" t="s">
        <v>1414</v>
      </c>
    </row>
    <row r="738" spans="1:8" x14ac:dyDescent="0.2">
      <c r="A738" s="58" t="s">
        <v>2054</v>
      </c>
      <c r="B738" t="s">
        <v>2055</v>
      </c>
      <c r="C738">
        <v>7535</v>
      </c>
      <c r="D738" t="s">
        <v>1913</v>
      </c>
      <c r="F738" t="e">
        <v>#N/A</v>
      </c>
      <c r="G738" s="59" t="s">
        <v>1414</v>
      </c>
    </row>
    <row r="739" spans="1:8" x14ac:dyDescent="0.2">
      <c r="A739" s="58" t="s">
        <v>3676</v>
      </c>
      <c r="B739" t="s">
        <v>1767</v>
      </c>
      <c r="C739">
        <v>5329</v>
      </c>
      <c r="D739" t="s">
        <v>1768</v>
      </c>
      <c r="F739" t="e">
        <v>#N/A</v>
      </c>
    </row>
    <row r="740" spans="1:8" x14ac:dyDescent="0.2">
      <c r="A740" t="s">
        <v>464</v>
      </c>
      <c r="B740" t="s">
        <v>465</v>
      </c>
      <c r="C740">
        <v>5329</v>
      </c>
      <c r="D740" t="s">
        <v>1768</v>
      </c>
      <c r="E740">
        <v>0.27</v>
      </c>
      <c r="F740">
        <v>0.27</v>
      </c>
    </row>
    <row r="741" spans="1:8" x14ac:dyDescent="0.2">
      <c r="A741" t="s">
        <v>672</v>
      </c>
      <c r="B741" t="s">
        <v>673</v>
      </c>
      <c r="C741">
        <v>5329</v>
      </c>
      <c r="D741" t="s">
        <v>1768</v>
      </c>
      <c r="E741">
        <v>0.61</v>
      </c>
      <c r="F741">
        <v>0.61</v>
      </c>
    </row>
    <row r="742" spans="1:8" x14ac:dyDescent="0.2">
      <c r="A742" s="58" t="s">
        <v>608</v>
      </c>
      <c r="B742" t="s">
        <v>609</v>
      </c>
      <c r="C742">
        <v>5329</v>
      </c>
      <c r="D742" t="s">
        <v>1768</v>
      </c>
      <c r="E742">
        <v>0.51</v>
      </c>
      <c r="F742">
        <v>0.51</v>
      </c>
      <c r="G742" t="s">
        <v>1414</v>
      </c>
    </row>
    <row r="743" spans="1:8" x14ac:dyDescent="0.2">
      <c r="A743" s="58" t="s">
        <v>854</v>
      </c>
      <c r="B743" t="s">
        <v>855</v>
      </c>
      <c r="C743">
        <v>5329</v>
      </c>
      <c r="D743" t="s">
        <v>1768</v>
      </c>
      <c r="E743">
        <v>0.78</v>
      </c>
      <c r="F743">
        <v>0.78</v>
      </c>
    </row>
    <row r="744" spans="1:8" x14ac:dyDescent="0.2">
      <c r="A744" s="58" t="s">
        <v>790</v>
      </c>
      <c r="B744" t="s">
        <v>791</v>
      </c>
      <c r="C744">
        <v>5329</v>
      </c>
      <c r="D744" t="s">
        <v>1768</v>
      </c>
      <c r="E744">
        <v>0.72</v>
      </c>
      <c r="F744">
        <v>0.72</v>
      </c>
    </row>
    <row r="745" spans="1:8" x14ac:dyDescent="0.2">
      <c r="A745" s="58" t="s">
        <v>3677</v>
      </c>
      <c r="B745" t="s">
        <v>1771</v>
      </c>
      <c r="C745">
        <v>5329</v>
      </c>
      <c r="D745" t="s">
        <v>1768</v>
      </c>
      <c r="F745" t="e">
        <v>#N/A</v>
      </c>
    </row>
    <row r="746" spans="1:8" x14ac:dyDescent="0.2">
      <c r="A746" t="s">
        <v>1772</v>
      </c>
      <c r="B746" t="s">
        <v>699</v>
      </c>
      <c r="C746">
        <v>5329</v>
      </c>
      <c r="D746" t="s">
        <v>1768</v>
      </c>
      <c r="F746" t="e">
        <v>#N/A</v>
      </c>
      <c r="G746" t="s">
        <v>1414</v>
      </c>
      <c r="H746" t="e">
        <f>COUNTIF(#REF!,"=5414")</f>
        <v>#REF!</v>
      </c>
    </row>
    <row r="747" spans="1:8" x14ac:dyDescent="0.2">
      <c r="A747" s="58" t="s">
        <v>1339</v>
      </c>
      <c r="B747" t="s">
        <v>1340</v>
      </c>
      <c r="C747">
        <v>5169</v>
      </c>
      <c r="D747" t="s">
        <v>1795</v>
      </c>
      <c r="E747">
        <v>0.97</v>
      </c>
      <c r="F747">
        <v>0.97</v>
      </c>
      <c r="H747">
        <f>COUNTIF(C298:C1422,"=5414")</f>
        <v>4</v>
      </c>
    </row>
    <row r="748" spans="1:8" x14ac:dyDescent="0.2">
      <c r="A748" t="s">
        <v>316</v>
      </c>
      <c r="B748" t="s">
        <v>317</v>
      </c>
      <c r="C748">
        <v>5169</v>
      </c>
      <c r="D748" t="s">
        <v>1795</v>
      </c>
      <c r="E748">
        <v>7.5999999999999998E-2</v>
      </c>
      <c r="F748">
        <v>7.5999999999999998E-2</v>
      </c>
      <c r="G748" t="s">
        <v>1414</v>
      </c>
    </row>
    <row r="749" spans="1:8" x14ac:dyDescent="0.2">
      <c r="A749" s="58" t="s">
        <v>61</v>
      </c>
      <c r="B749" t="s">
        <v>62</v>
      </c>
      <c r="C749">
        <v>5169</v>
      </c>
      <c r="D749" t="s">
        <v>1795</v>
      </c>
      <c r="E749">
        <v>6.1000000000000004E-3</v>
      </c>
      <c r="F749">
        <v>6.1000000000000004E-3</v>
      </c>
    </row>
    <row r="750" spans="1:8" x14ac:dyDescent="0.2">
      <c r="A750" s="58" t="s">
        <v>298</v>
      </c>
      <c r="B750" t="s">
        <v>299</v>
      </c>
      <c r="C750">
        <v>5169</v>
      </c>
      <c r="D750" t="s">
        <v>1795</v>
      </c>
      <c r="E750">
        <v>6.4000000000000001E-2</v>
      </c>
      <c r="F750">
        <v>6.4000000000000001E-2</v>
      </c>
    </row>
    <row r="751" spans="1:8" x14ac:dyDescent="0.2">
      <c r="A751" s="58" t="s">
        <v>1833</v>
      </c>
      <c r="B751" t="s">
        <v>1834</v>
      </c>
      <c r="C751">
        <v>5169</v>
      </c>
      <c r="D751" t="s">
        <v>1795</v>
      </c>
      <c r="F751" t="e">
        <v>#N/A</v>
      </c>
      <c r="G751" t="s">
        <v>1414</v>
      </c>
    </row>
    <row r="752" spans="1:8" x14ac:dyDescent="0.2">
      <c r="A752" s="58" t="s">
        <v>1460</v>
      </c>
      <c r="B752" t="s">
        <v>1461</v>
      </c>
      <c r="C752">
        <v>2423</v>
      </c>
      <c r="D752" t="s">
        <v>1462</v>
      </c>
      <c r="F752" t="e">
        <v>#N/A</v>
      </c>
      <c r="G752" t="s">
        <v>1414</v>
      </c>
    </row>
    <row r="753" spans="1:7" x14ac:dyDescent="0.2">
      <c r="A753" t="s">
        <v>3655</v>
      </c>
      <c r="B753" t="s">
        <v>1464</v>
      </c>
      <c r="C753">
        <v>2423</v>
      </c>
      <c r="D753" t="s">
        <v>1462</v>
      </c>
      <c r="F753" t="e">
        <v>#N/A</v>
      </c>
    </row>
    <row r="754" spans="1:7" x14ac:dyDescent="0.2">
      <c r="A754" s="58" t="s">
        <v>574</v>
      </c>
      <c r="B754" t="s">
        <v>575</v>
      </c>
      <c r="C754">
        <v>2423</v>
      </c>
      <c r="D754" t="s">
        <v>1462</v>
      </c>
      <c r="E754">
        <v>0.47</v>
      </c>
      <c r="F754">
        <v>0.47</v>
      </c>
    </row>
    <row r="755" spans="1:7" x14ac:dyDescent="0.2">
      <c r="A755" s="58" t="s">
        <v>91</v>
      </c>
      <c r="B755" t="s">
        <v>92</v>
      </c>
      <c r="C755">
        <v>2423</v>
      </c>
      <c r="D755" t="s">
        <v>1462</v>
      </c>
      <c r="E755">
        <v>8.5000000000000006E-3</v>
      </c>
      <c r="F755">
        <v>8.5000000000000006E-3</v>
      </c>
      <c r="G755" t="s">
        <v>1414</v>
      </c>
    </row>
    <row r="756" spans="1:7" x14ac:dyDescent="0.2">
      <c r="A756" s="58" t="s">
        <v>1066</v>
      </c>
      <c r="B756" t="s">
        <v>1067</v>
      </c>
      <c r="C756">
        <v>4416</v>
      </c>
      <c r="D756" t="s">
        <v>1875</v>
      </c>
      <c r="E756">
        <v>0.9</v>
      </c>
      <c r="F756">
        <v>0.9</v>
      </c>
    </row>
    <row r="757" spans="1:7" x14ac:dyDescent="0.2">
      <c r="A757" s="58" t="s">
        <v>992</v>
      </c>
      <c r="B757" t="s">
        <v>993</v>
      </c>
      <c r="C757">
        <v>5164</v>
      </c>
      <c r="D757" t="s">
        <v>1770</v>
      </c>
      <c r="E757">
        <v>0.86</v>
      </c>
      <c r="F757">
        <v>0.86</v>
      </c>
      <c r="G757" t="s">
        <v>1414</v>
      </c>
    </row>
    <row r="758" spans="1:7" x14ac:dyDescent="0.2">
      <c r="A758" t="s">
        <v>316</v>
      </c>
      <c r="B758" t="s">
        <v>317</v>
      </c>
      <c r="C758">
        <v>5164</v>
      </c>
      <c r="D758" t="s">
        <v>1770</v>
      </c>
      <c r="E758">
        <v>7.5999999999999998E-2</v>
      </c>
      <c r="F758">
        <v>7.5999999999999998E-2</v>
      </c>
      <c r="G758" t="s">
        <v>1414</v>
      </c>
    </row>
    <row r="759" spans="1:7" x14ac:dyDescent="0.2">
      <c r="A759" s="58" t="s">
        <v>342</v>
      </c>
      <c r="B759" t="s">
        <v>343</v>
      </c>
      <c r="C759">
        <v>5164</v>
      </c>
      <c r="D759" t="s">
        <v>1770</v>
      </c>
      <c r="E759">
        <v>0.1</v>
      </c>
      <c r="F759">
        <v>0.1</v>
      </c>
    </row>
    <row r="760" spans="1:7" x14ac:dyDescent="0.2">
      <c r="A760" s="58" t="s">
        <v>906</v>
      </c>
      <c r="B760" t="s">
        <v>907</v>
      </c>
      <c r="C760">
        <v>5164</v>
      </c>
      <c r="D760" t="s">
        <v>1770</v>
      </c>
      <c r="E760">
        <v>0.82</v>
      </c>
      <c r="F760">
        <v>0.82</v>
      </c>
    </row>
    <row r="761" spans="1:7" x14ac:dyDescent="0.2">
      <c r="A761" s="58" t="s">
        <v>860</v>
      </c>
      <c r="B761" t="s">
        <v>861</v>
      </c>
      <c r="C761">
        <v>3134</v>
      </c>
      <c r="D761" t="s">
        <v>2065</v>
      </c>
      <c r="E761">
        <v>0.78</v>
      </c>
      <c r="F761">
        <v>0.78</v>
      </c>
      <c r="G761" s="59"/>
    </row>
    <row r="762" spans="1:7" x14ac:dyDescent="0.2">
      <c r="A762" s="58" t="s">
        <v>780</v>
      </c>
      <c r="B762" t="s">
        <v>781</v>
      </c>
      <c r="C762">
        <v>3134</v>
      </c>
      <c r="D762" t="s">
        <v>2065</v>
      </c>
      <c r="E762">
        <v>0.71</v>
      </c>
      <c r="F762">
        <v>0.71</v>
      </c>
    </row>
    <row r="763" spans="1:7" x14ac:dyDescent="0.2">
      <c r="A763" s="58" t="s">
        <v>1100</v>
      </c>
      <c r="B763" t="s">
        <v>1101</v>
      </c>
      <c r="C763">
        <v>3134</v>
      </c>
      <c r="D763" t="s">
        <v>2065</v>
      </c>
      <c r="E763">
        <v>0.91</v>
      </c>
      <c r="F763">
        <v>0.91</v>
      </c>
    </row>
    <row r="764" spans="1:7" x14ac:dyDescent="0.2">
      <c r="A764" s="58" t="s">
        <v>1086</v>
      </c>
      <c r="B764" t="s">
        <v>1087</v>
      </c>
      <c r="C764">
        <v>3134</v>
      </c>
      <c r="D764" t="s">
        <v>2065</v>
      </c>
      <c r="E764">
        <v>0.9</v>
      </c>
      <c r="F764">
        <v>0.9</v>
      </c>
      <c r="G764" t="s">
        <v>1414</v>
      </c>
    </row>
    <row r="765" spans="1:7" x14ac:dyDescent="0.2">
      <c r="A765" s="58" t="s">
        <v>1126</v>
      </c>
      <c r="B765" t="s">
        <v>1127</v>
      </c>
      <c r="C765">
        <v>3213</v>
      </c>
      <c r="D765" t="s">
        <v>1748</v>
      </c>
      <c r="E765">
        <v>0.92</v>
      </c>
      <c r="F765">
        <v>0.92</v>
      </c>
    </row>
    <row r="766" spans="1:7" x14ac:dyDescent="0.2">
      <c r="A766" s="58" t="s">
        <v>111</v>
      </c>
      <c r="B766" t="s">
        <v>112</v>
      </c>
      <c r="C766">
        <v>2262</v>
      </c>
      <c r="D766" t="s">
        <v>112</v>
      </c>
      <c r="E766">
        <v>1.2E-2</v>
      </c>
      <c r="F766">
        <v>1.2E-2</v>
      </c>
    </row>
    <row r="767" spans="1:7" x14ac:dyDescent="0.2">
      <c r="A767" s="58" t="s">
        <v>568</v>
      </c>
      <c r="B767" t="s">
        <v>569</v>
      </c>
      <c r="C767">
        <v>2633</v>
      </c>
      <c r="D767" t="s">
        <v>1543</v>
      </c>
      <c r="E767">
        <v>0.44</v>
      </c>
      <c r="F767">
        <v>0.44</v>
      </c>
    </row>
    <row r="768" spans="1:7" x14ac:dyDescent="0.2">
      <c r="A768" s="58" t="s">
        <v>252</v>
      </c>
      <c r="B768" t="s">
        <v>253</v>
      </c>
      <c r="C768">
        <v>2633</v>
      </c>
      <c r="D768" t="s">
        <v>1543</v>
      </c>
      <c r="E768">
        <v>3.9E-2</v>
      </c>
      <c r="F768">
        <v>3.9E-2</v>
      </c>
    </row>
    <row r="769" spans="1:8" x14ac:dyDescent="0.2">
      <c r="A769" s="58" t="s">
        <v>256</v>
      </c>
      <c r="B769" t="s">
        <v>257</v>
      </c>
      <c r="C769">
        <v>2633</v>
      </c>
      <c r="D769" t="s">
        <v>1543</v>
      </c>
      <c r="E769">
        <v>0.04</v>
      </c>
      <c r="F769">
        <v>0.04</v>
      </c>
      <c r="G769" t="s">
        <v>1414</v>
      </c>
    </row>
    <row r="770" spans="1:8" x14ac:dyDescent="0.2">
      <c r="A770" s="58" t="s">
        <v>185</v>
      </c>
      <c r="B770" t="s">
        <v>186</v>
      </c>
      <c r="C770">
        <v>3431</v>
      </c>
      <c r="D770" t="s">
        <v>186</v>
      </c>
      <c r="E770">
        <v>2.1000000000000001E-2</v>
      </c>
      <c r="F770">
        <v>2.1000000000000001E-2</v>
      </c>
    </row>
    <row r="771" spans="1:8" x14ac:dyDescent="0.2">
      <c r="A771" s="58" t="s">
        <v>1391</v>
      </c>
      <c r="B771" t="s">
        <v>1392</v>
      </c>
      <c r="C771">
        <v>8132</v>
      </c>
      <c r="D771" t="s">
        <v>2082</v>
      </c>
      <c r="E771">
        <v>0.99</v>
      </c>
      <c r="F771">
        <v>0.99</v>
      </c>
    </row>
    <row r="772" spans="1:8" x14ac:dyDescent="0.2">
      <c r="A772" s="58" t="s">
        <v>564</v>
      </c>
      <c r="B772" t="s">
        <v>565</v>
      </c>
      <c r="C772">
        <v>211</v>
      </c>
      <c r="D772" t="s">
        <v>1538</v>
      </c>
      <c r="E772">
        <v>0.43</v>
      </c>
      <c r="F772">
        <v>0.43</v>
      </c>
      <c r="H772" t="s">
        <v>1539</v>
      </c>
    </row>
    <row r="773" spans="1:8" x14ac:dyDescent="0.2">
      <c r="A773" s="58" t="s">
        <v>452</v>
      </c>
      <c r="B773" t="s">
        <v>453</v>
      </c>
      <c r="C773">
        <v>3119</v>
      </c>
      <c r="D773" t="s">
        <v>1525</v>
      </c>
      <c r="E773">
        <v>0.25</v>
      </c>
      <c r="F773">
        <v>0.25</v>
      </c>
    </row>
    <row r="774" spans="1:8" x14ac:dyDescent="0.2">
      <c r="A774" s="58" t="s">
        <v>219</v>
      </c>
      <c r="B774" t="s">
        <v>220</v>
      </c>
      <c r="C774">
        <v>3119</v>
      </c>
      <c r="D774" t="s">
        <v>1525</v>
      </c>
      <c r="E774">
        <v>0.03</v>
      </c>
      <c r="F774">
        <v>0.03</v>
      </c>
    </row>
    <row r="775" spans="1:8" x14ac:dyDescent="0.2">
      <c r="A775" s="58" t="s">
        <v>444</v>
      </c>
      <c r="B775" t="s">
        <v>445</v>
      </c>
      <c r="C775">
        <v>3119</v>
      </c>
      <c r="D775" t="s">
        <v>1525</v>
      </c>
      <c r="E775">
        <v>0.24</v>
      </c>
      <c r="F775">
        <v>0.24</v>
      </c>
      <c r="G775" t="s">
        <v>1414</v>
      </c>
    </row>
    <row r="776" spans="1:8" x14ac:dyDescent="0.2">
      <c r="A776" s="58" t="s">
        <v>980</v>
      </c>
      <c r="B776" t="s">
        <v>981</v>
      </c>
      <c r="C776">
        <v>3119</v>
      </c>
      <c r="D776" t="s">
        <v>1525</v>
      </c>
      <c r="E776">
        <v>0.85</v>
      </c>
      <c r="F776">
        <v>0.85</v>
      </c>
    </row>
    <row r="777" spans="1:8" x14ac:dyDescent="0.2">
      <c r="A777" s="58" t="s">
        <v>101</v>
      </c>
      <c r="B777" t="s">
        <v>102</v>
      </c>
      <c r="C777">
        <v>3119</v>
      </c>
      <c r="D777" t="s">
        <v>1525</v>
      </c>
      <c r="E777">
        <v>9.4999999999999998E-3</v>
      </c>
      <c r="F777">
        <v>9.4999999999999998E-3</v>
      </c>
    </row>
    <row r="778" spans="1:8" x14ac:dyDescent="0.2">
      <c r="A778" s="58" t="s">
        <v>682</v>
      </c>
      <c r="B778" t="s">
        <v>683</v>
      </c>
      <c r="C778">
        <v>3119</v>
      </c>
      <c r="D778" t="s">
        <v>1525</v>
      </c>
      <c r="E778">
        <v>0.61</v>
      </c>
      <c r="F778">
        <v>0.61</v>
      </c>
      <c r="G778" t="s">
        <v>1414</v>
      </c>
    </row>
    <row r="779" spans="1:8" x14ac:dyDescent="0.2">
      <c r="A779" t="s">
        <v>23</v>
      </c>
      <c r="B779" t="s">
        <v>24</v>
      </c>
      <c r="C779">
        <v>3119</v>
      </c>
      <c r="D779" t="s">
        <v>1525</v>
      </c>
      <c r="E779">
        <v>3.5999999999999999E-3</v>
      </c>
      <c r="F779">
        <v>3.5999999999999999E-3</v>
      </c>
      <c r="G779" t="s">
        <v>1414</v>
      </c>
    </row>
    <row r="780" spans="1:8" x14ac:dyDescent="0.2">
      <c r="A780" s="58" t="s">
        <v>580</v>
      </c>
      <c r="B780" t="s">
        <v>581</v>
      </c>
      <c r="C780">
        <v>3119</v>
      </c>
      <c r="D780" t="s">
        <v>1525</v>
      </c>
      <c r="E780">
        <v>0.48</v>
      </c>
      <c r="F780">
        <v>0.48</v>
      </c>
      <c r="G780" t="s">
        <v>1414</v>
      </c>
      <c r="H780">
        <f>COUNTIF(C331:C1455,"=5414")</f>
        <v>4</v>
      </c>
    </row>
    <row r="781" spans="1:8" x14ac:dyDescent="0.2">
      <c r="A781" s="58" t="s">
        <v>278</v>
      </c>
      <c r="B781" t="s">
        <v>279</v>
      </c>
      <c r="C781">
        <v>3119</v>
      </c>
      <c r="D781" t="s">
        <v>1525</v>
      </c>
      <c r="E781">
        <v>4.8000000000000001E-2</v>
      </c>
      <c r="F781">
        <v>4.8000000000000001E-2</v>
      </c>
      <c r="H781">
        <f>COUNTIF(C332:C1456,"=5414")</f>
        <v>4</v>
      </c>
    </row>
    <row r="782" spans="1:8" x14ac:dyDescent="0.2">
      <c r="A782" s="58" t="s">
        <v>1076</v>
      </c>
      <c r="B782" t="s">
        <v>1077</v>
      </c>
      <c r="C782">
        <v>3119</v>
      </c>
      <c r="D782" t="s">
        <v>1525</v>
      </c>
      <c r="E782">
        <v>0.9</v>
      </c>
      <c r="F782">
        <v>0.9</v>
      </c>
    </row>
    <row r="783" spans="1:8" x14ac:dyDescent="0.2">
      <c r="A783" s="58" t="s">
        <v>258</v>
      </c>
      <c r="B783" t="s">
        <v>259</v>
      </c>
      <c r="C783">
        <v>2111</v>
      </c>
      <c r="D783" t="s">
        <v>1534</v>
      </c>
      <c r="E783">
        <v>4.1000000000000002E-2</v>
      </c>
      <c r="F783">
        <v>4.1000000000000002E-2</v>
      </c>
    </row>
    <row r="784" spans="1:8" x14ac:dyDescent="0.2">
      <c r="A784" s="58" t="s">
        <v>352</v>
      </c>
      <c r="B784" t="s">
        <v>353</v>
      </c>
      <c r="C784">
        <v>2111</v>
      </c>
      <c r="D784" t="s">
        <v>1534</v>
      </c>
      <c r="E784">
        <v>0.1</v>
      </c>
      <c r="F784">
        <v>0.1</v>
      </c>
    </row>
    <row r="785" spans="1:8" x14ac:dyDescent="0.2">
      <c r="A785" s="58" t="s">
        <v>183</v>
      </c>
      <c r="B785" t="s">
        <v>184</v>
      </c>
      <c r="C785">
        <v>2264</v>
      </c>
      <c r="D785" t="s">
        <v>1726</v>
      </c>
      <c r="E785">
        <v>2.1000000000000001E-2</v>
      </c>
      <c r="F785">
        <v>2.1000000000000001E-2</v>
      </c>
    </row>
    <row r="786" spans="1:8" x14ac:dyDescent="0.2">
      <c r="A786" s="58" t="s">
        <v>1730</v>
      </c>
      <c r="B786" t="s">
        <v>1731</v>
      </c>
      <c r="C786">
        <v>2264</v>
      </c>
      <c r="D786" t="s">
        <v>1726</v>
      </c>
      <c r="F786" t="e">
        <v>#N/A</v>
      </c>
      <c r="H786" t="s">
        <v>1529</v>
      </c>
    </row>
    <row r="787" spans="1:8" x14ac:dyDescent="0.2">
      <c r="A787" s="58" t="s">
        <v>173</v>
      </c>
      <c r="B787" t="s">
        <v>174</v>
      </c>
      <c r="C787">
        <v>3255</v>
      </c>
      <c r="D787" t="s">
        <v>1741</v>
      </c>
      <c r="E787">
        <v>0.02</v>
      </c>
      <c r="F787">
        <v>0.02</v>
      </c>
      <c r="G787" t="s">
        <v>1414</v>
      </c>
    </row>
    <row r="788" spans="1:8" x14ac:dyDescent="0.2">
      <c r="A788" s="58" t="s">
        <v>169</v>
      </c>
      <c r="B788" t="s">
        <v>170</v>
      </c>
      <c r="C788">
        <v>3255</v>
      </c>
      <c r="D788" t="s">
        <v>1741</v>
      </c>
      <c r="E788">
        <v>1.7999999999999999E-2</v>
      </c>
      <c r="F788">
        <v>1.7999999999999999E-2</v>
      </c>
    </row>
    <row r="789" spans="1:8" x14ac:dyDescent="0.2">
      <c r="A789" s="58" t="s">
        <v>624</v>
      </c>
      <c r="B789" t="s">
        <v>625</v>
      </c>
      <c r="C789">
        <v>3255</v>
      </c>
      <c r="D789" t="s">
        <v>1741</v>
      </c>
      <c r="E789">
        <v>0.54</v>
      </c>
      <c r="F789">
        <v>0.54</v>
      </c>
    </row>
    <row r="790" spans="1:8" x14ac:dyDescent="0.2">
      <c r="A790" s="58" t="s">
        <v>868</v>
      </c>
      <c r="B790" t="s">
        <v>869</v>
      </c>
      <c r="C790">
        <v>7123</v>
      </c>
      <c r="D790" t="s">
        <v>1944</v>
      </c>
      <c r="E790">
        <v>0.79</v>
      </c>
      <c r="F790">
        <v>0.79</v>
      </c>
    </row>
    <row r="791" spans="1:8" x14ac:dyDescent="0.2">
      <c r="A791" s="58" t="s">
        <v>690</v>
      </c>
      <c r="B791" t="s">
        <v>691</v>
      </c>
      <c r="C791">
        <v>7123</v>
      </c>
      <c r="D791" t="s">
        <v>1944</v>
      </c>
      <c r="E791">
        <v>0.62</v>
      </c>
      <c r="F791">
        <v>0.62</v>
      </c>
    </row>
    <row r="792" spans="1:8" x14ac:dyDescent="0.2">
      <c r="A792" s="58" t="s">
        <v>952</v>
      </c>
      <c r="B792" t="s">
        <v>953</v>
      </c>
      <c r="C792">
        <v>7123</v>
      </c>
      <c r="D792" t="s">
        <v>1944</v>
      </c>
      <c r="E792">
        <v>0.84</v>
      </c>
      <c r="F792">
        <v>0.84</v>
      </c>
    </row>
    <row r="793" spans="1:8" x14ac:dyDescent="0.2">
      <c r="A793" s="58" t="s">
        <v>1152</v>
      </c>
      <c r="B793" t="s">
        <v>1153</v>
      </c>
      <c r="C793">
        <v>8142</v>
      </c>
      <c r="D793" t="s">
        <v>2001</v>
      </c>
      <c r="E793">
        <v>0.93</v>
      </c>
      <c r="F793">
        <v>0.93</v>
      </c>
    </row>
    <row r="794" spans="1:8" x14ac:dyDescent="0.2">
      <c r="A794" s="58" t="s">
        <v>1122</v>
      </c>
      <c r="B794" t="s">
        <v>2017</v>
      </c>
      <c r="C794">
        <v>8142</v>
      </c>
      <c r="D794" t="s">
        <v>2001</v>
      </c>
      <c r="E794">
        <v>0.91</v>
      </c>
      <c r="F794">
        <v>0.91</v>
      </c>
      <c r="G794" t="s">
        <v>1414</v>
      </c>
    </row>
    <row r="795" spans="1:8" x14ac:dyDescent="0.2">
      <c r="A795" s="58" t="s">
        <v>1176</v>
      </c>
      <c r="B795" t="s">
        <v>1177</v>
      </c>
      <c r="C795">
        <v>8142</v>
      </c>
      <c r="D795" t="s">
        <v>2001</v>
      </c>
      <c r="E795">
        <v>0.93</v>
      </c>
      <c r="F795">
        <v>0.93</v>
      </c>
      <c r="G795" t="s">
        <v>1414</v>
      </c>
    </row>
    <row r="796" spans="1:8" x14ac:dyDescent="0.2">
      <c r="A796" s="58" t="s">
        <v>944</v>
      </c>
      <c r="B796" t="s">
        <v>945</v>
      </c>
      <c r="C796">
        <v>8142</v>
      </c>
      <c r="D796" t="s">
        <v>2001</v>
      </c>
      <c r="E796">
        <v>0.83</v>
      </c>
      <c r="F796">
        <v>0.83</v>
      </c>
      <c r="G796" t="s">
        <v>1414</v>
      </c>
    </row>
    <row r="797" spans="1:8" x14ac:dyDescent="0.2">
      <c r="A797" s="58" t="s">
        <v>856</v>
      </c>
      <c r="B797" t="s">
        <v>2020</v>
      </c>
      <c r="C797">
        <v>8142</v>
      </c>
      <c r="D797" t="s">
        <v>2001</v>
      </c>
      <c r="E797">
        <v>0.78</v>
      </c>
      <c r="F797">
        <v>0.78</v>
      </c>
      <c r="G797" t="s">
        <v>1414</v>
      </c>
    </row>
    <row r="798" spans="1:8" x14ac:dyDescent="0.2">
      <c r="A798" s="58" t="s">
        <v>1182</v>
      </c>
      <c r="B798" t="s">
        <v>2021</v>
      </c>
      <c r="C798">
        <v>8142</v>
      </c>
      <c r="D798" t="s">
        <v>2001</v>
      </c>
      <c r="E798">
        <v>0.94</v>
      </c>
      <c r="F798">
        <v>0.94</v>
      </c>
      <c r="G798" t="s">
        <v>1414</v>
      </c>
    </row>
    <row r="799" spans="1:8" x14ac:dyDescent="0.2">
      <c r="A799" s="58" t="s">
        <v>1250</v>
      </c>
      <c r="B799" t="s">
        <v>2022</v>
      </c>
      <c r="C799">
        <v>8142</v>
      </c>
      <c r="D799" t="s">
        <v>2001</v>
      </c>
      <c r="E799">
        <v>0.95</v>
      </c>
      <c r="F799">
        <v>0.95</v>
      </c>
      <c r="G799" t="s">
        <v>1414</v>
      </c>
    </row>
    <row r="800" spans="1:8" x14ac:dyDescent="0.2">
      <c r="A800" s="58" t="s">
        <v>956</v>
      </c>
      <c r="B800" t="s">
        <v>2023</v>
      </c>
      <c r="C800">
        <v>8142</v>
      </c>
      <c r="D800" t="s">
        <v>2001</v>
      </c>
      <c r="E800">
        <v>0.84</v>
      </c>
      <c r="F800">
        <v>0.84</v>
      </c>
      <c r="G800" t="s">
        <v>1414</v>
      </c>
    </row>
    <row r="801" spans="1:8" x14ac:dyDescent="0.2">
      <c r="A801" s="58" t="s">
        <v>1359</v>
      </c>
      <c r="B801" t="s">
        <v>2024</v>
      </c>
      <c r="C801">
        <v>8142</v>
      </c>
      <c r="D801" t="s">
        <v>2001</v>
      </c>
      <c r="E801">
        <v>0.98</v>
      </c>
      <c r="F801">
        <v>0.98</v>
      </c>
      <c r="G801" t="s">
        <v>1414</v>
      </c>
    </row>
    <row r="802" spans="1:8" x14ac:dyDescent="0.2">
      <c r="A802" s="58" t="s">
        <v>1242</v>
      </c>
      <c r="B802" t="s">
        <v>2027</v>
      </c>
      <c r="C802">
        <v>8142</v>
      </c>
      <c r="D802" t="s">
        <v>2001</v>
      </c>
      <c r="E802">
        <v>0.95</v>
      </c>
      <c r="F802">
        <v>0.95</v>
      </c>
      <c r="G802" s="59" t="s">
        <v>1414</v>
      </c>
    </row>
    <row r="803" spans="1:8" x14ac:dyDescent="0.2">
      <c r="A803" s="58" t="s">
        <v>1114</v>
      </c>
      <c r="B803" t="s">
        <v>2031</v>
      </c>
      <c r="C803">
        <v>8142</v>
      </c>
      <c r="D803" t="s">
        <v>2001</v>
      </c>
      <c r="E803">
        <v>0.91</v>
      </c>
      <c r="F803">
        <v>0.91</v>
      </c>
      <c r="G803" t="s">
        <v>1414</v>
      </c>
    </row>
    <row r="804" spans="1:8" x14ac:dyDescent="0.2">
      <c r="A804" s="58" t="s">
        <v>1140</v>
      </c>
      <c r="B804" t="s">
        <v>2032</v>
      </c>
      <c r="C804">
        <v>8142</v>
      </c>
      <c r="D804" t="s">
        <v>2001</v>
      </c>
      <c r="E804">
        <v>0.92</v>
      </c>
      <c r="F804">
        <v>0.92</v>
      </c>
      <c r="G804" t="s">
        <v>1414</v>
      </c>
    </row>
    <row r="805" spans="1:8" x14ac:dyDescent="0.2">
      <c r="A805" s="58" t="s">
        <v>2035</v>
      </c>
      <c r="B805" t="s">
        <v>2036</v>
      </c>
      <c r="C805">
        <v>8142</v>
      </c>
      <c r="D805" t="s">
        <v>2001</v>
      </c>
      <c r="F805" t="e">
        <v>#N/A</v>
      </c>
      <c r="G805" t="s">
        <v>1414</v>
      </c>
    </row>
    <row r="806" spans="1:8" x14ac:dyDescent="0.2">
      <c r="A806" s="58" t="s">
        <v>692</v>
      </c>
      <c r="B806" t="s">
        <v>693</v>
      </c>
      <c r="C806">
        <v>7126</v>
      </c>
      <c r="D806" t="s">
        <v>1948</v>
      </c>
      <c r="E806">
        <v>0.62</v>
      </c>
      <c r="F806">
        <v>0.62</v>
      </c>
    </row>
    <row r="807" spans="1:8" x14ac:dyDescent="0.2">
      <c r="A807" s="58" t="s">
        <v>500</v>
      </c>
      <c r="B807" t="s">
        <v>501</v>
      </c>
      <c r="C807">
        <v>7126</v>
      </c>
      <c r="D807" t="s">
        <v>1948</v>
      </c>
      <c r="E807">
        <v>0.35</v>
      </c>
      <c r="F807">
        <v>0.35</v>
      </c>
    </row>
    <row r="808" spans="1:8" x14ac:dyDescent="0.2">
      <c r="A808" t="s">
        <v>39</v>
      </c>
      <c r="B808" t="s">
        <v>40</v>
      </c>
      <c r="C808">
        <v>3355</v>
      </c>
      <c r="D808" t="s">
        <v>1774</v>
      </c>
      <c r="E808">
        <v>4.4000000000000003E-3</v>
      </c>
      <c r="F808">
        <v>4.4000000000000003E-3</v>
      </c>
      <c r="G808" t="s">
        <v>1414</v>
      </c>
    </row>
    <row r="809" spans="1:8" x14ac:dyDescent="0.2">
      <c r="A809" s="58" t="s">
        <v>494</v>
      </c>
      <c r="B809" t="s">
        <v>495</v>
      </c>
      <c r="C809">
        <v>3355</v>
      </c>
      <c r="D809" t="s">
        <v>1774</v>
      </c>
      <c r="E809">
        <v>0.34</v>
      </c>
      <c r="F809">
        <v>0.34</v>
      </c>
      <c r="H809">
        <f>COUNTIF(C360:C1484,"=5414")</f>
        <v>4</v>
      </c>
    </row>
    <row r="810" spans="1:8" x14ac:dyDescent="0.2">
      <c r="A810" t="s">
        <v>39</v>
      </c>
      <c r="B810" t="s">
        <v>40</v>
      </c>
      <c r="C810">
        <v>5412</v>
      </c>
      <c r="D810" t="s">
        <v>1775</v>
      </c>
      <c r="E810">
        <v>4.4000000000000003E-3</v>
      </c>
      <c r="F810">
        <v>4.4000000000000003E-3</v>
      </c>
      <c r="G810" t="s">
        <v>1414</v>
      </c>
    </row>
    <row r="811" spans="1:8" x14ac:dyDescent="0.2">
      <c r="A811" s="58" t="s">
        <v>336</v>
      </c>
      <c r="B811" t="s">
        <v>1781</v>
      </c>
      <c r="C811">
        <v>5412</v>
      </c>
      <c r="D811" t="s">
        <v>1775</v>
      </c>
      <c r="E811">
        <v>9.8000000000000004E-2</v>
      </c>
      <c r="F811">
        <v>9.8000000000000004E-2</v>
      </c>
      <c r="G811" t="s">
        <v>1414</v>
      </c>
      <c r="H811">
        <f>COUNTIF(C362:C1486,"=5414")</f>
        <v>4</v>
      </c>
    </row>
    <row r="812" spans="1:8" x14ac:dyDescent="0.2">
      <c r="A812" s="58" t="s">
        <v>646</v>
      </c>
      <c r="B812" t="s">
        <v>647</v>
      </c>
      <c r="C812">
        <v>5412</v>
      </c>
      <c r="D812" t="s">
        <v>1775</v>
      </c>
      <c r="E812">
        <v>0.56999999999999995</v>
      </c>
      <c r="F812">
        <v>0.56999999999999995</v>
      </c>
      <c r="H812">
        <f>COUNTIF(C363:C1487,"=5414")</f>
        <v>4</v>
      </c>
    </row>
    <row r="813" spans="1:8" x14ac:dyDescent="0.2">
      <c r="A813" s="58" t="s">
        <v>434</v>
      </c>
      <c r="B813" t="s">
        <v>435</v>
      </c>
      <c r="C813">
        <v>2422</v>
      </c>
      <c r="D813" t="s">
        <v>1472</v>
      </c>
      <c r="E813">
        <v>0.23</v>
      </c>
      <c r="F813">
        <v>0.23</v>
      </c>
      <c r="G813" t="s">
        <v>1414</v>
      </c>
    </row>
    <row r="814" spans="1:8" x14ac:dyDescent="0.2">
      <c r="A814" s="58" t="s">
        <v>454</v>
      </c>
      <c r="B814" t="s">
        <v>455</v>
      </c>
      <c r="C814">
        <v>1213</v>
      </c>
      <c r="D814" t="s">
        <v>1450</v>
      </c>
      <c r="E814">
        <v>0.25</v>
      </c>
      <c r="F814">
        <v>0.25</v>
      </c>
      <c r="G814" t="s">
        <v>1414</v>
      </c>
    </row>
    <row r="815" spans="1:8" x14ac:dyDescent="0.2">
      <c r="A815" s="58" t="s">
        <v>234</v>
      </c>
      <c r="B815" t="s">
        <v>235</v>
      </c>
      <c r="C815">
        <v>7314</v>
      </c>
      <c r="D815" t="s">
        <v>1679</v>
      </c>
      <c r="E815">
        <v>3.5000000000000003E-2</v>
      </c>
      <c r="F815">
        <v>3.5000000000000003E-2</v>
      </c>
      <c r="G815" t="s">
        <v>1414</v>
      </c>
    </row>
    <row r="816" spans="1:8" x14ac:dyDescent="0.2">
      <c r="A816" s="58" t="s">
        <v>1082</v>
      </c>
      <c r="B816" t="s">
        <v>1083</v>
      </c>
      <c r="C816">
        <v>7314</v>
      </c>
      <c r="D816" t="s">
        <v>1679</v>
      </c>
      <c r="E816">
        <v>0.9</v>
      </c>
      <c r="F816">
        <v>0.9</v>
      </c>
      <c r="G816" s="59" t="s">
        <v>1414</v>
      </c>
    </row>
    <row r="817" spans="1:8" x14ac:dyDescent="0.2">
      <c r="A817" s="58" t="s">
        <v>638</v>
      </c>
      <c r="B817" t="s">
        <v>639</v>
      </c>
      <c r="C817">
        <v>6122</v>
      </c>
      <c r="D817" t="s">
        <v>1901</v>
      </c>
      <c r="E817">
        <v>0.56999999999999995</v>
      </c>
      <c r="F817">
        <v>0.56999999999999995</v>
      </c>
      <c r="G817" s="59" t="s">
        <v>1414</v>
      </c>
    </row>
    <row r="818" spans="1:8" x14ac:dyDescent="0.2">
      <c r="A818" s="58" t="s">
        <v>1240</v>
      </c>
      <c r="B818" t="s">
        <v>1241</v>
      </c>
      <c r="C818">
        <v>6122</v>
      </c>
      <c r="D818" t="s">
        <v>1901</v>
      </c>
      <c r="E818">
        <v>0.95</v>
      </c>
      <c r="F818">
        <v>0.95</v>
      </c>
      <c r="G818" s="59" t="s">
        <v>1414</v>
      </c>
    </row>
    <row r="819" spans="1:8" x14ac:dyDescent="0.2">
      <c r="A819" s="58" t="s">
        <v>149</v>
      </c>
      <c r="B819" t="s">
        <v>150</v>
      </c>
      <c r="C819">
        <v>3131</v>
      </c>
      <c r="D819" t="s">
        <v>1996</v>
      </c>
      <c r="E819">
        <v>1.6E-2</v>
      </c>
      <c r="F819">
        <v>1.6E-2</v>
      </c>
      <c r="G819" s="59" t="s">
        <v>1414</v>
      </c>
      <c r="H819" t="s">
        <v>1997</v>
      </c>
    </row>
    <row r="820" spans="1:8" x14ac:dyDescent="0.2">
      <c r="A820" s="58" t="s">
        <v>1230</v>
      </c>
      <c r="B820" t="s">
        <v>1231</v>
      </c>
      <c r="C820">
        <v>3131</v>
      </c>
      <c r="D820" t="s">
        <v>1996</v>
      </c>
      <c r="E820">
        <v>0.95</v>
      </c>
      <c r="F820">
        <v>0.95</v>
      </c>
    </row>
    <row r="821" spans="1:8" x14ac:dyDescent="0.2">
      <c r="A821" s="58" t="s">
        <v>712</v>
      </c>
      <c r="B821" t="s">
        <v>713</v>
      </c>
      <c r="C821">
        <v>3131</v>
      </c>
      <c r="D821" t="s">
        <v>1996</v>
      </c>
      <c r="E821">
        <v>0.64</v>
      </c>
      <c r="F821">
        <v>0.64</v>
      </c>
    </row>
    <row r="822" spans="1:8" x14ac:dyDescent="0.2">
      <c r="A822" s="58" t="s">
        <v>974</v>
      </c>
      <c r="B822" t="s">
        <v>975</v>
      </c>
      <c r="C822">
        <v>3131</v>
      </c>
      <c r="D822" t="s">
        <v>1996</v>
      </c>
      <c r="E822">
        <v>0.85</v>
      </c>
      <c r="F822">
        <v>0.85</v>
      </c>
    </row>
    <row r="823" spans="1:8" x14ac:dyDescent="0.2">
      <c r="A823" s="58" t="s">
        <v>7</v>
      </c>
      <c r="B823" t="s">
        <v>8</v>
      </c>
      <c r="C823">
        <v>7311</v>
      </c>
      <c r="D823" t="s">
        <v>1978</v>
      </c>
      <c r="E823">
        <v>3.0000000000000001E-3</v>
      </c>
      <c r="F823">
        <v>3.0000000000000001E-3</v>
      </c>
      <c r="G823" t="s">
        <v>1414</v>
      </c>
      <c r="H823" t="s">
        <v>1529</v>
      </c>
    </row>
    <row r="824" spans="1:8" x14ac:dyDescent="0.2">
      <c r="A824" s="58" t="s">
        <v>1319</v>
      </c>
      <c r="B824" t="s">
        <v>1320</v>
      </c>
      <c r="C824">
        <v>7311</v>
      </c>
      <c r="D824" t="s">
        <v>1978</v>
      </c>
      <c r="E824">
        <v>0.97</v>
      </c>
      <c r="F824">
        <v>0.97</v>
      </c>
    </row>
    <row r="825" spans="1:8" x14ac:dyDescent="0.2">
      <c r="A825" s="58" t="s">
        <v>466</v>
      </c>
      <c r="B825" t="s">
        <v>467</v>
      </c>
      <c r="C825">
        <v>7311</v>
      </c>
      <c r="D825" t="s">
        <v>1978</v>
      </c>
      <c r="E825">
        <v>0.27</v>
      </c>
      <c r="F825">
        <v>0.27</v>
      </c>
    </row>
    <row r="826" spans="1:8" x14ac:dyDescent="0.2">
      <c r="A826" s="58" t="s">
        <v>1397</v>
      </c>
      <c r="B826" t="s">
        <v>1398</v>
      </c>
      <c r="C826">
        <v>7311</v>
      </c>
      <c r="D826" t="s">
        <v>1978</v>
      </c>
      <c r="E826">
        <v>0.99</v>
      </c>
      <c r="F826">
        <v>0.99</v>
      </c>
    </row>
    <row r="827" spans="1:8" x14ac:dyDescent="0.2">
      <c r="A827" s="58" t="s">
        <v>3686</v>
      </c>
      <c r="B827" t="s">
        <v>1987</v>
      </c>
      <c r="C827">
        <v>7311</v>
      </c>
      <c r="D827" t="s">
        <v>1978</v>
      </c>
      <c r="F827" t="e">
        <v>#N/A</v>
      </c>
    </row>
    <row r="828" spans="1:8" x14ac:dyDescent="0.2">
      <c r="A828" s="58" t="s">
        <v>390</v>
      </c>
      <c r="B828" t="s">
        <v>391</v>
      </c>
      <c r="C828">
        <v>7321</v>
      </c>
      <c r="D828" t="s">
        <v>1894</v>
      </c>
      <c r="E828">
        <v>0.16</v>
      </c>
      <c r="F828">
        <v>0.16</v>
      </c>
      <c r="G828" s="59"/>
    </row>
    <row r="829" spans="1:8" x14ac:dyDescent="0.2">
      <c r="A829" s="58" t="s">
        <v>1323</v>
      </c>
      <c r="B829" t="s">
        <v>1324</v>
      </c>
      <c r="C829">
        <v>7321</v>
      </c>
      <c r="D829" t="s">
        <v>1894</v>
      </c>
      <c r="E829">
        <v>0.97</v>
      </c>
      <c r="F829">
        <v>0.97</v>
      </c>
    </row>
    <row r="830" spans="1:8" x14ac:dyDescent="0.2">
      <c r="A830" s="58" t="s">
        <v>43</v>
      </c>
      <c r="B830" t="s">
        <v>44</v>
      </c>
      <c r="C830">
        <v>2341</v>
      </c>
      <c r="D830" t="s">
        <v>1651</v>
      </c>
      <c r="E830">
        <v>4.4000000000000003E-3</v>
      </c>
      <c r="F830">
        <v>4.4000000000000003E-3</v>
      </c>
    </row>
    <row r="831" spans="1:8" x14ac:dyDescent="0.2">
      <c r="A831" s="58" t="s">
        <v>402</v>
      </c>
      <c r="B831" t="s">
        <v>1652</v>
      </c>
      <c r="C831">
        <v>2341</v>
      </c>
      <c r="D831" t="s">
        <v>1651</v>
      </c>
      <c r="E831">
        <v>0.17</v>
      </c>
      <c r="F831">
        <v>0.17</v>
      </c>
    </row>
    <row r="832" spans="1:8" x14ac:dyDescent="0.2">
      <c r="A832" s="58" t="s">
        <v>1238</v>
      </c>
      <c r="B832" t="s">
        <v>1239</v>
      </c>
      <c r="C832">
        <v>7323</v>
      </c>
      <c r="D832" t="s">
        <v>2038</v>
      </c>
      <c r="E832">
        <v>0.95</v>
      </c>
      <c r="F832">
        <v>0.95</v>
      </c>
      <c r="G832" s="59"/>
    </row>
    <row r="833" spans="1:8" x14ac:dyDescent="0.2">
      <c r="A833" s="58" t="s">
        <v>934</v>
      </c>
      <c r="B833" t="s">
        <v>935</v>
      </c>
      <c r="C833">
        <v>7322</v>
      </c>
      <c r="D833" t="s">
        <v>2037</v>
      </c>
      <c r="E833">
        <v>0.83</v>
      </c>
      <c r="F833">
        <v>0.83</v>
      </c>
      <c r="G833" s="59"/>
    </row>
    <row r="834" spans="1:8" x14ac:dyDescent="0.2">
      <c r="A834" t="s">
        <v>195</v>
      </c>
      <c r="B834" t="s">
        <v>196</v>
      </c>
      <c r="C834">
        <v>5413</v>
      </c>
      <c r="D834" t="s">
        <v>1773</v>
      </c>
      <c r="E834">
        <v>2.5000000000000001E-2</v>
      </c>
      <c r="F834">
        <v>2.5000000000000001E-2</v>
      </c>
    </row>
    <row r="835" spans="1:8" x14ac:dyDescent="0.2">
      <c r="A835" s="58" t="s">
        <v>664</v>
      </c>
      <c r="B835" t="s">
        <v>665</v>
      </c>
      <c r="C835">
        <v>5413</v>
      </c>
      <c r="D835" t="s">
        <v>1773</v>
      </c>
      <c r="E835">
        <v>0.6</v>
      </c>
      <c r="F835">
        <v>0.6</v>
      </c>
      <c r="H835">
        <f>COUNTIF(C386:C1510,"=5414")</f>
        <v>4</v>
      </c>
    </row>
    <row r="836" spans="1:8" x14ac:dyDescent="0.2">
      <c r="A836" s="58" t="s">
        <v>508</v>
      </c>
      <c r="B836" t="s">
        <v>2015</v>
      </c>
      <c r="C836">
        <v>3139</v>
      </c>
      <c r="D836" t="s">
        <v>2016</v>
      </c>
      <c r="E836">
        <v>0.36</v>
      </c>
      <c r="F836">
        <v>0.36</v>
      </c>
      <c r="G836" t="s">
        <v>1414</v>
      </c>
    </row>
    <row r="837" spans="1:8" x14ac:dyDescent="0.2">
      <c r="A837" s="58" t="s">
        <v>240</v>
      </c>
      <c r="B837" t="s">
        <v>241</v>
      </c>
      <c r="C837">
        <v>2163</v>
      </c>
      <c r="D837" t="s">
        <v>1685</v>
      </c>
      <c r="E837">
        <v>3.6999999999999998E-2</v>
      </c>
      <c r="F837">
        <v>3.6999999999999998E-2</v>
      </c>
    </row>
    <row r="838" spans="1:8" x14ac:dyDescent="0.2">
      <c r="A838" s="58" t="s">
        <v>181</v>
      </c>
      <c r="B838" t="s">
        <v>182</v>
      </c>
      <c r="C838">
        <v>2163</v>
      </c>
      <c r="D838" t="s">
        <v>1685</v>
      </c>
      <c r="E838">
        <v>2.1000000000000001E-2</v>
      </c>
      <c r="F838">
        <v>2.1000000000000001E-2</v>
      </c>
    </row>
    <row r="839" spans="1:8" x14ac:dyDescent="0.2">
      <c r="A839" s="58" t="s">
        <v>1688</v>
      </c>
      <c r="B839" t="s">
        <v>1689</v>
      </c>
      <c r="C839">
        <v>2163</v>
      </c>
      <c r="D839" t="s">
        <v>1685</v>
      </c>
      <c r="F839" t="e">
        <v>#N/A</v>
      </c>
    </row>
    <row r="840" spans="1:8" x14ac:dyDescent="0.2">
      <c r="A840" s="58" t="s">
        <v>1343</v>
      </c>
      <c r="B840" t="s">
        <v>1344</v>
      </c>
      <c r="C840">
        <v>7543</v>
      </c>
      <c r="D840" t="s">
        <v>2075</v>
      </c>
      <c r="E840">
        <v>0.98</v>
      </c>
      <c r="F840">
        <v>0.98</v>
      </c>
      <c r="G840" s="59"/>
    </row>
    <row r="841" spans="1:8" x14ac:dyDescent="0.2">
      <c r="A841" s="58" t="s">
        <v>1028</v>
      </c>
      <c r="B841" t="s">
        <v>1029</v>
      </c>
      <c r="C841">
        <v>4322</v>
      </c>
      <c r="D841" t="s">
        <v>1885</v>
      </c>
      <c r="E841">
        <v>0.88</v>
      </c>
      <c r="F841">
        <v>0.88</v>
      </c>
    </row>
    <row r="842" spans="1:8" x14ac:dyDescent="0.2">
      <c r="A842" s="58" t="s">
        <v>454</v>
      </c>
      <c r="B842" t="s">
        <v>455</v>
      </c>
      <c r="C842">
        <v>1349</v>
      </c>
      <c r="D842" t="s">
        <v>1452</v>
      </c>
      <c r="E842">
        <v>0.25</v>
      </c>
      <c r="F842">
        <v>0.25</v>
      </c>
      <c r="G842" t="s">
        <v>1414</v>
      </c>
    </row>
    <row r="843" spans="1:8" x14ac:dyDescent="0.2">
      <c r="A843" t="s">
        <v>1777</v>
      </c>
      <c r="B843" t="s">
        <v>1778</v>
      </c>
      <c r="C843">
        <v>5419</v>
      </c>
      <c r="D843" t="s">
        <v>1780</v>
      </c>
      <c r="F843" t="e">
        <v>#N/A</v>
      </c>
      <c r="G843" t="s">
        <v>1414</v>
      </c>
      <c r="H843">
        <f>COUNTIF(C394:C1518,"=5419")</f>
        <v>8</v>
      </c>
    </row>
    <row r="844" spans="1:8" x14ac:dyDescent="0.2">
      <c r="A844" s="58" t="s">
        <v>322</v>
      </c>
      <c r="B844" t="s">
        <v>323</v>
      </c>
      <c r="C844">
        <v>5419</v>
      </c>
      <c r="D844" t="s">
        <v>1780</v>
      </c>
      <c r="E844">
        <v>0.08</v>
      </c>
      <c r="F844">
        <v>0.08</v>
      </c>
      <c r="H844">
        <f t="shared" ref="H844:H849" si="0">COUNTIF(C395:C1519,"=5414")</f>
        <v>4</v>
      </c>
    </row>
    <row r="845" spans="1:8" x14ac:dyDescent="0.2">
      <c r="A845" s="58" t="s">
        <v>966</v>
      </c>
      <c r="B845" t="s">
        <v>967</v>
      </c>
      <c r="C845">
        <v>5419</v>
      </c>
      <c r="D845" t="s">
        <v>1780</v>
      </c>
      <c r="E845">
        <v>0.84</v>
      </c>
      <c r="F845">
        <v>0.84</v>
      </c>
      <c r="H845">
        <f t="shared" si="0"/>
        <v>4</v>
      </c>
    </row>
    <row r="846" spans="1:8" x14ac:dyDescent="0.2">
      <c r="A846" s="58" t="s">
        <v>422</v>
      </c>
      <c r="B846" t="s">
        <v>423</v>
      </c>
      <c r="C846">
        <v>5419</v>
      </c>
      <c r="D846" t="s">
        <v>1780</v>
      </c>
      <c r="E846">
        <v>0.21</v>
      </c>
      <c r="F846">
        <v>0.21</v>
      </c>
      <c r="H846">
        <f t="shared" si="0"/>
        <v>4</v>
      </c>
    </row>
    <row r="847" spans="1:8" x14ac:dyDescent="0.2">
      <c r="A847" s="58" t="s">
        <v>590</v>
      </c>
      <c r="B847" t="s">
        <v>591</v>
      </c>
      <c r="C847">
        <v>5419</v>
      </c>
      <c r="D847" t="s">
        <v>1780</v>
      </c>
      <c r="E847">
        <v>0.49</v>
      </c>
      <c r="F847">
        <v>0.49</v>
      </c>
      <c r="H847">
        <f t="shared" si="0"/>
        <v>4</v>
      </c>
    </row>
    <row r="848" spans="1:8" x14ac:dyDescent="0.2">
      <c r="A848" s="58" t="s">
        <v>748</v>
      </c>
      <c r="B848" t="s">
        <v>1782</v>
      </c>
      <c r="C848">
        <v>5419</v>
      </c>
      <c r="D848" t="s">
        <v>1780</v>
      </c>
      <c r="E848">
        <v>0.67</v>
      </c>
      <c r="F848">
        <v>0.67</v>
      </c>
      <c r="H848">
        <f t="shared" si="0"/>
        <v>4</v>
      </c>
    </row>
    <row r="849" spans="1:8" x14ac:dyDescent="0.2">
      <c r="A849" s="58" t="s">
        <v>1784</v>
      </c>
      <c r="B849" t="s">
        <v>1785</v>
      </c>
      <c r="C849">
        <v>5419</v>
      </c>
      <c r="D849" t="s">
        <v>1780</v>
      </c>
      <c r="F849" t="e">
        <v>#N/A</v>
      </c>
      <c r="H849">
        <f t="shared" si="0"/>
        <v>4</v>
      </c>
    </row>
    <row r="850" spans="1:8" x14ac:dyDescent="0.2">
      <c r="A850" s="58" t="s">
        <v>598</v>
      </c>
      <c r="B850" t="s">
        <v>599</v>
      </c>
      <c r="C850">
        <v>5419</v>
      </c>
      <c r="D850" t="s">
        <v>1780</v>
      </c>
      <c r="E850">
        <v>0.49</v>
      </c>
      <c r="F850">
        <v>0.49</v>
      </c>
    </row>
    <row r="851" spans="1:8" x14ac:dyDescent="0.2">
      <c r="A851" s="58" t="s">
        <v>51</v>
      </c>
      <c r="B851" t="s">
        <v>52</v>
      </c>
      <c r="C851">
        <v>2634</v>
      </c>
      <c r="D851" t="s">
        <v>1540</v>
      </c>
      <c r="E851">
        <v>4.7000000000000002E-3</v>
      </c>
      <c r="F851">
        <v>4.7000000000000002E-3</v>
      </c>
    </row>
    <row r="852" spans="1:8" x14ac:dyDescent="0.2">
      <c r="A852" s="58" t="s">
        <v>117</v>
      </c>
      <c r="B852" t="s">
        <v>118</v>
      </c>
      <c r="C852">
        <v>2634</v>
      </c>
      <c r="D852" t="s">
        <v>1540</v>
      </c>
      <c r="E852">
        <v>1.2E-2</v>
      </c>
      <c r="F852">
        <v>1.2E-2</v>
      </c>
    </row>
    <row r="853" spans="1:8" x14ac:dyDescent="0.2">
      <c r="A853" s="58" t="s">
        <v>37</v>
      </c>
      <c r="B853" t="s">
        <v>38</v>
      </c>
      <c r="C853">
        <v>2634</v>
      </c>
      <c r="D853" t="s">
        <v>1540</v>
      </c>
      <c r="E853">
        <v>4.3E-3</v>
      </c>
      <c r="F853">
        <v>4.3E-3</v>
      </c>
    </row>
    <row r="854" spans="1:8" x14ac:dyDescent="0.2">
      <c r="A854" s="58" t="s">
        <v>404</v>
      </c>
      <c r="B854" t="s">
        <v>405</v>
      </c>
      <c r="C854">
        <v>2432</v>
      </c>
      <c r="D854" t="s">
        <v>1699</v>
      </c>
      <c r="E854">
        <v>0.18</v>
      </c>
      <c r="F854">
        <v>0.18</v>
      </c>
    </row>
    <row r="855" spans="1:8" x14ac:dyDescent="0.2">
      <c r="A855" s="58" t="s">
        <v>892</v>
      </c>
      <c r="B855" t="s">
        <v>2084</v>
      </c>
      <c r="C855">
        <v>8171</v>
      </c>
      <c r="D855" t="s">
        <v>2085</v>
      </c>
      <c r="E855">
        <v>0.81</v>
      </c>
      <c r="F855">
        <v>0.81</v>
      </c>
      <c r="G855" s="59" t="s">
        <v>1414</v>
      </c>
    </row>
    <row r="856" spans="1:8" x14ac:dyDescent="0.2">
      <c r="A856" s="58" t="s">
        <v>740</v>
      </c>
      <c r="B856" t="s">
        <v>741</v>
      </c>
      <c r="C856">
        <v>8171</v>
      </c>
      <c r="D856" t="s">
        <v>2085</v>
      </c>
      <c r="E856">
        <v>0.67</v>
      </c>
      <c r="F856">
        <v>0.67</v>
      </c>
      <c r="G856" s="59" t="s">
        <v>1414</v>
      </c>
    </row>
    <row r="857" spans="1:8" x14ac:dyDescent="0.2">
      <c r="A857" s="58" t="s">
        <v>213</v>
      </c>
      <c r="B857" t="s">
        <v>2091</v>
      </c>
      <c r="C857">
        <v>8312</v>
      </c>
      <c r="D857" t="s">
        <v>2100</v>
      </c>
      <c r="E857">
        <v>2.9000000000000001E-2</v>
      </c>
      <c r="F857">
        <v>2.9000000000000001E-2</v>
      </c>
      <c r="G857" s="59" t="s">
        <v>1414</v>
      </c>
    </row>
    <row r="858" spans="1:8" x14ac:dyDescent="0.2">
      <c r="A858" s="58" t="s">
        <v>918</v>
      </c>
      <c r="B858" t="s">
        <v>919</v>
      </c>
      <c r="C858">
        <v>8312</v>
      </c>
      <c r="D858" t="s">
        <v>2100</v>
      </c>
      <c r="E858">
        <v>0.83</v>
      </c>
      <c r="F858">
        <v>0.83</v>
      </c>
    </row>
    <row r="859" spans="1:8" x14ac:dyDescent="0.2">
      <c r="A859" s="58" t="s">
        <v>920</v>
      </c>
      <c r="B859" t="s">
        <v>921</v>
      </c>
      <c r="C859">
        <v>8312</v>
      </c>
      <c r="D859" t="s">
        <v>2100</v>
      </c>
      <c r="E859">
        <v>0.83</v>
      </c>
      <c r="F859">
        <v>0.83</v>
      </c>
    </row>
    <row r="860" spans="1:8" x14ac:dyDescent="0.2">
      <c r="A860" s="58" t="s">
        <v>2112</v>
      </c>
      <c r="B860" t="s">
        <v>2113</v>
      </c>
      <c r="C860">
        <v>8312</v>
      </c>
      <c r="D860" t="s">
        <v>2100</v>
      </c>
      <c r="F860" t="e">
        <v>#N/A</v>
      </c>
    </row>
    <row r="861" spans="1:8" x14ac:dyDescent="0.2">
      <c r="A861" s="58" t="s">
        <v>894</v>
      </c>
      <c r="B861" t="s">
        <v>895</v>
      </c>
      <c r="C861">
        <v>3334</v>
      </c>
      <c r="D861" t="s">
        <v>1448</v>
      </c>
      <c r="E861">
        <v>0.81</v>
      </c>
      <c r="F861">
        <v>0.81</v>
      </c>
    </row>
    <row r="862" spans="1:8" x14ac:dyDescent="0.2">
      <c r="A862" t="s">
        <v>314</v>
      </c>
      <c r="B862" t="s">
        <v>315</v>
      </c>
      <c r="C862">
        <v>3334</v>
      </c>
      <c r="D862" t="s">
        <v>1448</v>
      </c>
      <c r="E862">
        <v>7.4999999999999997E-2</v>
      </c>
      <c r="F862">
        <v>7.4999999999999997E-2</v>
      </c>
      <c r="G862" t="s">
        <v>1414</v>
      </c>
    </row>
    <row r="863" spans="1:8" x14ac:dyDescent="0.2">
      <c r="A863" s="58" t="s">
        <v>1329</v>
      </c>
      <c r="B863" t="s">
        <v>1330</v>
      </c>
      <c r="C863">
        <v>3334</v>
      </c>
      <c r="D863" t="s">
        <v>1448</v>
      </c>
      <c r="E863">
        <v>0.97</v>
      </c>
      <c r="F863">
        <v>0.97</v>
      </c>
    </row>
    <row r="864" spans="1:8" x14ac:dyDescent="0.2">
      <c r="A864" s="58" t="s">
        <v>996</v>
      </c>
      <c r="B864" t="s">
        <v>997</v>
      </c>
      <c r="C864">
        <v>3334</v>
      </c>
      <c r="D864" t="s">
        <v>1448</v>
      </c>
      <c r="E864">
        <v>0.86</v>
      </c>
      <c r="F864">
        <v>0.86</v>
      </c>
    </row>
    <row r="865" spans="1:7" x14ac:dyDescent="0.2">
      <c r="A865" s="58" t="s">
        <v>1258</v>
      </c>
      <c r="B865" t="s">
        <v>1259</v>
      </c>
      <c r="C865">
        <v>4226</v>
      </c>
      <c r="D865" t="s">
        <v>1876</v>
      </c>
      <c r="E865">
        <v>0.96</v>
      </c>
      <c r="F865">
        <v>0.96</v>
      </c>
      <c r="G865" t="s">
        <v>1414</v>
      </c>
    </row>
    <row r="866" spans="1:7" x14ac:dyDescent="0.2">
      <c r="A866" s="58" t="s">
        <v>1172</v>
      </c>
      <c r="B866" t="s">
        <v>1173</v>
      </c>
      <c r="C866">
        <v>9612</v>
      </c>
      <c r="D866" t="s">
        <v>2122</v>
      </c>
      <c r="E866">
        <v>0.93</v>
      </c>
      <c r="F866">
        <v>0.93</v>
      </c>
      <c r="G866" t="s">
        <v>1414</v>
      </c>
    </row>
    <row r="867" spans="1:7" x14ac:dyDescent="0.2">
      <c r="A867" s="58" t="s">
        <v>1218</v>
      </c>
      <c r="B867" t="s">
        <v>1219</v>
      </c>
      <c r="C867">
        <v>3359</v>
      </c>
      <c r="D867" t="s">
        <v>1911</v>
      </c>
      <c r="E867">
        <v>0.94</v>
      </c>
      <c r="F867">
        <v>0.94</v>
      </c>
      <c r="G867" s="59" t="s">
        <v>1414</v>
      </c>
    </row>
    <row r="868" spans="1:7" x14ac:dyDescent="0.2">
      <c r="A868" s="58" t="s">
        <v>1563</v>
      </c>
      <c r="B868" t="s">
        <v>1564</v>
      </c>
      <c r="C868">
        <v>3413</v>
      </c>
      <c r="D868" t="s">
        <v>1565</v>
      </c>
      <c r="F868" t="e">
        <v>#N/A</v>
      </c>
    </row>
    <row r="869" spans="1:7" x14ac:dyDescent="0.2">
      <c r="A869" s="58" t="s">
        <v>87</v>
      </c>
      <c r="B869" t="s">
        <v>88</v>
      </c>
      <c r="C869">
        <v>2636</v>
      </c>
      <c r="D869" t="s">
        <v>1562</v>
      </c>
      <c r="E869">
        <v>8.0999999999999996E-3</v>
      </c>
      <c r="F869">
        <v>8.0999999999999996E-3</v>
      </c>
    </row>
    <row r="870" spans="1:7" x14ac:dyDescent="0.2">
      <c r="A870" s="58" t="s">
        <v>197</v>
      </c>
      <c r="B870" t="s">
        <v>198</v>
      </c>
      <c r="C870">
        <v>2636</v>
      </c>
      <c r="D870" t="s">
        <v>1562</v>
      </c>
      <c r="E870">
        <v>2.5000000000000001E-2</v>
      </c>
      <c r="F870">
        <v>2.5000000000000001E-2</v>
      </c>
    </row>
    <row r="871" spans="1:7" x14ac:dyDescent="0.2">
      <c r="A871" s="58" t="s">
        <v>159</v>
      </c>
      <c r="B871" t="s">
        <v>160</v>
      </c>
      <c r="C871">
        <v>1223</v>
      </c>
      <c r="D871" t="s">
        <v>1441</v>
      </c>
      <c r="E871">
        <v>1.7000000000000001E-2</v>
      </c>
      <c r="F871">
        <v>1.7000000000000001E-2</v>
      </c>
    </row>
    <row r="872" spans="1:7" x14ac:dyDescent="0.2">
      <c r="A872" s="58" t="s">
        <v>163</v>
      </c>
      <c r="B872" t="s">
        <v>164</v>
      </c>
      <c r="C872">
        <v>1223</v>
      </c>
      <c r="D872" t="s">
        <v>1441</v>
      </c>
      <c r="E872">
        <v>1.7999999999999999E-2</v>
      </c>
      <c r="F872">
        <v>1.7999999999999999E-2</v>
      </c>
    </row>
    <row r="873" spans="1:7" x14ac:dyDescent="0.2">
      <c r="A873" s="58" t="s">
        <v>326</v>
      </c>
      <c r="B873" t="s">
        <v>327</v>
      </c>
      <c r="C873">
        <v>1412</v>
      </c>
      <c r="D873" t="s">
        <v>1442</v>
      </c>
      <c r="E873">
        <v>8.3000000000000004E-2</v>
      </c>
      <c r="F873">
        <v>8.3000000000000004E-2</v>
      </c>
    </row>
    <row r="874" spans="1:7" x14ac:dyDescent="0.2">
      <c r="A874" s="58" t="s">
        <v>392</v>
      </c>
      <c r="B874" t="s">
        <v>393</v>
      </c>
      <c r="C874">
        <v>1420</v>
      </c>
      <c r="D874" t="s">
        <v>1421</v>
      </c>
      <c r="E874">
        <v>0.16</v>
      </c>
      <c r="F874">
        <v>0.16</v>
      </c>
      <c r="G874" t="s">
        <v>1414</v>
      </c>
    </row>
    <row r="875" spans="1:7" x14ac:dyDescent="0.2">
      <c r="A875" s="58" t="s">
        <v>1056</v>
      </c>
      <c r="B875" t="s">
        <v>1057</v>
      </c>
      <c r="C875">
        <v>7215</v>
      </c>
      <c r="D875" t="s">
        <v>1993</v>
      </c>
      <c r="E875">
        <v>0.89</v>
      </c>
      <c r="F875">
        <v>0.89</v>
      </c>
    </row>
    <row r="876" spans="1:7" x14ac:dyDescent="0.2">
      <c r="A876" s="58" t="s">
        <v>1072</v>
      </c>
      <c r="B876" t="s">
        <v>1073</v>
      </c>
      <c r="C876">
        <v>7121</v>
      </c>
      <c r="D876" t="s">
        <v>1073</v>
      </c>
      <c r="E876">
        <v>0.9</v>
      </c>
      <c r="F876">
        <v>0.9</v>
      </c>
    </row>
    <row r="877" spans="1:7" x14ac:dyDescent="0.2">
      <c r="A877" s="58" t="s">
        <v>1306</v>
      </c>
      <c r="B877" t="s">
        <v>2069</v>
      </c>
      <c r="C877">
        <v>8141</v>
      </c>
      <c r="D877" t="s">
        <v>2071</v>
      </c>
      <c r="E877">
        <v>0.97</v>
      </c>
      <c r="F877">
        <v>0.97</v>
      </c>
      <c r="G877" s="59" t="s">
        <v>1414</v>
      </c>
    </row>
    <row r="878" spans="1:7" x14ac:dyDescent="0.2">
      <c r="A878" s="58" t="s">
        <v>1170</v>
      </c>
      <c r="B878" t="s">
        <v>2073</v>
      </c>
      <c r="C878">
        <v>8141</v>
      </c>
      <c r="D878" t="s">
        <v>2071</v>
      </c>
      <c r="E878">
        <v>0.93</v>
      </c>
      <c r="F878">
        <v>0.93</v>
      </c>
      <c r="G878" s="59" t="s">
        <v>1414</v>
      </c>
    </row>
    <row r="879" spans="1:7" x14ac:dyDescent="0.2">
      <c r="A879" s="58" t="s">
        <v>512</v>
      </c>
      <c r="B879" t="s">
        <v>513</v>
      </c>
      <c r="C879">
        <v>8141</v>
      </c>
      <c r="D879" t="s">
        <v>2071</v>
      </c>
      <c r="E879">
        <v>0.37</v>
      </c>
      <c r="F879">
        <v>0.37</v>
      </c>
      <c r="G879" s="59" t="s">
        <v>1414</v>
      </c>
    </row>
    <row r="880" spans="1:7" x14ac:dyDescent="0.2">
      <c r="A880" s="58" t="s">
        <v>1082</v>
      </c>
      <c r="B880" t="s">
        <v>1083</v>
      </c>
      <c r="C880">
        <v>8141</v>
      </c>
      <c r="D880" t="s">
        <v>2071</v>
      </c>
      <c r="E880">
        <v>0.9</v>
      </c>
      <c r="F880">
        <v>0.9</v>
      </c>
      <c r="G880" s="59" t="s">
        <v>1414</v>
      </c>
    </row>
    <row r="881" spans="1:8" x14ac:dyDescent="0.2">
      <c r="A881" s="58" t="s">
        <v>1212</v>
      </c>
      <c r="B881" t="s">
        <v>1213</v>
      </c>
      <c r="C881">
        <v>8141</v>
      </c>
      <c r="D881" t="s">
        <v>2071</v>
      </c>
      <c r="E881">
        <v>0.94</v>
      </c>
      <c r="F881">
        <v>0.94</v>
      </c>
      <c r="G881" s="59"/>
    </row>
    <row r="882" spans="1:8" x14ac:dyDescent="0.2">
      <c r="A882" s="58" t="s">
        <v>125</v>
      </c>
      <c r="B882" t="s">
        <v>126</v>
      </c>
      <c r="C882">
        <v>1221</v>
      </c>
      <c r="D882" t="s">
        <v>1426</v>
      </c>
      <c r="E882">
        <v>1.4E-2</v>
      </c>
      <c r="F882">
        <v>1.4E-2</v>
      </c>
    </row>
    <row r="883" spans="1:8" x14ac:dyDescent="0.2">
      <c r="A883" s="58" t="s">
        <v>121</v>
      </c>
      <c r="B883" t="s">
        <v>122</v>
      </c>
      <c r="C883">
        <v>1221</v>
      </c>
      <c r="D883" t="s">
        <v>1426</v>
      </c>
      <c r="E883">
        <v>1.2999999999999999E-2</v>
      </c>
      <c r="F883">
        <v>1.2999999999999999E-2</v>
      </c>
    </row>
    <row r="884" spans="1:8" x14ac:dyDescent="0.2">
      <c r="A884" s="58" t="s">
        <v>606</v>
      </c>
      <c r="B884" t="s">
        <v>607</v>
      </c>
      <c r="C884">
        <v>5242</v>
      </c>
      <c r="D884" t="s">
        <v>1849</v>
      </c>
      <c r="E884">
        <v>0.51</v>
      </c>
      <c r="F884">
        <v>0.51</v>
      </c>
    </row>
    <row r="885" spans="1:8" x14ac:dyDescent="0.2">
      <c r="A885" s="58" t="s">
        <v>1325</v>
      </c>
      <c r="B885" t="s">
        <v>1326</v>
      </c>
      <c r="C885">
        <v>5249</v>
      </c>
      <c r="D885" t="s">
        <v>1844</v>
      </c>
      <c r="E885">
        <v>0.97</v>
      </c>
      <c r="F885">
        <v>0.97</v>
      </c>
    </row>
    <row r="886" spans="1:8" x14ac:dyDescent="0.2">
      <c r="A886" s="58" t="s">
        <v>3682</v>
      </c>
      <c r="B886" t="s">
        <v>1856</v>
      </c>
      <c r="C886">
        <v>5249</v>
      </c>
      <c r="D886" t="s">
        <v>1844</v>
      </c>
      <c r="F886" t="e">
        <v>#N/A</v>
      </c>
      <c r="G886" t="s">
        <v>1414</v>
      </c>
    </row>
    <row r="887" spans="1:8" x14ac:dyDescent="0.2">
      <c r="A887" t="s">
        <v>316</v>
      </c>
      <c r="B887" t="s">
        <v>317</v>
      </c>
      <c r="C887">
        <v>4414</v>
      </c>
      <c r="D887" t="s">
        <v>1817</v>
      </c>
      <c r="E887">
        <v>7.5999999999999998E-2</v>
      </c>
      <c r="F887">
        <v>7.5999999999999998E-2</v>
      </c>
      <c r="G887" t="s">
        <v>1414</v>
      </c>
    </row>
    <row r="888" spans="1:8" x14ac:dyDescent="0.2">
      <c r="A888" s="58" t="s">
        <v>814</v>
      </c>
      <c r="B888" t="s">
        <v>815</v>
      </c>
      <c r="C888">
        <v>4414</v>
      </c>
      <c r="D888" t="s">
        <v>1817</v>
      </c>
      <c r="E888">
        <v>0.74</v>
      </c>
      <c r="F888">
        <v>0.74</v>
      </c>
      <c r="G888" t="s">
        <v>1414</v>
      </c>
    </row>
    <row r="889" spans="1:8" x14ac:dyDescent="0.2">
      <c r="A889" s="58" t="s">
        <v>85</v>
      </c>
      <c r="B889" t="s">
        <v>1653</v>
      </c>
      <c r="C889">
        <v>2330</v>
      </c>
      <c r="D889" t="s">
        <v>1654</v>
      </c>
      <c r="E889">
        <v>7.7999999999999996E-3</v>
      </c>
      <c r="F889">
        <v>7.7999999999999996E-3</v>
      </c>
    </row>
    <row r="890" spans="1:8" x14ac:dyDescent="0.2">
      <c r="A890" s="58" t="s">
        <v>1270</v>
      </c>
      <c r="B890" s="59" t="s">
        <v>1889</v>
      </c>
      <c r="C890">
        <v>4120</v>
      </c>
      <c r="D890" t="s">
        <v>1890</v>
      </c>
      <c r="E890">
        <v>0.96</v>
      </c>
      <c r="F890">
        <v>0.96</v>
      </c>
    </row>
    <row r="891" spans="1:8" x14ac:dyDescent="0.2">
      <c r="A891" t="s">
        <v>314</v>
      </c>
      <c r="B891" t="s">
        <v>315</v>
      </c>
      <c r="C891">
        <v>3311</v>
      </c>
      <c r="D891" t="s">
        <v>1839</v>
      </c>
      <c r="E891">
        <v>7.4999999999999997E-2</v>
      </c>
      <c r="F891">
        <v>7.4999999999999997E-2</v>
      </c>
      <c r="G891" t="s">
        <v>1414</v>
      </c>
    </row>
    <row r="892" spans="1:8" x14ac:dyDescent="0.2">
      <c r="A892" s="58" t="s">
        <v>151</v>
      </c>
      <c r="B892" t="s">
        <v>152</v>
      </c>
      <c r="C892">
        <v>3311</v>
      </c>
      <c r="D892" t="s">
        <v>1839</v>
      </c>
      <c r="E892">
        <v>1.6E-2</v>
      </c>
      <c r="F892">
        <v>1.6E-2</v>
      </c>
      <c r="G892" t="s">
        <v>1414</v>
      </c>
    </row>
    <row r="893" spans="1:8" x14ac:dyDescent="0.2">
      <c r="A893" t="s">
        <v>1777</v>
      </c>
      <c r="B893" t="s">
        <v>1778</v>
      </c>
      <c r="C893">
        <v>5414</v>
      </c>
      <c r="D893" t="s">
        <v>1779</v>
      </c>
      <c r="F893" t="e">
        <v>#N/A</v>
      </c>
      <c r="G893" t="s">
        <v>1414</v>
      </c>
      <c r="H893">
        <f>COUNTIF(C444:C1568,"=5414")</f>
        <v>4</v>
      </c>
    </row>
    <row r="894" spans="1:8" x14ac:dyDescent="0.2">
      <c r="A894" s="58" t="s">
        <v>1232</v>
      </c>
      <c r="B894" t="s">
        <v>1233</v>
      </c>
      <c r="C894">
        <v>5414</v>
      </c>
      <c r="D894" t="s">
        <v>1779</v>
      </c>
      <c r="E894">
        <v>0.95</v>
      </c>
      <c r="F894">
        <v>0.95</v>
      </c>
      <c r="G894" t="s">
        <v>1414</v>
      </c>
      <c r="H894">
        <f>COUNTIF(C445:C1569,"=5414")</f>
        <v>4</v>
      </c>
    </row>
    <row r="895" spans="1:8" x14ac:dyDescent="0.2">
      <c r="A895" s="58" t="s">
        <v>958</v>
      </c>
      <c r="B895" t="s">
        <v>959</v>
      </c>
      <c r="C895">
        <v>5414</v>
      </c>
      <c r="D895" t="s">
        <v>1779</v>
      </c>
      <c r="E895">
        <v>0.84</v>
      </c>
      <c r="F895">
        <v>0.84</v>
      </c>
      <c r="H895">
        <f>COUNTIF(C446:C1570,"=5414")</f>
        <v>4</v>
      </c>
    </row>
    <row r="896" spans="1:8" x14ac:dyDescent="0.2">
      <c r="A896" s="58" t="s">
        <v>3678</v>
      </c>
      <c r="B896" t="s">
        <v>1783</v>
      </c>
      <c r="C896">
        <v>5414</v>
      </c>
      <c r="D896" t="s">
        <v>1779</v>
      </c>
      <c r="F896" t="e">
        <v>#N/A</v>
      </c>
      <c r="H896">
        <f>COUNTIF(C447:C1571,"=5414")</f>
        <v>4</v>
      </c>
    </row>
    <row r="897" spans="1:7" x14ac:dyDescent="0.2">
      <c r="A897" s="58" t="s">
        <v>143</v>
      </c>
      <c r="B897" t="s">
        <v>144</v>
      </c>
      <c r="C897">
        <v>1112</v>
      </c>
      <c r="D897" t="s">
        <v>1415</v>
      </c>
      <c r="E897">
        <v>1.4999999999999999E-2</v>
      </c>
      <c r="F897">
        <v>1.4999999999999999E-2</v>
      </c>
      <c r="G897" t="s">
        <v>1414</v>
      </c>
    </row>
    <row r="898" spans="1:7" x14ac:dyDescent="0.2">
      <c r="A898" s="58" t="s">
        <v>392</v>
      </c>
      <c r="B898" t="s">
        <v>393</v>
      </c>
      <c r="C898">
        <v>1112</v>
      </c>
      <c r="D898" t="s">
        <v>1415</v>
      </c>
      <c r="E898">
        <v>0.16</v>
      </c>
      <c r="F898">
        <v>0.16</v>
      </c>
      <c r="G898" t="s">
        <v>1414</v>
      </c>
    </row>
    <row r="899" spans="1:7" x14ac:dyDescent="0.2">
      <c r="A899" s="58" t="s">
        <v>9</v>
      </c>
      <c r="B899" t="s">
        <v>10</v>
      </c>
      <c r="C899">
        <v>1112</v>
      </c>
      <c r="D899" t="s">
        <v>1415</v>
      </c>
      <c r="E899">
        <v>3.0000000000000001E-3</v>
      </c>
      <c r="F899">
        <v>3.0000000000000001E-3</v>
      </c>
    </row>
    <row r="900" spans="1:7" x14ac:dyDescent="0.2">
      <c r="A900" s="58" t="s">
        <v>392</v>
      </c>
      <c r="B900" t="s">
        <v>393</v>
      </c>
      <c r="C900">
        <v>1114</v>
      </c>
      <c r="D900" t="s">
        <v>1418</v>
      </c>
      <c r="E900">
        <v>0.16</v>
      </c>
      <c r="F900">
        <v>0.16</v>
      </c>
      <c r="G900" t="s">
        <v>1414</v>
      </c>
    </row>
    <row r="901" spans="1:7" x14ac:dyDescent="0.2">
      <c r="A901" s="58" t="s">
        <v>137</v>
      </c>
      <c r="B901" t="s">
        <v>138</v>
      </c>
      <c r="C901">
        <v>1114</v>
      </c>
      <c r="D901" t="s">
        <v>1418</v>
      </c>
      <c r="E901">
        <v>1.4999999999999999E-2</v>
      </c>
      <c r="F901">
        <v>1.4999999999999999E-2</v>
      </c>
      <c r="G901" t="s">
        <v>1414</v>
      </c>
    </row>
    <row r="902" spans="1:7" x14ac:dyDescent="0.2">
      <c r="A902" s="58" t="s">
        <v>454</v>
      </c>
      <c r="B902" t="s">
        <v>455</v>
      </c>
      <c r="C902">
        <v>1114</v>
      </c>
      <c r="D902" t="s">
        <v>1418</v>
      </c>
      <c r="E902">
        <v>0.25</v>
      </c>
      <c r="F902">
        <v>0.25</v>
      </c>
      <c r="G902" t="s">
        <v>1414</v>
      </c>
    </row>
    <row r="903" spans="1:7" x14ac:dyDescent="0.2">
      <c r="A903" s="58" t="s">
        <v>213</v>
      </c>
      <c r="B903" t="s">
        <v>2091</v>
      </c>
      <c r="C903">
        <v>5245</v>
      </c>
      <c r="D903" t="s">
        <v>2098</v>
      </c>
      <c r="E903">
        <v>2.9000000000000001E-2</v>
      </c>
      <c r="F903">
        <v>2.9000000000000001E-2</v>
      </c>
      <c r="G903" s="59" t="s">
        <v>1414</v>
      </c>
    </row>
    <row r="904" spans="1:7" x14ac:dyDescent="0.2">
      <c r="A904" s="58" t="s">
        <v>936</v>
      </c>
      <c r="B904" t="s">
        <v>937</v>
      </c>
      <c r="C904">
        <v>5245</v>
      </c>
      <c r="D904" t="s">
        <v>2098</v>
      </c>
      <c r="E904">
        <v>0.83</v>
      </c>
      <c r="F904">
        <v>0.83</v>
      </c>
    </row>
    <row r="905" spans="1:7" x14ac:dyDescent="0.2">
      <c r="A905" s="58" t="s">
        <v>454</v>
      </c>
      <c r="B905" t="s">
        <v>455</v>
      </c>
      <c r="C905">
        <v>1439</v>
      </c>
      <c r="D905" t="s">
        <v>1453</v>
      </c>
      <c r="E905">
        <v>0.25</v>
      </c>
      <c r="F905">
        <v>0.25</v>
      </c>
      <c r="G905" t="s">
        <v>1414</v>
      </c>
    </row>
    <row r="906" spans="1:7" x14ac:dyDescent="0.2">
      <c r="A906" s="58" t="s">
        <v>1062</v>
      </c>
      <c r="B906" t="s">
        <v>1063</v>
      </c>
      <c r="C906">
        <v>8153</v>
      </c>
      <c r="D906" t="s">
        <v>2041</v>
      </c>
      <c r="E906">
        <v>0.89</v>
      </c>
      <c r="F906">
        <v>0.89</v>
      </c>
      <c r="G906" s="59"/>
    </row>
    <row r="907" spans="1:7" x14ac:dyDescent="0.2">
      <c r="A907" s="58" t="s">
        <v>1282</v>
      </c>
      <c r="B907" t="s">
        <v>1283</v>
      </c>
      <c r="C907">
        <v>7533</v>
      </c>
      <c r="D907" t="s">
        <v>1991</v>
      </c>
      <c r="E907">
        <v>0.96</v>
      </c>
      <c r="F907">
        <v>0.96</v>
      </c>
    </row>
    <row r="908" spans="1:7" x14ac:dyDescent="0.2">
      <c r="A908" s="58" t="s">
        <v>610</v>
      </c>
      <c r="B908" t="s">
        <v>611</v>
      </c>
      <c r="C908">
        <v>7533</v>
      </c>
      <c r="D908" t="s">
        <v>1991</v>
      </c>
      <c r="E908">
        <v>0.52</v>
      </c>
      <c r="F908">
        <v>0.52</v>
      </c>
      <c r="G908" s="59" t="s">
        <v>1414</v>
      </c>
    </row>
    <row r="909" spans="1:7" x14ac:dyDescent="0.2">
      <c r="A909" s="58" t="s">
        <v>1403</v>
      </c>
      <c r="B909" t="s">
        <v>1404</v>
      </c>
      <c r="C909">
        <v>7533</v>
      </c>
      <c r="D909" t="s">
        <v>1991</v>
      </c>
      <c r="E909">
        <v>0.99</v>
      </c>
      <c r="F909">
        <v>0.99</v>
      </c>
      <c r="G909" s="59"/>
    </row>
    <row r="910" spans="1:7" x14ac:dyDescent="0.2">
      <c r="A910" s="58" t="s">
        <v>756</v>
      </c>
      <c r="B910" t="s">
        <v>757</v>
      </c>
      <c r="C910">
        <v>7213</v>
      </c>
      <c r="D910" t="s">
        <v>1936</v>
      </c>
      <c r="E910">
        <v>0.68</v>
      </c>
      <c r="F910">
        <v>0.68</v>
      </c>
    </row>
    <row r="911" spans="1:7" x14ac:dyDescent="0.2">
      <c r="A911" s="58" t="s">
        <v>908</v>
      </c>
      <c r="B911" t="s">
        <v>909</v>
      </c>
      <c r="C911">
        <v>7213</v>
      </c>
      <c r="D911" t="s">
        <v>1936</v>
      </c>
      <c r="E911">
        <v>0.82</v>
      </c>
      <c r="F911">
        <v>0.82</v>
      </c>
    </row>
    <row r="912" spans="1:7" x14ac:dyDescent="0.2">
      <c r="A912" s="58" t="s">
        <v>954</v>
      </c>
      <c r="B912" t="s">
        <v>955</v>
      </c>
      <c r="C912">
        <v>7213</v>
      </c>
      <c r="D912" t="s">
        <v>1936</v>
      </c>
      <c r="E912">
        <v>0.84</v>
      </c>
      <c r="F912">
        <v>0.84</v>
      </c>
      <c r="G912" t="s">
        <v>1414</v>
      </c>
    </row>
    <row r="913" spans="1:8" x14ac:dyDescent="0.2">
      <c r="A913" s="58" t="s">
        <v>710</v>
      </c>
      <c r="B913" t="s">
        <v>711</v>
      </c>
      <c r="C913">
        <v>9334</v>
      </c>
      <c r="D913" t="s">
        <v>1887</v>
      </c>
      <c r="E913">
        <v>0.64</v>
      </c>
      <c r="F913">
        <v>0.64</v>
      </c>
      <c r="G913" t="s">
        <v>1414</v>
      </c>
    </row>
    <row r="914" spans="1:8" x14ac:dyDescent="0.2">
      <c r="A914" s="58" t="s">
        <v>778</v>
      </c>
      <c r="B914" t="s">
        <v>779</v>
      </c>
      <c r="C914">
        <v>315</v>
      </c>
      <c r="D914" t="s">
        <v>2106</v>
      </c>
      <c r="E914">
        <v>0.71</v>
      </c>
      <c r="F914">
        <v>0.71</v>
      </c>
      <c r="H914" t="s">
        <v>1539</v>
      </c>
    </row>
    <row r="915" spans="1:8" x14ac:dyDescent="0.2">
      <c r="A915" s="58" t="s">
        <v>924</v>
      </c>
      <c r="B915" t="s">
        <v>925</v>
      </c>
      <c r="C915">
        <v>8350</v>
      </c>
      <c r="D915" t="s">
        <v>2114</v>
      </c>
      <c r="E915">
        <v>0.83</v>
      </c>
      <c r="F915">
        <v>0.83</v>
      </c>
    </row>
    <row r="916" spans="1:8" x14ac:dyDescent="0.2">
      <c r="A916" s="58" t="s">
        <v>688</v>
      </c>
      <c r="B916" t="s">
        <v>689</v>
      </c>
      <c r="C916">
        <v>8350</v>
      </c>
      <c r="D916" t="s">
        <v>2114</v>
      </c>
      <c r="E916">
        <v>0.62</v>
      </c>
      <c r="F916">
        <v>0.62</v>
      </c>
    </row>
    <row r="917" spans="1:8" x14ac:dyDescent="0.2">
      <c r="A917" t="s">
        <v>213</v>
      </c>
      <c r="B917" t="s">
        <v>2091</v>
      </c>
      <c r="C917">
        <v>3152</v>
      </c>
      <c r="D917" t="s">
        <v>2093</v>
      </c>
      <c r="E917">
        <v>2.9000000000000001E-2</v>
      </c>
      <c r="F917">
        <v>2.9000000000000001E-2</v>
      </c>
      <c r="G917" t="s">
        <v>1414</v>
      </c>
    </row>
    <row r="918" spans="1:8" x14ac:dyDescent="0.2">
      <c r="A918" s="58" t="s">
        <v>462</v>
      </c>
      <c r="B918" t="s">
        <v>463</v>
      </c>
      <c r="C918">
        <v>3152</v>
      </c>
      <c r="D918" t="s">
        <v>2093</v>
      </c>
      <c r="E918">
        <v>0.27</v>
      </c>
      <c r="F918">
        <v>0.27</v>
      </c>
    </row>
    <row r="919" spans="1:8" x14ac:dyDescent="0.2">
      <c r="A919" t="s">
        <v>213</v>
      </c>
      <c r="B919" t="s">
        <v>2091</v>
      </c>
      <c r="C919">
        <v>3151</v>
      </c>
      <c r="D919" t="s">
        <v>2092</v>
      </c>
      <c r="E919">
        <v>2.9000000000000001E-2</v>
      </c>
      <c r="F919">
        <v>2.9000000000000001E-2</v>
      </c>
      <c r="G919" t="s">
        <v>1414</v>
      </c>
    </row>
    <row r="920" spans="1:8" x14ac:dyDescent="0.2">
      <c r="A920" s="58" t="s">
        <v>260</v>
      </c>
      <c r="B920" t="s">
        <v>261</v>
      </c>
      <c r="C920">
        <v>3151</v>
      </c>
      <c r="D920" t="s">
        <v>2092</v>
      </c>
      <c r="E920">
        <v>4.1000000000000002E-2</v>
      </c>
      <c r="F920">
        <v>4.1000000000000002E-2</v>
      </c>
    </row>
    <row r="921" spans="1:8" x14ac:dyDescent="0.2">
      <c r="A921" s="58" t="s">
        <v>610</v>
      </c>
      <c r="B921" t="s">
        <v>611</v>
      </c>
      <c r="C921">
        <v>7536</v>
      </c>
      <c r="D921" t="s">
        <v>2043</v>
      </c>
      <c r="E921">
        <v>0.52</v>
      </c>
      <c r="F921">
        <v>0.52</v>
      </c>
      <c r="G921" s="59" t="s">
        <v>1414</v>
      </c>
    </row>
    <row r="922" spans="1:8" x14ac:dyDescent="0.2">
      <c r="A922" s="58" t="s">
        <v>1296</v>
      </c>
      <c r="B922" t="s">
        <v>1297</v>
      </c>
      <c r="C922">
        <v>8156</v>
      </c>
      <c r="D922" t="s">
        <v>2044</v>
      </c>
      <c r="E922">
        <v>0.97</v>
      </c>
      <c r="F922">
        <v>0.97</v>
      </c>
    </row>
    <row r="923" spans="1:8" x14ac:dyDescent="0.2">
      <c r="A923" s="58" t="s">
        <v>1355</v>
      </c>
      <c r="B923" t="s">
        <v>1356</v>
      </c>
      <c r="C923">
        <v>5223</v>
      </c>
      <c r="D923" t="s">
        <v>1845</v>
      </c>
      <c r="E923">
        <v>0.98</v>
      </c>
      <c r="F923">
        <v>0.98</v>
      </c>
    </row>
    <row r="924" spans="1:8" x14ac:dyDescent="0.2">
      <c r="A924" s="58" t="s">
        <v>1142</v>
      </c>
      <c r="B924" t="s">
        <v>1143</v>
      </c>
      <c r="C924">
        <v>5223</v>
      </c>
      <c r="D924" t="s">
        <v>1845</v>
      </c>
      <c r="E924">
        <v>0.92</v>
      </c>
      <c r="F924">
        <v>0.92</v>
      </c>
    </row>
    <row r="925" spans="1:8" x14ac:dyDescent="0.2">
      <c r="A925" s="58" t="s">
        <v>468</v>
      </c>
      <c r="B925" t="s">
        <v>469</v>
      </c>
      <c r="C925">
        <v>5222</v>
      </c>
      <c r="D925" t="s">
        <v>1836</v>
      </c>
      <c r="E925">
        <v>0.28000000000000003</v>
      </c>
      <c r="F925">
        <v>0.28000000000000003</v>
      </c>
    </row>
    <row r="926" spans="1:8" x14ac:dyDescent="0.2">
      <c r="A926" s="58" t="s">
        <v>392</v>
      </c>
      <c r="B926" t="s">
        <v>393</v>
      </c>
      <c r="C926">
        <v>5221</v>
      </c>
      <c r="D926" t="s">
        <v>1422</v>
      </c>
      <c r="E926">
        <v>0.16</v>
      </c>
      <c r="F926">
        <v>0.16</v>
      </c>
      <c r="G926" t="s">
        <v>1414</v>
      </c>
    </row>
    <row r="927" spans="1:8" x14ac:dyDescent="0.2">
      <c r="A927" s="58" t="s">
        <v>586</v>
      </c>
      <c r="B927" t="s">
        <v>587</v>
      </c>
      <c r="C927">
        <v>7542</v>
      </c>
      <c r="D927" t="s">
        <v>1966</v>
      </c>
      <c r="E927">
        <v>0.48</v>
      </c>
      <c r="F927">
        <v>0.48</v>
      </c>
    </row>
    <row r="928" spans="1:8" x14ac:dyDescent="0.2">
      <c r="A928" s="58" t="s">
        <v>1136</v>
      </c>
      <c r="B928" t="s">
        <v>1137</v>
      </c>
      <c r="C928">
        <v>7316</v>
      </c>
      <c r="D928" t="s">
        <v>2080</v>
      </c>
      <c r="E928">
        <v>0.92</v>
      </c>
      <c r="F928">
        <v>0.92</v>
      </c>
      <c r="G928" s="59"/>
    </row>
    <row r="929" spans="1:7" x14ac:dyDescent="0.2">
      <c r="A929" s="58" t="s">
        <v>1367</v>
      </c>
      <c r="B929" t="s">
        <v>1368</v>
      </c>
      <c r="C929">
        <v>7316</v>
      </c>
      <c r="D929" t="s">
        <v>2080</v>
      </c>
      <c r="E929">
        <v>0.98</v>
      </c>
      <c r="F929">
        <v>0.98</v>
      </c>
      <c r="G929" s="59" t="s">
        <v>1414</v>
      </c>
    </row>
    <row r="930" spans="1:7" x14ac:dyDescent="0.2">
      <c r="A930" s="58" t="s">
        <v>69</v>
      </c>
      <c r="B930" t="s">
        <v>70</v>
      </c>
      <c r="C930">
        <v>1344</v>
      </c>
      <c r="D930" t="s">
        <v>1449</v>
      </c>
      <c r="E930">
        <v>6.7000000000000002E-3</v>
      </c>
      <c r="F930">
        <v>6.7000000000000002E-3</v>
      </c>
    </row>
    <row r="931" spans="1:7" x14ac:dyDescent="0.2">
      <c r="A931" s="58" t="s">
        <v>230</v>
      </c>
      <c r="B931" t="s">
        <v>231</v>
      </c>
      <c r="C931">
        <v>2635</v>
      </c>
      <c r="D931" t="s">
        <v>1549</v>
      </c>
      <c r="E931">
        <v>3.3000000000000002E-2</v>
      </c>
      <c r="F931">
        <v>3.3000000000000002E-2</v>
      </c>
    </row>
    <row r="932" spans="1:7" x14ac:dyDescent="0.2">
      <c r="A932" s="58" t="s">
        <v>127</v>
      </c>
      <c r="B932" t="s">
        <v>128</v>
      </c>
      <c r="C932">
        <v>2635</v>
      </c>
      <c r="D932" t="s">
        <v>1549</v>
      </c>
      <c r="E932">
        <v>1.4E-2</v>
      </c>
      <c r="F932">
        <v>1.4E-2</v>
      </c>
    </row>
    <row r="933" spans="1:7" x14ac:dyDescent="0.2">
      <c r="A933" s="58" t="s">
        <v>53</v>
      </c>
      <c r="B933" t="s">
        <v>54</v>
      </c>
      <c r="C933">
        <v>2635</v>
      </c>
      <c r="D933" t="s">
        <v>1549</v>
      </c>
      <c r="E933">
        <v>4.7999999999999996E-3</v>
      </c>
      <c r="F933">
        <v>4.7999999999999996E-3</v>
      </c>
    </row>
    <row r="934" spans="1:7" x14ac:dyDescent="0.2">
      <c r="A934" s="58" t="s">
        <v>97</v>
      </c>
      <c r="B934" t="s">
        <v>98</v>
      </c>
      <c r="C934">
        <v>2635</v>
      </c>
      <c r="D934" t="s">
        <v>1549</v>
      </c>
      <c r="E934">
        <v>9.4000000000000004E-3</v>
      </c>
      <c r="F934">
        <v>9.4000000000000004E-3</v>
      </c>
    </row>
    <row r="935" spans="1:7" x14ac:dyDescent="0.2">
      <c r="A935" s="58" t="s">
        <v>1551</v>
      </c>
      <c r="B935" t="s">
        <v>1552</v>
      </c>
      <c r="C935">
        <v>2635</v>
      </c>
      <c r="D935" t="s">
        <v>1549</v>
      </c>
      <c r="F935" t="e">
        <v>#N/A</v>
      </c>
    </row>
    <row r="936" spans="1:7" x14ac:dyDescent="0.2">
      <c r="A936" s="58" t="s">
        <v>207</v>
      </c>
      <c r="B936" t="s">
        <v>208</v>
      </c>
      <c r="C936">
        <v>2635</v>
      </c>
      <c r="D936" t="s">
        <v>1549</v>
      </c>
      <c r="E936">
        <v>2.8000000000000001E-2</v>
      </c>
      <c r="F936">
        <v>2.8000000000000001E-2</v>
      </c>
    </row>
    <row r="937" spans="1:7" x14ac:dyDescent="0.2">
      <c r="A937" s="58" t="s">
        <v>19</v>
      </c>
      <c r="B937" t="s">
        <v>20</v>
      </c>
      <c r="C937">
        <v>2635</v>
      </c>
      <c r="D937" t="s">
        <v>1549</v>
      </c>
      <c r="E937">
        <v>3.5000000000000001E-3</v>
      </c>
      <c r="F937">
        <v>3.5000000000000001E-3</v>
      </c>
    </row>
    <row r="938" spans="1:7" x14ac:dyDescent="0.2">
      <c r="A938" s="58" t="s">
        <v>11</v>
      </c>
      <c r="B938" t="s">
        <v>12</v>
      </c>
      <c r="C938">
        <v>2635</v>
      </c>
      <c r="D938" t="s">
        <v>1549</v>
      </c>
      <c r="E938">
        <v>3.0999999999999999E-3</v>
      </c>
      <c r="F938">
        <v>3.0999999999999999E-3</v>
      </c>
    </row>
    <row r="939" spans="1:7" x14ac:dyDescent="0.2">
      <c r="A939" s="58" t="s">
        <v>1553</v>
      </c>
      <c r="B939" t="s">
        <v>1554</v>
      </c>
      <c r="C939">
        <v>2635</v>
      </c>
      <c r="D939" t="s">
        <v>1549</v>
      </c>
      <c r="F939" t="e">
        <v>#N/A</v>
      </c>
    </row>
    <row r="940" spans="1:7" x14ac:dyDescent="0.2">
      <c r="A940" s="58" t="s">
        <v>450</v>
      </c>
      <c r="B940" t="s">
        <v>451</v>
      </c>
      <c r="C940">
        <v>2635</v>
      </c>
      <c r="D940" t="s">
        <v>1549</v>
      </c>
      <c r="E940">
        <v>0.25</v>
      </c>
      <c r="F940">
        <v>0.25</v>
      </c>
    </row>
    <row r="941" spans="1:7" x14ac:dyDescent="0.2">
      <c r="A941" s="58" t="s">
        <v>1560</v>
      </c>
      <c r="B941" t="s">
        <v>1561</v>
      </c>
      <c r="C941">
        <v>2635</v>
      </c>
      <c r="D941" t="s">
        <v>1549</v>
      </c>
      <c r="F941" t="e">
        <v>#N/A</v>
      </c>
    </row>
    <row r="942" spans="1:7" x14ac:dyDescent="0.2">
      <c r="A942" s="58" t="s">
        <v>372</v>
      </c>
      <c r="B942" t="s">
        <v>373</v>
      </c>
      <c r="C942">
        <v>3412</v>
      </c>
      <c r="D942" t="s">
        <v>1557</v>
      </c>
      <c r="E942">
        <v>0.13</v>
      </c>
      <c r="F942">
        <v>0.13</v>
      </c>
    </row>
    <row r="943" spans="1:7" x14ac:dyDescent="0.2">
      <c r="A943" s="58" t="s">
        <v>292</v>
      </c>
      <c r="B943" t="s">
        <v>293</v>
      </c>
      <c r="C943">
        <v>2632</v>
      </c>
      <c r="D943" t="s">
        <v>1541</v>
      </c>
      <c r="E943">
        <v>5.8999999999999997E-2</v>
      </c>
      <c r="F943">
        <v>5.8999999999999997E-2</v>
      </c>
    </row>
    <row r="944" spans="1:7" x14ac:dyDescent="0.2">
      <c r="A944" s="58" t="s">
        <v>81</v>
      </c>
      <c r="B944" t="s">
        <v>82</v>
      </c>
      <c r="C944">
        <v>2632</v>
      </c>
      <c r="D944" t="s">
        <v>1541</v>
      </c>
      <c r="E944">
        <v>7.7000000000000002E-3</v>
      </c>
      <c r="F944">
        <v>7.7000000000000002E-3</v>
      </c>
    </row>
    <row r="945" spans="1:7" x14ac:dyDescent="0.2">
      <c r="A945" s="58" t="s">
        <v>446</v>
      </c>
      <c r="B945" t="s">
        <v>447</v>
      </c>
      <c r="C945">
        <v>2632</v>
      </c>
      <c r="D945" t="s">
        <v>1541</v>
      </c>
      <c r="E945">
        <v>0.25</v>
      </c>
      <c r="F945">
        <v>0.25</v>
      </c>
    </row>
    <row r="946" spans="1:7" x14ac:dyDescent="0.2">
      <c r="A946" s="58" t="s">
        <v>1496</v>
      </c>
      <c r="B946" t="s">
        <v>427</v>
      </c>
      <c r="C946">
        <v>2519</v>
      </c>
      <c r="D946" t="s">
        <v>1497</v>
      </c>
      <c r="F946" t="e">
        <v>#N/A</v>
      </c>
      <c r="G946" t="s">
        <v>1414</v>
      </c>
    </row>
    <row r="947" spans="1:7" x14ac:dyDescent="0.2">
      <c r="A947" s="58" t="s">
        <v>262</v>
      </c>
      <c r="B947" t="s">
        <v>263</v>
      </c>
      <c r="C947">
        <v>2512</v>
      </c>
      <c r="D947" t="s">
        <v>1484</v>
      </c>
      <c r="E947">
        <v>4.2000000000000003E-2</v>
      </c>
      <c r="F947">
        <v>4.2000000000000003E-2</v>
      </c>
    </row>
    <row r="948" spans="1:7" x14ac:dyDescent="0.2">
      <c r="A948" s="58" t="s">
        <v>364</v>
      </c>
      <c r="B948" t="s">
        <v>365</v>
      </c>
      <c r="C948">
        <v>2512</v>
      </c>
      <c r="D948" t="s">
        <v>1484</v>
      </c>
      <c r="E948">
        <v>0.13</v>
      </c>
      <c r="F948">
        <v>0.13</v>
      </c>
    </row>
    <row r="949" spans="1:7" x14ac:dyDescent="0.2">
      <c r="A949" s="58" t="s">
        <v>1655</v>
      </c>
      <c r="B949" t="s">
        <v>1656</v>
      </c>
      <c r="C949">
        <v>2352</v>
      </c>
      <c r="D949" t="s">
        <v>1657</v>
      </c>
      <c r="F949" t="e">
        <v>#N/A</v>
      </c>
    </row>
    <row r="950" spans="1:7" x14ac:dyDescent="0.2">
      <c r="A950" s="58" t="s">
        <v>1658</v>
      </c>
      <c r="B950" t="s">
        <v>1659</v>
      </c>
      <c r="C950">
        <v>2352</v>
      </c>
      <c r="D950" t="s">
        <v>1657</v>
      </c>
      <c r="F950" t="e">
        <v>#N/A</v>
      </c>
    </row>
    <row r="951" spans="1:7" x14ac:dyDescent="0.2">
      <c r="A951" s="58" t="s">
        <v>155</v>
      </c>
      <c r="B951" t="s">
        <v>156</v>
      </c>
      <c r="C951">
        <v>2352</v>
      </c>
      <c r="D951" t="s">
        <v>1657</v>
      </c>
      <c r="E951">
        <v>1.6E-2</v>
      </c>
      <c r="F951">
        <v>1.6E-2</v>
      </c>
    </row>
    <row r="952" spans="1:7" x14ac:dyDescent="0.2">
      <c r="A952" s="58" t="s">
        <v>83</v>
      </c>
      <c r="B952" t="s">
        <v>84</v>
      </c>
      <c r="C952">
        <v>2352</v>
      </c>
      <c r="D952" t="s">
        <v>1657</v>
      </c>
      <c r="E952">
        <v>7.7000000000000002E-3</v>
      </c>
      <c r="F952">
        <v>7.7000000000000002E-3</v>
      </c>
    </row>
    <row r="953" spans="1:7" x14ac:dyDescent="0.2">
      <c r="A953" s="58" t="s">
        <v>3662</v>
      </c>
      <c r="B953" t="s">
        <v>1660</v>
      </c>
      <c r="C953">
        <v>2352</v>
      </c>
      <c r="D953" t="s">
        <v>1657</v>
      </c>
      <c r="F953" t="e">
        <v>#N/A</v>
      </c>
    </row>
    <row r="954" spans="1:7" x14ac:dyDescent="0.2">
      <c r="A954" s="58" t="s">
        <v>1711</v>
      </c>
      <c r="B954" t="s">
        <v>1712</v>
      </c>
      <c r="C954">
        <v>2212</v>
      </c>
      <c r="D954" t="s">
        <v>1713</v>
      </c>
      <c r="F954" t="e">
        <v>#N/A</v>
      </c>
    </row>
    <row r="955" spans="1:7" x14ac:dyDescent="0.2">
      <c r="A955" s="58" t="s">
        <v>3666</v>
      </c>
      <c r="B955" t="s">
        <v>1718</v>
      </c>
      <c r="C955">
        <v>2212</v>
      </c>
      <c r="D955" t="s">
        <v>1713</v>
      </c>
      <c r="F955" t="e">
        <v>#N/A</v>
      </c>
    </row>
    <row r="956" spans="1:7" x14ac:dyDescent="0.2">
      <c r="A956" s="58" t="s">
        <v>3667</v>
      </c>
      <c r="B956" t="s">
        <v>1721</v>
      </c>
      <c r="C956">
        <v>2212</v>
      </c>
      <c r="D956" t="s">
        <v>1713</v>
      </c>
      <c r="F956" t="e">
        <v>#N/A</v>
      </c>
    </row>
    <row r="957" spans="1:7" x14ac:dyDescent="0.2">
      <c r="A957" s="58" t="s">
        <v>3668</v>
      </c>
      <c r="B957" t="s">
        <v>1722</v>
      </c>
      <c r="C957">
        <v>2212</v>
      </c>
      <c r="D957" t="s">
        <v>1713</v>
      </c>
      <c r="F957" t="e">
        <v>#N/A</v>
      </c>
    </row>
    <row r="958" spans="1:7" x14ac:dyDescent="0.2">
      <c r="A958" s="58" t="s">
        <v>1723</v>
      </c>
      <c r="B958" t="s">
        <v>1724</v>
      </c>
      <c r="C958">
        <v>2212</v>
      </c>
      <c r="D958" t="s">
        <v>1713</v>
      </c>
      <c r="F958" t="e">
        <v>#N/A</v>
      </c>
      <c r="G958" t="s">
        <v>1414</v>
      </c>
    </row>
    <row r="959" spans="1:7" x14ac:dyDescent="0.2">
      <c r="A959" s="58" t="s">
        <v>374</v>
      </c>
      <c r="B959" t="s">
        <v>375</v>
      </c>
      <c r="C959">
        <v>3422</v>
      </c>
      <c r="D959" t="s">
        <v>1665</v>
      </c>
      <c r="E959">
        <v>0.13</v>
      </c>
      <c r="F959">
        <v>0.13</v>
      </c>
      <c r="G959" t="s">
        <v>1414</v>
      </c>
    </row>
    <row r="960" spans="1:7" x14ac:dyDescent="0.2">
      <c r="A960" s="58" t="s">
        <v>119</v>
      </c>
      <c r="B960" t="s">
        <v>120</v>
      </c>
      <c r="C960">
        <v>3422</v>
      </c>
      <c r="D960" t="s">
        <v>1665</v>
      </c>
      <c r="E960">
        <v>1.2999999999999999E-2</v>
      </c>
      <c r="F960">
        <v>1.2999999999999999E-2</v>
      </c>
    </row>
    <row r="961" spans="1:7" x14ac:dyDescent="0.2">
      <c r="A961" s="58" t="s">
        <v>1371</v>
      </c>
      <c r="B961" t="s">
        <v>1372</v>
      </c>
      <c r="C961">
        <v>3422</v>
      </c>
      <c r="D961" t="s">
        <v>1665</v>
      </c>
      <c r="E961">
        <v>0.98</v>
      </c>
      <c r="F961">
        <v>0.98</v>
      </c>
    </row>
    <row r="962" spans="1:7" x14ac:dyDescent="0.2">
      <c r="A962" s="58" t="s">
        <v>332</v>
      </c>
      <c r="B962" t="s">
        <v>333</v>
      </c>
      <c r="C962">
        <v>1431</v>
      </c>
      <c r="D962" t="s">
        <v>1445</v>
      </c>
      <c r="E962">
        <v>9.0999999999999998E-2</v>
      </c>
      <c r="F962">
        <v>9.0999999999999998E-2</v>
      </c>
    </row>
    <row r="963" spans="1:7" x14ac:dyDescent="0.2">
      <c r="A963" s="58" t="s">
        <v>454</v>
      </c>
      <c r="B963" t="s">
        <v>455</v>
      </c>
      <c r="C963">
        <v>1431</v>
      </c>
      <c r="D963" t="s">
        <v>1445</v>
      </c>
      <c r="E963">
        <v>0.25</v>
      </c>
      <c r="F963">
        <v>0.25</v>
      </c>
      <c r="G963" t="s">
        <v>1414</v>
      </c>
    </row>
    <row r="964" spans="1:7" x14ac:dyDescent="0.2">
      <c r="A964" s="58" t="s">
        <v>1104</v>
      </c>
      <c r="B964" t="s">
        <v>2078</v>
      </c>
      <c r="C964">
        <v>7132</v>
      </c>
      <c r="D964" t="s">
        <v>2079</v>
      </c>
      <c r="E964">
        <v>0.91</v>
      </c>
      <c r="F964">
        <v>0.91</v>
      </c>
      <c r="G964" s="59" t="s">
        <v>1414</v>
      </c>
    </row>
    <row r="965" spans="1:7" x14ac:dyDescent="0.2">
      <c r="A965" s="58" t="s">
        <v>766</v>
      </c>
      <c r="B965" t="s">
        <v>767</v>
      </c>
      <c r="C965">
        <v>7132</v>
      </c>
      <c r="D965" t="s">
        <v>2079</v>
      </c>
      <c r="E965">
        <v>0.69</v>
      </c>
      <c r="F965">
        <v>0.69</v>
      </c>
    </row>
    <row r="966" spans="1:7" x14ac:dyDescent="0.2">
      <c r="A966" s="58" t="s">
        <v>1214</v>
      </c>
      <c r="B966" t="s">
        <v>1852</v>
      </c>
      <c r="C966">
        <v>5211</v>
      </c>
      <c r="D966" t="s">
        <v>1853</v>
      </c>
      <c r="E966">
        <v>0.94</v>
      </c>
      <c r="F966">
        <v>0.94</v>
      </c>
      <c r="G966" t="s">
        <v>1414</v>
      </c>
    </row>
    <row r="967" spans="1:7" x14ac:dyDescent="0.2">
      <c r="A967" s="58" t="s">
        <v>1030</v>
      </c>
      <c r="B967" s="59" t="s">
        <v>1031</v>
      </c>
      <c r="C967">
        <v>8189</v>
      </c>
      <c r="D967" t="s">
        <v>2081</v>
      </c>
      <c r="E967">
        <v>0.88</v>
      </c>
      <c r="F967">
        <v>0.88</v>
      </c>
    </row>
    <row r="968" spans="1:7" x14ac:dyDescent="0.2">
      <c r="A968" s="58" t="s">
        <v>1246</v>
      </c>
      <c r="B968" t="s">
        <v>1247</v>
      </c>
      <c r="C968">
        <v>8189</v>
      </c>
      <c r="D968" t="s">
        <v>2081</v>
      </c>
      <c r="E968">
        <v>0.95</v>
      </c>
      <c r="F968">
        <v>0.95</v>
      </c>
      <c r="G968" s="59" t="s">
        <v>1414</v>
      </c>
    </row>
    <row r="969" spans="1:7" x14ac:dyDescent="0.2">
      <c r="A969" s="58" t="s">
        <v>1150</v>
      </c>
      <c r="B969" t="s">
        <v>1151</v>
      </c>
      <c r="C969">
        <v>8189</v>
      </c>
      <c r="D969" t="s">
        <v>2081</v>
      </c>
      <c r="E969">
        <v>0.93</v>
      </c>
      <c r="F969">
        <v>0.93</v>
      </c>
      <c r="G969" t="s">
        <v>1414</v>
      </c>
    </row>
    <row r="970" spans="1:7" x14ac:dyDescent="0.2">
      <c r="A970" s="58" t="s">
        <v>1156</v>
      </c>
      <c r="B970" t="s">
        <v>1157</v>
      </c>
      <c r="C970">
        <v>8189</v>
      </c>
      <c r="D970" t="s">
        <v>2081</v>
      </c>
      <c r="E970">
        <v>0.93</v>
      </c>
      <c r="F970">
        <v>0.93</v>
      </c>
    </row>
    <row r="971" spans="1:7" x14ac:dyDescent="0.2">
      <c r="A971" s="58" t="s">
        <v>3683</v>
      </c>
      <c r="B971" t="s">
        <v>1868</v>
      </c>
      <c r="C971">
        <v>4312</v>
      </c>
      <c r="D971" t="s">
        <v>1869</v>
      </c>
      <c r="F971" t="e">
        <v>#N/A</v>
      </c>
      <c r="G971" t="s">
        <v>1414</v>
      </c>
    </row>
    <row r="972" spans="1:7" x14ac:dyDescent="0.2">
      <c r="A972" s="58" t="s">
        <v>1379</v>
      </c>
      <c r="B972" t="s">
        <v>1380</v>
      </c>
      <c r="C972">
        <v>4312</v>
      </c>
      <c r="D972" t="s">
        <v>1869</v>
      </c>
      <c r="E972">
        <v>0.98</v>
      </c>
      <c r="F972">
        <v>0.98</v>
      </c>
    </row>
    <row r="973" spans="1:7" x14ac:dyDescent="0.2">
      <c r="A973" s="58" t="s">
        <v>1337</v>
      </c>
      <c r="B973" t="s">
        <v>1338</v>
      </c>
      <c r="C973">
        <v>4312</v>
      </c>
      <c r="D973" t="s">
        <v>1869</v>
      </c>
      <c r="E973">
        <v>0.97</v>
      </c>
      <c r="F973">
        <v>0.97</v>
      </c>
    </row>
    <row r="974" spans="1:7" x14ac:dyDescent="0.2">
      <c r="A974" s="58" t="s">
        <v>1128</v>
      </c>
      <c r="B974" t="s">
        <v>1129</v>
      </c>
      <c r="C974">
        <v>4312</v>
      </c>
      <c r="D974" t="s">
        <v>1869</v>
      </c>
      <c r="E974">
        <v>0.92</v>
      </c>
      <c r="F974">
        <v>0.92</v>
      </c>
    </row>
    <row r="975" spans="1:7" x14ac:dyDescent="0.2">
      <c r="A975" s="58" t="s">
        <v>1389</v>
      </c>
      <c r="B975" t="s">
        <v>1390</v>
      </c>
      <c r="C975">
        <v>4312</v>
      </c>
      <c r="D975" t="s">
        <v>1869</v>
      </c>
      <c r="E975">
        <v>0.99</v>
      </c>
      <c r="F975">
        <v>0.99</v>
      </c>
    </row>
    <row r="976" spans="1:7" x14ac:dyDescent="0.2">
      <c r="A976" s="58" t="s">
        <v>1381</v>
      </c>
      <c r="B976" t="s">
        <v>1382</v>
      </c>
      <c r="C976">
        <v>4312</v>
      </c>
      <c r="D976" t="s">
        <v>1869</v>
      </c>
      <c r="E976">
        <v>0.98</v>
      </c>
      <c r="F976">
        <v>0.98</v>
      </c>
    </row>
    <row r="977" spans="1:8" x14ac:dyDescent="0.2">
      <c r="A977" s="58" t="s">
        <v>1401</v>
      </c>
      <c r="B977" t="s">
        <v>1402</v>
      </c>
      <c r="C977">
        <v>3314</v>
      </c>
      <c r="D977" t="s">
        <v>1499</v>
      </c>
      <c r="E977">
        <v>0.99</v>
      </c>
      <c r="F977">
        <v>0.99</v>
      </c>
      <c r="G977" s="59"/>
    </row>
    <row r="978" spans="1:8" x14ac:dyDescent="0.2">
      <c r="A978" s="58" t="s">
        <v>1500</v>
      </c>
      <c r="B978" t="s">
        <v>1501</v>
      </c>
      <c r="C978">
        <v>3314</v>
      </c>
      <c r="D978" t="s">
        <v>1499</v>
      </c>
      <c r="F978" t="e">
        <v>#N/A</v>
      </c>
      <c r="G978" s="59"/>
    </row>
    <row r="979" spans="1:8" x14ac:dyDescent="0.2">
      <c r="A979" s="58" t="s">
        <v>716</v>
      </c>
      <c r="B979" t="s">
        <v>717</v>
      </c>
      <c r="C979">
        <v>3314</v>
      </c>
      <c r="D979" t="s">
        <v>1499</v>
      </c>
      <c r="E979">
        <v>0.65</v>
      </c>
      <c r="F979">
        <v>0.65</v>
      </c>
    </row>
    <row r="980" spans="1:8" x14ac:dyDescent="0.2">
      <c r="A980" s="58" t="s">
        <v>734</v>
      </c>
      <c r="B980" t="s">
        <v>735</v>
      </c>
      <c r="C980">
        <v>3314</v>
      </c>
      <c r="D980" t="s">
        <v>1499</v>
      </c>
      <c r="E980">
        <v>0.66</v>
      </c>
      <c r="F980">
        <v>0.66</v>
      </c>
    </row>
    <row r="981" spans="1:8" x14ac:dyDescent="0.2">
      <c r="A981" s="58" t="s">
        <v>1060</v>
      </c>
      <c r="B981" t="s">
        <v>1061</v>
      </c>
      <c r="C981">
        <v>8182</v>
      </c>
      <c r="D981" t="s">
        <v>2063</v>
      </c>
      <c r="E981">
        <v>0.89</v>
      </c>
      <c r="F981">
        <v>0.89</v>
      </c>
      <c r="G981" s="59"/>
    </row>
    <row r="982" spans="1:8" x14ac:dyDescent="0.2">
      <c r="A982" s="58" t="s">
        <v>1361</v>
      </c>
      <c r="B982" t="s">
        <v>1362</v>
      </c>
      <c r="C982">
        <v>4321</v>
      </c>
      <c r="D982" t="s">
        <v>1886</v>
      </c>
      <c r="E982">
        <v>0.98</v>
      </c>
      <c r="F982">
        <v>0.98</v>
      </c>
      <c r="G982" t="s">
        <v>1414</v>
      </c>
    </row>
    <row r="983" spans="1:8" x14ac:dyDescent="0.2">
      <c r="A983" s="58" t="s">
        <v>710</v>
      </c>
      <c r="B983" t="s">
        <v>711</v>
      </c>
      <c r="C983">
        <v>4321</v>
      </c>
      <c r="D983" t="s">
        <v>1886</v>
      </c>
      <c r="E983">
        <v>0.64</v>
      </c>
      <c r="F983">
        <v>0.64</v>
      </c>
      <c r="G983" t="s">
        <v>1414</v>
      </c>
    </row>
    <row r="984" spans="1:8" x14ac:dyDescent="0.2">
      <c r="A984" s="58" t="s">
        <v>1224</v>
      </c>
      <c r="B984" t="s">
        <v>1225</v>
      </c>
      <c r="C984">
        <v>4321</v>
      </c>
      <c r="D984" t="s">
        <v>1886</v>
      </c>
      <c r="E984">
        <v>0.95</v>
      </c>
      <c r="F984">
        <v>0.95</v>
      </c>
    </row>
    <row r="985" spans="1:8" x14ac:dyDescent="0.2">
      <c r="A985" s="58" t="s">
        <v>1050</v>
      </c>
      <c r="B985" t="s">
        <v>1051</v>
      </c>
      <c r="C985">
        <v>7113</v>
      </c>
      <c r="D985" t="s">
        <v>1938</v>
      </c>
      <c r="E985">
        <v>0.89</v>
      </c>
      <c r="F985">
        <v>0.89</v>
      </c>
    </row>
    <row r="986" spans="1:8" x14ac:dyDescent="0.2">
      <c r="A986" s="58" t="s">
        <v>930</v>
      </c>
      <c r="B986" t="s">
        <v>931</v>
      </c>
      <c r="C986">
        <v>7113</v>
      </c>
      <c r="D986" t="s">
        <v>1938</v>
      </c>
      <c r="E986">
        <v>0.83</v>
      </c>
      <c r="F986">
        <v>0.83</v>
      </c>
      <c r="G986" t="s">
        <v>1414</v>
      </c>
    </row>
    <row r="987" spans="1:8" x14ac:dyDescent="0.2">
      <c r="A987" s="58" t="s">
        <v>1833</v>
      </c>
      <c r="B987" t="s">
        <v>1834</v>
      </c>
      <c r="C987">
        <v>9510</v>
      </c>
      <c r="D987" t="s">
        <v>1835</v>
      </c>
      <c r="F987" t="e">
        <v>#N/A</v>
      </c>
      <c r="G987" t="s">
        <v>1414</v>
      </c>
    </row>
    <row r="988" spans="1:8" x14ac:dyDescent="0.2">
      <c r="A988" s="58" t="s">
        <v>986</v>
      </c>
      <c r="B988" t="s">
        <v>987</v>
      </c>
      <c r="C988">
        <v>5212</v>
      </c>
      <c r="D988" t="s">
        <v>1794</v>
      </c>
      <c r="E988">
        <v>0.86</v>
      </c>
      <c r="F988">
        <v>0.86</v>
      </c>
      <c r="G988" t="s">
        <v>1414</v>
      </c>
      <c r="H988">
        <f>COUNTIF(C539:C1663,"=5414")</f>
        <v>4</v>
      </c>
    </row>
    <row r="989" spans="1:8" x14ac:dyDescent="0.2">
      <c r="A989" s="58" t="s">
        <v>1214</v>
      </c>
      <c r="B989" t="s">
        <v>1852</v>
      </c>
      <c r="C989">
        <v>5212</v>
      </c>
      <c r="D989" t="s">
        <v>1794</v>
      </c>
      <c r="E989">
        <v>0.94</v>
      </c>
      <c r="F989">
        <v>0.94</v>
      </c>
      <c r="G989" t="s">
        <v>1414</v>
      </c>
    </row>
    <row r="990" spans="1:8" x14ac:dyDescent="0.2">
      <c r="A990" s="58" t="s">
        <v>1214</v>
      </c>
      <c r="B990" t="s">
        <v>1852</v>
      </c>
      <c r="C990">
        <v>9520</v>
      </c>
      <c r="D990" t="s">
        <v>1855</v>
      </c>
      <c r="E990">
        <v>0.94</v>
      </c>
      <c r="F990">
        <v>0.94</v>
      </c>
      <c r="G990" t="s">
        <v>1414</v>
      </c>
    </row>
    <row r="991" spans="1:8" x14ac:dyDescent="0.2">
      <c r="A991" s="58" t="s">
        <v>1070</v>
      </c>
      <c r="B991" t="s">
        <v>1071</v>
      </c>
      <c r="C991">
        <v>7214</v>
      </c>
      <c r="D991" t="s">
        <v>1949</v>
      </c>
      <c r="E991">
        <v>0.9</v>
      </c>
      <c r="F991">
        <v>0.9</v>
      </c>
    </row>
    <row r="992" spans="1:8" x14ac:dyDescent="0.2">
      <c r="A992" s="58" t="s">
        <v>916</v>
      </c>
      <c r="B992" t="s">
        <v>917</v>
      </c>
      <c r="C992">
        <v>7214</v>
      </c>
      <c r="D992" t="s">
        <v>1949</v>
      </c>
      <c r="E992">
        <v>0.83</v>
      </c>
      <c r="F992">
        <v>0.83</v>
      </c>
    </row>
    <row r="993" spans="1:7" x14ac:dyDescent="0.2">
      <c r="A993" s="58" t="s">
        <v>552</v>
      </c>
      <c r="B993" t="s">
        <v>553</v>
      </c>
      <c r="C993">
        <v>7214</v>
      </c>
      <c r="D993" t="s">
        <v>1949</v>
      </c>
      <c r="E993">
        <v>0.41</v>
      </c>
      <c r="F993">
        <v>0.41</v>
      </c>
    </row>
    <row r="994" spans="1:7" x14ac:dyDescent="0.2">
      <c r="A994" s="58" t="s">
        <v>1917</v>
      </c>
      <c r="B994" t="s">
        <v>1918</v>
      </c>
      <c r="C994">
        <v>6310</v>
      </c>
      <c r="D994" t="s">
        <v>1919</v>
      </c>
      <c r="F994" t="e">
        <v>#N/A</v>
      </c>
      <c r="G994" s="59" t="s">
        <v>1414</v>
      </c>
    </row>
    <row r="995" spans="1:7" x14ac:dyDescent="0.2">
      <c r="A995" s="58" t="s">
        <v>914</v>
      </c>
      <c r="B995" t="s">
        <v>915</v>
      </c>
      <c r="C995">
        <v>6340</v>
      </c>
      <c r="D995" t="s">
        <v>1930</v>
      </c>
      <c r="E995">
        <v>0.83</v>
      </c>
      <c r="F995">
        <v>0.83</v>
      </c>
      <c r="G995" s="59" t="s">
        <v>1414</v>
      </c>
    </row>
    <row r="996" spans="1:7" x14ac:dyDescent="0.2">
      <c r="A996" s="58" t="s">
        <v>852</v>
      </c>
      <c r="B996" t="s">
        <v>853</v>
      </c>
      <c r="C996">
        <v>6340</v>
      </c>
      <c r="D996" t="s">
        <v>1930</v>
      </c>
      <c r="E996">
        <v>0.77</v>
      </c>
      <c r="F996">
        <v>0.77</v>
      </c>
      <c r="G996" s="59" t="s">
        <v>1414</v>
      </c>
    </row>
    <row r="997" spans="1:7" x14ac:dyDescent="0.2">
      <c r="A997" s="58" t="s">
        <v>1923</v>
      </c>
      <c r="B997" t="s">
        <v>1924</v>
      </c>
      <c r="C997">
        <v>6320</v>
      </c>
      <c r="D997" t="s">
        <v>1925</v>
      </c>
      <c r="F997" t="e">
        <v>#N/A</v>
      </c>
      <c r="G997" s="59" t="s">
        <v>1414</v>
      </c>
    </row>
    <row r="998" spans="1:7" x14ac:dyDescent="0.2">
      <c r="A998" s="58" t="s">
        <v>1917</v>
      </c>
      <c r="B998" t="s">
        <v>1918</v>
      </c>
      <c r="C998">
        <v>6330</v>
      </c>
      <c r="D998" t="s">
        <v>1920</v>
      </c>
      <c r="F998" t="e">
        <v>#N/A</v>
      </c>
      <c r="G998" s="59" t="s">
        <v>1414</v>
      </c>
    </row>
    <row r="999" spans="1:7" x14ac:dyDescent="0.2">
      <c r="A999" s="58" t="s">
        <v>1923</v>
      </c>
      <c r="B999" t="s">
        <v>1924</v>
      </c>
      <c r="C999">
        <v>6330</v>
      </c>
      <c r="D999" t="s">
        <v>1920</v>
      </c>
      <c r="F999" t="e">
        <v>#N/A</v>
      </c>
      <c r="G999" s="59" t="s">
        <v>1414</v>
      </c>
    </row>
    <row r="1000" spans="1:7" x14ac:dyDescent="0.2">
      <c r="A1000" s="58" t="s">
        <v>658</v>
      </c>
      <c r="B1000" t="s">
        <v>659</v>
      </c>
      <c r="C1000">
        <v>1324</v>
      </c>
      <c r="D1000" t="s">
        <v>1431</v>
      </c>
      <c r="E1000">
        <v>0.59</v>
      </c>
      <c r="F1000">
        <v>0.59</v>
      </c>
    </row>
    <row r="1001" spans="1:7" x14ac:dyDescent="0.2">
      <c r="A1001" s="58" t="s">
        <v>1202</v>
      </c>
      <c r="B1001" t="s">
        <v>1203</v>
      </c>
      <c r="C1001">
        <v>4227</v>
      </c>
      <c r="D1001" t="s">
        <v>1874</v>
      </c>
      <c r="E1001">
        <v>0.94</v>
      </c>
      <c r="F1001">
        <v>0.94</v>
      </c>
    </row>
    <row r="1002" spans="1:7" x14ac:dyDescent="0.2">
      <c r="A1002" s="58" t="s">
        <v>1812</v>
      </c>
      <c r="B1002" t="s">
        <v>1813</v>
      </c>
      <c r="C1002">
        <v>9613</v>
      </c>
      <c r="D1002" t="s">
        <v>1814</v>
      </c>
      <c r="F1002" t="e">
        <v>#N/A</v>
      </c>
      <c r="G1002" t="s">
        <v>1414</v>
      </c>
    </row>
    <row r="1003" spans="1:7" x14ac:dyDescent="0.2">
      <c r="A1003" s="58" t="s">
        <v>221</v>
      </c>
      <c r="B1003" t="s">
        <v>222</v>
      </c>
      <c r="C1003">
        <v>2522</v>
      </c>
      <c r="D1003" t="s">
        <v>1489</v>
      </c>
      <c r="E1003">
        <v>0.03</v>
      </c>
      <c r="F1003">
        <v>0.03</v>
      </c>
      <c r="G1003" t="s">
        <v>1414</v>
      </c>
    </row>
    <row r="1004" spans="1:7" x14ac:dyDescent="0.2">
      <c r="A1004" s="58" t="s">
        <v>141</v>
      </c>
      <c r="B1004" t="s">
        <v>142</v>
      </c>
      <c r="C1004">
        <v>2511</v>
      </c>
      <c r="D1004" t="s">
        <v>1479</v>
      </c>
      <c r="E1004">
        <v>1.4999999999999999E-2</v>
      </c>
      <c r="F1004">
        <v>1.4999999999999999E-2</v>
      </c>
    </row>
    <row r="1005" spans="1:7" x14ac:dyDescent="0.2">
      <c r="A1005" s="58" t="s">
        <v>67</v>
      </c>
      <c r="B1005" t="s">
        <v>68</v>
      </c>
      <c r="C1005">
        <v>2511</v>
      </c>
      <c r="D1005" t="s">
        <v>1479</v>
      </c>
      <c r="E1005">
        <v>6.4999999999999997E-3</v>
      </c>
      <c r="F1005">
        <v>6.4999999999999997E-3</v>
      </c>
    </row>
    <row r="1006" spans="1:7" x14ac:dyDescent="0.2">
      <c r="A1006" s="58" t="s">
        <v>960</v>
      </c>
      <c r="B1006" t="s">
        <v>961</v>
      </c>
      <c r="C1006">
        <v>7531</v>
      </c>
      <c r="D1006" t="s">
        <v>2045</v>
      </c>
      <c r="E1006">
        <v>0.84</v>
      </c>
      <c r="F1006">
        <v>0.84</v>
      </c>
      <c r="G1006" s="59"/>
    </row>
    <row r="1007" spans="1:7" x14ac:dyDescent="0.2">
      <c r="A1007" s="58" t="s">
        <v>636</v>
      </c>
      <c r="B1007" t="s">
        <v>637</v>
      </c>
      <c r="C1007">
        <v>5312</v>
      </c>
      <c r="D1007" t="s">
        <v>1674</v>
      </c>
      <c r="E1007">
        <v>0.56000000000000005</v>
      </c>
      <c r="F1007">
        <v>0.56000000000000005</v>
      </c>
    </row>
    <row r="1008" spans="1:7" x14ac:dyDescent="0.2">
      <c r="A1008" t="s">
        <v>91</v>
      </c>
      <c r="B1008" t="s">
        <v>92</v>
      </c>
      <c r="C1008">
        <v>2359</v>
      </c>
      <c r="D1008" t="s">
        <v>1550</v>
      </c>
      <c r="E1008">
        <v>8.5000000000000006E-3</v>
      </c>
      <c r="F1008">
        <v>8.5000000000000006E-3</v>
      </c>
      <c r="G1008" t="s">
        <v>1414</v>
      </c>
    </row>
    <row r="1009" spans="1:7" x14ac:dyDescent="0.2">
      <c r="A1009" s="58" t="s">
        <v>1668</v>
      </c>
      <c r="B1009" t="s">
        <v>100</v>
      </c>
      <c r="C1009">
        <v>2359</v>
      </c>
      <c r="D1009" t="s">
        <v>1550</v>
      </c>
      <c r="F1009" t="e">
        <v>#N/A</v>
      </c>
      <c r="G1009" t="s">
        <v>1414</v>
      </c>
    </row>
    <row r="1010" spans="1:7" x14ac:dyDescent="0.2">
      <c r="A1010" s="58" t="s">
        <v>1675</v>
      </c>
      <c r="B1010" t="s">
        <v>1676</v>
      </c>
      <c r="C1010">
        <v>2359</v>
      </c>
      <c r="D1010" t="s">
        <v>1550</v>
      </c>
      <c r="F1010" t="e">
        <v>#N/A</v>
      </c>
    </row>
    <row r="1011" spans="1:7" x14ac:dyDescent="0.2">
      <c r="A1011" t="s">
        <v>314</v>
      </c>
      <c r="B1011" t="s">
        <v>315</v>
      </c>
      <c r="C1011">
        <v>2433</v>
      </c>
      <c r="D1011" t="s">
        <v>1837</v>
      </c>
      <c r="E1011">
        <v>7.4999999999999997E-2</v>
      </c>
      <c r="F1011">
        <v>7.4999999999999997E-2</v>
      </c>
      <c r="G1011" t="s">
        <v>1414</v>
      </c>
    </row>
    <row r="1012" spans="1:7" x14ac:dyDescent="0.2">
      <c r="A1012" s="58" t="s">
        <v>458</v>
      </c>
      <c r="B1012" t="s">
        <v>1847</v>
      </c>
      <c r="C1012">
        <v>2433</v>
      </c>
      <c r="D1012" t="s">
        <v>1837</v>
      </c>
      <c r="E1012">
        <v>0.25</v>
      </c>
      <c r="F1012">
        <v>0.25</v>
      </c>
      <c r="G1012" t="s">
        <v>1414</v>
      </c>
    </row>
    <row r="1013" spans="1:7" x14ac:dyDescent="0.2">
      <c r="A1013" t="s">
        <v>950</v>
      </c>
      <c r="B1013" t="s">
        <v>951</v>
      </c>
      <c r="C1013">
        <v>3522</v>
      </c>
      <c r="D1013" t="s">
        <v>1524</v>
      </c>
      <c r="E1013">
        <v>0.84</v>
      </c>
      <c r="F1013">
        <v>0.84</v>
      </c>
      <c r="G1013" t="s">
        <v>1414</v>
      </c>
    </row>
    <row r="1014" spans="1:7" x14ac:dyDescent="0.2">
      <c r="A1014" s="58" t="s">
        <v>199</v>
      </c>
      <c r="B1014" t="s">
        <v>200</v>
      </c>
      <c r="C1014">
        <v>2153</v>
      </c>
      <c r="D1014" t="s">
        <v>1511</v>
      </c>
      <c r="E1014">
        <v>2.5000000000000001E-2</v>
      </c>
      <c r="F1014">
        <v>2.5000000000000001E-2</v>
      </c>
      <c r="G1014" t="s">
        <v>1414</v>
      </c>
    </row>
    <row r="1015" spans="1:7" x14ac:dyDescent="0.2">
      <c r="A1015" s="58" t="s">
        <v>1264</v>
      </c>
      <c r="B1015" t="s">
        <v>1265</v>
      </c>
      <c r="C1015">
        <v>4223</v>
      </c>
      <c r="D1015" t="s">
        <v>1859</v>
      </c>
      <c r="E1015">
        <v>0.96</v>
      </c>
      <c r="F1015">
        <v>0.96</v>
      </c>
    </row>
    <row r="1016" spans="1:7" x14ac:dyDescent="0.2">
      <c r="A1016" t="s">
        <v>1331</v>
      </c>
      <c r="B1016" t="s">
        <v>1332</v>
      </c>
      <c r="C1016">
        <v>4223</v>
      </c>
      <c r="D1016" t="s">
        <v>1859</v>
      </c>
      <c r="E1016">
        <v>0.97</v>
      </c>
      <c r="F1016">
        <v>0.97</v>
      </c>
    </row>
    <row r="1017" spans="1:7" x14ac:dyDescent="0.2">
      <c r="A1017" s="58" t="s">
        <v>2054</v>
      </c>
      <c r="B1017" t="s">
        <v>2055</v>
      </c>
      <c r="C1017">
        <v>8159</v>
      </c>
      <c r="D1017" t="s">
        <v>2057</v>
      </c>
      <c r="F1017" t="e">
        <v>#N/A</v>
      </c>
      <c r="G1017" s="59" t="s">
        <v>1414</v>
      </c>
    </row>
    <row r="1018" spans="1:7" x14ac:dyDescent="0.2">
      <c r="A1018" s="58" t="s">
        <v>550</v>
      </c>
      <c r="B1018" t="s">
        <v>551</v>
      </c>
      <c r="C1018">
        <v>7516</v>
      </c>
      <c r="D1018" t="s">
        <v>1912</v>
      </c>
      <c r="E1018">
        <v>0.41</v>
      </c>
      <c r="F1018">
        <v>0.41</v>
      </c>
      <c r="G1018" s="59" t="s">
        <v>1414</v>
      </c>
    </row>
    <row r="1019" spans="1:7" x14ac:dyDescent="0.2">
      <c r="A1019" s="58" t="s">
        <v>1170</v>
      </c>
      <c r="B1019" t="s">
        <v>2073</v>
      </c>
      <c r="C1019">
        <v>7516</v>
      </c>
      <c r="D1019" t="s">
        <v>1912</v>
      </c>
      <c r="E1019">
        <v>0.93</v>
      </c>
      <c r="F1019">
        <v>0.93</v>
      </c>
      <c r="G1019" s="59" t="s">
        <v>1414</v>
      </c>
    </row>
    <row r="1020" spans="1:7" x14ac:dyDescent="0.2">
      <c r="A1020" s="58" t="s">
        <v>1082</v>
      </c>
      <c r="B1020" t="s">
        <v>1083</v>
      </c>
      <c r="C1020">
        <v>7516</v>
      </c>
      <c r="D1020" t="s">
        <v>1912</v>
      </c>
      <c r="E1020">
        <v>0.9</v>
      </c>
      <c r="F1020">
        <v>0.9</v>
      </c>
      <c r="G1020" s="59" t="s">
        <v>1414</v>
      </c>
    </row>
    <row r="1021" spans="1:7" x14ac:dyDescent="0.2">
      <c r="A1021" s="58" t="s">
        <v>842</v>
      </c>
      <c r="B1021" t="s">
        <v>843</v>
      </c>
      <c r="C1021">
        <v>7222</v>
      </c>
      <c r="D1021" t="s">
        <v>1992</v>
      </c>
      <c r="E1021">
        <v>0.77</v>
      </c>
      <c r="F1021">
        <v>0.77</v>
      </c>
    </row>
    <row r="1022" spans="1:7" x14ac:dyDescent="0.2">
      <c r="A1022" s="58" t="s">
        <v>508</v>
      </c>
      <c r="B1022" t="s">
        <v>2015</v>
      </c>
      <c r="C1022">
        <v>7222</v>
      </c>
      <c r="D1022" t="s">
        <v>1992</v>
      </c>
      <c r="E1022">
        <v>0.36</v>
      </c>
      <c r="F1022">
        <v>0.36</v>
      </c>
      <c r="G1022" t="s">
        <v>1414</v>
      </c>
    </row>
    <row r="1023" spans="1:7" x14ac:dyDescent="0.2">
      <c r="A1023" s="58" t="s">
        <v>1164</v>
      </c>
      <c r="B1023" t="s">
        <v>1165</v>
      </c>
      <c r="C1023">
        <v>7222</v>
      </c>
      <c r="D1023" t="s">
        <v>1992</v>
      </c>
      <c r="E1023">
        <v>0.93</v>
      </c>
      <c r="F1023">
        <v>0.93</v>
      </c>
      <c r="G1023" s="59"/>
    </row>
    <row r="1024" spans="1:7" x14ac:dyDescent="0.2">
      <c r="A1024" s="58" t="s">
        <v>1080</v>
      </c>
      <c r="B1024" t="s">
        <v>1081</v>
      </c>
      <c r="C1024">
        <v>7222</v>
      </c>
      <c r="D1024" t="s">
        <v>1992</v>
      </c>
      <c r="E1024">
        <v>0.9</v>
      </c>
      <c r="F1024">
        <v>0.9</v>
      </c>
    </row>
    <row r="1025" spans="1:7" x14ac:dyDescent="0.2">
      <c r="A1025" s="58" t="s">
        <v>948</v>
      </c>
      <c r="B1025" t="s">
        <v>949</v>
      </c>
      <c r="C1025">
        <v>7222</v>
      </c>
      <c r="D1025" t="s">
        <v>1992</v>
      </c>
      <c r="E1025">
        <v>0.84</v>
      </c>
      <c r="F1025">
        <v>0.84</v>
      </c>
    </row>
    <row r="1026" spans="1:7" x14ac:dyDescent="0.2">
      <c r="A1026" s="58" t="s">
        <v>954</v>
      </c>
      <c r="B1026" t="s">
        <v>955</v>
      </c>
      <c r="C1026">
        <v>7222</v>
      </c>
      <c r="D1026" t="s">
        <v>1992</v>
      </c>
      <c r="E1026">
        <v>0.84</v>
      </c>
      <c r="F1026">
        <v>0.84</v>
      </c>
      <c r="G1026" t="s">
        <v>1414</v>
      </c>
    </row>
    <row r="1027" spans="1:7" x14ac:dyDescent="0.2">
      <c r="A1027" s="58" t="s">
        <v>370</v>
      </c>
      <c r="B1027" t="s">
        <v>371</v>
      </c>
      <c r="C1027">
        <v>2164</v>
      </c>
      <c r="D1027" t="s">
        <v>1542</v>
      </c>
      <c r="E1027">
        <v>0.13</v>
      </c>
      <c r="F1027">
        <v>0.13</v>
      </c>
    </row>
    <row r="1028" spans="1:7" x14ac:dyDescent="0.2">
      <c r="A1028" t="s">
        <v>314</v>
      </c>
      <c r="B1028" t="s">
        <v>315</v>
      </c>
      <c r="C1028">
        <v>3324</v>
      </c>
      <c r="D1028" t="s">
        <v>1841</v>
      </c>
      <c r="E1028">
        <v>7.4999999999999997E-2</v>
      </c>
      <c r="F1028">
        <v>7.4999999999999997E-2</v>
      </c>
      <c r="G1028" t="s">
        <v>1414</v>
      </c>
    </row>
    <row r="1029" spans="1:7" x14ac:dyDescent="0.2">
      <c r="A1029" s="58" t="s">
        <v>151</v>
      </c>
      <c r="B1029" t="s">
        <v>152</v>
      </c>
      <c r="C1029">
        <v>3324</v>
      </c>
      <c r="D1029" t="s">
        <v>1841</v>
      </c>
      <c r="E1029">
        <v>1.6E-2</v>
      </c>
      <c r="F1029">
        <v>1.6E-2</v>
      </c>
      <c r="G1029" t="s">
        <v>1414</v>
      </c>
    </row>
    <row r="1030" spans="1:7" x14ac:dyDescent="0.2">
      <c r="A1030" s="58" t="s">
        <v>1395</v>
      </c>
      <c r="B1030" t="s">
        <v>1396</v>
      </c>
      <c r="C1030">
        <v>3324</v>
      </c>
      <c r="D1030" t="s">
        <v>1841</v>
      </c>
      <c r="E1030">
        <v>0.99</v>
      </c>
      <c r="F1030">
        <v>0.99</v>
      </c>
      <c r="G1030" t="s">
        <v>1414</v>
      </c>
    </row>
    <row r="1031" spans="1:7" x14ac:dyDescent="0.2">
      <c r="A1031" s="58" t="s">
        <v>1761</v>
      </c>
      <c r="B1031" t="s">
        <v>287</v>
      </c>
      <c r="C1031">
        <v>3230</v>
      </c>
      <c r="D1031" t="s">
        <v>1763</v>
      </c>
      <c r="F1031" t="e">
        <v>#N/A</v>
      </c>
      <c r="G1031" t="s">
        <v>1414</v>
      </c>
    </row>
    <row r="1032" spans="1:7" x14ac:dyDescent="0.2">
      <c r="A1032" s="58" t="s">
        <v>173</v>
      </c>
      <c r="B1032" t="s">
        <v>174</v>
      </c>
      <c r="C1032">
        <v>2230</v>
      </c>
      <c r="D1032" t="s">
        <v>1740</v>
      </c>
      <c r="E1032">
        <v>0.02</v>
      </c>
      <c r="F1032">
        <v>0.02</v>
      </c>
      <c r="G1032" t="s">
        <v>1414</v>
      </c>
    </row>
    <row r="1033" spans="1:7" x14ac:dyDescent="0.2">
      <c r="A1033" s="58" t="s">
        <v>143</v>
      </c>
      <c r="B1033" t="s">
        <v>144</v>
      </c>
      <c r="C1033">
        <v>1113</v>
      </c>
      <c r="D1033" t="s">
        <v>1416</v>
      </c>
      <c r="E1033">
        <v>1.4999999999999999E-2</v>
      </c>
      <c r="F1033">
        <v>1.4999999999999999E-2</v>
      </c>
      <c r="G1033" t="s">
        <v>1414</v>
      </c>
    </row>
    <row r="1034" spans="1:7" x14ac:dyDescent="0.2">
      <c r="A1034" s="58" t="s">
        <v>1423</v>
      </c>
      <c r="B1034" t="s">
        <v>1424</v>
      </c>
      <c r="C1034">
        <v>1113</v>
      </c>
      <c r="D1034" t="s">
        <v>1416</v>
      </c>
      <c r="F1034" t="e">
        <v>#N/A</v>
      </c>
      <c r="G1034" t="s">
        <v>1414</v>
      </c>
    </row>
    <row r="1035" spans="1:7" x14ac:dyDescent="0.2">
      <c r="A1035" s="58" t="s">
        <v>131</v>
      </c>
      <c r="B1035" t="s">
        <v>132</v>
      </c>
      <c r="C1035">
        <v>2424</v>
      </c>
      <c r="D1035" t="s">
        <v>1470</v>
      </c>
      <c r="E1035">
        <v>1.4E-2</v>
      </c>
      <c r="F1035">
        <v>1.4E-2</v>
      </c>
      <c r="G1035" t="s">
        <v>1414</v>
      </c>
    </row>
    <row r="1036" spans="1:7" x14ac:dyDescent="0.2">
      <c r="A1036" s="58" t="s">
        <v>256</v>
      </c>
      <c r="B1036" t="s">
        <v>257</v>
      </c>
      <c r="C1036">
        <v>2643</v>
      </c>
      <c r="D1036" t="s">
        <v>1544</v>
      </c>
      <c r="E1036">
        <v>0.04</v>
      </c>
      <c r="F1036">
        <v>0.04</v>
      </c>
      <c r="G1036" t="s">
        <v>1414</v>
      </c>
    </row>
    <row r="1037" spans="1:7" x14ac:dyDescent="0.2">
      <c r="A1037" s="58" t="s">
        <v>532</v>
      </c>
      <c r="B1037" t="s">
        <v>533</v>
      </c>
      <c r="C1037">
        <v>2643</v>
      </c>
      <c r="D1037" t="s">
        <v>1544</v>
      </c>
      <c r="E1037">
        <v>0.38</v>
      </c>
      <c r="F1037">
        <v>0.38</v>
      </c>
    </row>
    <row r="1038" spans="1:7" x14ac:dyDescent="0.2">
      <c r="A1038" s="58" t="s">
        <v>1256</v>
      </c>
      <c r="B1038" t="s">
        <v>1257</v>
      </c>
      <c r="C1038">
        <v>4323</v>
      </c>
      <c r="D1038" t="s">
        <v>1882</v>
      </c>
      <c r="E1038">
        <v>0.96</v>
      </c>
      <c r="F1038">
        <v>0.96</v>
      </c>
    </row>
    <row r="1039" spans="1:7" x14ac:dyDescent="0.2">
      <c r="A1039" s="58" t="s">
        <v>213</v>
      </c>
      <c r="B1039" t="s">
        <v>2091</v>
      </c>
      <c r="C1039">
        <v>5112</v>
      </c>
      <c r="D1039" t="s">
        <v>2097</v>
      </c>
      <c r="E1039">
        <v>2.9000000000000001E-2</v>
      </c>
      <c r="F1039">
        <v>2.9000000000000001E-2</v>
      </c>
      <c r="G1039" s="59" t="s">
        <v>1414</v>
      </c>
    </row>
    <row r="1040" spans="1:7" x14ac:dyDescent="0.2">
      <c r="A1040" s="58" t="s">
        <v>826</v>
      </c>
      <c r="B1040" t="s">
        <v>2115</v>
      </c>
      <c r="C1040">
        <v>5112</v>
      </c>
      <c r="D1040" t="s">
        <v>2097</v>
      </c>
      <c r="E1040">
        <v>0.75</v>
      </c>
      <c r="F1040">
        <v>0.75</v>
      </c>
      <c r="G1040" t="s">
        <v>1414</v>
      </c>
    </row>
    <row r="1041" spans="1:7" x14ac:dyDescent="0.2">
      <c r="A1041" s="58" t="s">
        <v>213</v>
      </c>
      <c r="B1041" t="s">
        <v>2091</v>
      </c>
      <c r="C1041">
        <v>5111</v>
      </c>
      <c r="D1041" t="s">
        <v>2096</v>
      </c>
      <c r="E1041">
        <v>2.9000000000000001E-2</v>
      </c>
      <c r="F1041">
        <v>2.9000000000000001E-2</v>
      </c>
      <c r="G1041" s="59" t="s">
        <v>1414</v>
      </c>
    </row>
    <row r="1042" spans="1:7" x14ac:dyDescent="0.2">
      <c r="A1042" s="58" t="s">
        <v>502</v>
      </c>
      <c r="B1042" t="s">
        <v>503</v>
      </c>
      <c r="C1042">
        <v>5111</v>
      </c>
      <c r="D1042" t="s">
        <v>2096</v>
      </c>
      <c r="E1042">
        <v>0.35</v>
      </c>
      <c r="F1042">
        <v>0.35</v>
      </c>
    </row>
    <row r="1043" spans="1:7" x14ac:dyDescent="0.2">
      <c r="A1043" s="58" t="s">
        <v>826</v>
      </c>
      <c r="B1043" t="s">
        <v>2115</v>
      </c>
      <c r="C1043">
        <v>5111</v>
      </c>
      <c r="D1043" t="s">
        <v>2096</v>
      </c>
      <c r="E1043">
        <v>0.75</v>
      </c>
      <c r="F1043">
        <v>0.75</v>
      </c>
      <c r="G1043" t="s">
        <v>1414</v>
      </c>
    </row>
    <row r="1044" spans="1:7" x14ac:dyDescent="0.2">
      <c r="A1044" t="s">
        <v>314</v>
      </c>
      <c r="B1044" t="s">
        <v>315</v>
      </c>
      <c r="C1044">
        <v>4221</v>
      </c>
      <c r="D1044" t="s">
        <v>1842</v>
      </c>
      <c r="E1044">
        <v>7.4999999999999997E-2</v>
      </c>
      <c r="F1044">
        <v>7.4999999999999997E-2</v>
      </c>
      <c r="G1044" t="s">
        <v>1414</v>
      </c>
    </row>
    <row r="1045" spans="1:7" x14ac:dyDescent="0.2">
      <c r="A1045" s="58" t="s">
        <v>338</v>
      </c>
      <c r="B1045" t="s">
        <v>339</v>
      </c>
      <c r="C1045">
        <v>4221</v>
      </c>
      <c r="D1045" t="s">
        <v>1842</v>
      </c>
      <c r="E1045">
        <v>9.9000000000000005E-2</v>
      </c>
      <c r="F1045">
        <v>9.9000000000000005E-2</v>
      </c>
      <c r="G1045" t="s">
        <v>1414</v>
      </c>
    </row>
    <row r="1046" spans="1:7" x14ac:dyDescent="0.2">
      <c r="A1046" s="58" t="s">
        <v>678</v>
      </c>
      <c r="B1046" t="s">
        <v>679</v>
      </c>
      <c r="C1046">
        <v>4221</v>
      </c>
      <c r="D1046" t="s">
        <v>1842</v>
      </c>
      <c r="E1046">
        <v>0.61</v>
      </c>
      <c r="F1046">
        <v>0.61</v>
      </c>
    </row>
    <row r="1047" spans="1:7" x14ac:dyDescent="0.2">
      <c r="A1047" t="s">
        <v>316</v>
      </c>
      <c r="B1047" t="s">
        <v>317</v>
      </c>
      <c r="C1047">
        <v>5113</v>
      </c>
      <c r="D1047" t="s">
        <v>1818</v>
      </c>
      <c r="E1047">
        <v>7.5999999999999998E-2</v>
      </c>
      <c r="F1047">
        <v>7.5999999999999998E-2</v>
      </c>
      <c r="G1047" t="s">
        <v>1414</v>
      </c>
    </row>
    <row r="1048" spans="1:7" x14ac:dyDescent="0.2">
      <c r="A1048" s="58" t="s">
        <v>1094</v>
      </c>
      <c r="B1048" t="s">
        <v>1095</v>
      </c>
      <c r="C1048">
        <v>5113</v>
      </c>
      <c r="D1048" t="s">
        <v>1818</v>
      </c>
      <c r="E1048">
        <v>0.91</v>
      </c>
      <c r="F1048">
        <v>0.91</v>
      </c>
    </row>
    <row r="1049" spans="1:7" x14ac:dyDescent="0.2">
      <c r="A1049" s="58" t="s">
        <v>288</v>
      </c>
      <c r="B1049" t="s">
        <v>289</v>
      </c>
      <c r="C1049">
        <v>5113</v>
      </c>
      <c r="D1049" t="s">
        <v>1818</v>
      </c>
      <c r="E1049">
        <v>5.7000000000000002E-2</v>
      </c>
      <c r="F1049">
        <v>5.7000000000000002E-2</v>
      </c>
    </row>
    <row r="1050" spans="1:7" x14ac:dyDescent="0.2">
      <c r="A1050" s="58" t="s">
        <v>638</v>
      </c>
      <c r="B1050" t="s">
        <v>639</v>
      </c>
      <c r="C1050">
        <v>6112</v>
      </c>
      <c r="D1050" t="s">
        <v>1898</v>
      </c>
      <c r="E1050">
        <v>0.56999999999999995</v>
      </c>
      <c r="F1050">
        <v>0.56999999999999995</v>
      </c>
      <c r="G1050" s="59" t="s">
        <v>1414</v>
      </c>
    </row>
    <row r="1051" spans="1:7" x14ac:dyDescent="0.2">
      <c r="A1051" s="58" t="s">
        <v>1914</v>
      </c>
      <c r="B1051" t="s">
        <v>1915</v>
      </c>
      <c r="C1051">
        <v>6112</v>
      </c>
      <c r="D1051" t="s">
        <v>1898</v>
      </c>
      <c r="F1051" t="e">
        <v>#N/A</v>
      </c>
      <c r="G1051" s="59" t="s">
        <v>1414</v>
      </c>
    </row>
    <row r="1052" spans="1:7" x14ac:dyDescent="0.2">
      <c r="A1052" s="58" t="s">
        <v>886</v>
      </c>
      <c r="B1052" t="s">
        <v>887</v>
      </c>
      <c r="C1052">
        <v>4131</v>
      </c>
      <c r="D1052" t="s">
        <v>1893</v>
      </c>
      <c r="E1052">
        <v>0.81</v>
      </c>
      <c r="F1052">
        <v>0.81</v>
      </c>
      <c r="G1052" s="59"/>
    </row>
    <row r="1053" spans="1:7" x14ac:dyDescent="0.2">
      <c r="A1053" s="58" t="s">
        <v>618</v>
      </c>
      <c r="B1053" t="s">
        <v>619</v>
      </c>
      <c r="C1053">
        <v>5163</v>
      </c>
      <c r="D1053" t="s">
        <v>1828</v>
      </c>
      <c r="E1053">
        <v>0.54</v>
      </c>
      <c r="F1053">
        <v>0.54</v>
      </c>
    </row>
    <row r="1054" spans="1:7" x14ac:dyDescent="0.2">
      <c r="A1054" s="58" t="s">
        <v>516</v>
      </c>
      <c r="B1054" t="s">
        <v>517</v>
      </c>
      <c r="C1054">
        <v>5163</v>
      </c>
      <c r="D1054" t="s">
        <v>1828</v>
      </c>
      <c r="E1054">
        <v>0.37</v>
      </c>
      <c r="F1054">
        <v>0.37</v>
      </c>
    </row>
    <row r="1055" spans="1:7" x14ac:dyDescent="0.2">
      <c r="A1055" s="58" t="s">
        <v>1829</v>
      </c>
      <c r="B1055" t="s">
        <v>1830</v>
      </c>
      <c r="C1055">
        <v>5163</v>
      </c>
      <c r="D1055" t="s">
        <v>1828</v>
      </c>
      <c r="F1055" t="e">
        <v>#N/A</v>
      </c>
    </row>
    <row r="1056" spans="1:7" x14ac:dyDescent="0.2">
      <c r="A1056" s="58" t="s">
        <v>406</v>
      </c>
      <c r="B1056" t="s">
        <v>407</v>
      </c>
      <c r="C1056">
        <v>7541</v>
      </c>
      <c r="D1056" t="s">
        <v>1990</v>
      </c>
      <c r="E1056">
        <v>0.18</v>
      </c>
      <c r="F1056">
        <v>0.18</v>
      </c>
    </row>
    <row r="1057" spans="1:6" x14ac:dyDescent="0.2">
      <c r="A1057" s="58" t="s">
        <v>1572</v>
      </c>
      <c r="B1057" t="s">
        <v>1573</v>
      </c>
      <c r="C1057">
        <v>2310</v>
      </c>
      <c r="D1057" t="s">
        <v>1574</v>
      </c>
      <c r="F1057" t="e">
        <v>#N/A</v>
      </c>
    </row>
    <row r="1058" spans="1:6" x14ac:dyDescent="0.2">
      <c r="A1058" s="58" t="s">
        <v>1575</v>
      </c>
      <c r="B1058" t="s">
        <v>1576</v>
      </c>
      <c r="C1058">
        <v>2310</v>
      </c>
      <c r="D1058" t="s">
        <v>1574</v>
      </c>
      <c r="F1058" t="e">
        <v>#N/A</v>
      </c>
    </row>
    <row r="1059" spans="1:6" x14ac:dyDescent="0.2">
      <c r="A1059" s="58" t="s">
        <v>1577</v>
      </c>
      <c r="B1059" t="s">
        <v>1578</v>
      </c>
      <c r="C1059">
        <v>2310</v>
      </c>
      <c r="D1059" t="s">
        <v>1574</v>
      </c>
      <c r="F1059" t="e">
        <v>#N/A</v>
      </c>
    </row>
    <row r="1060" spans="1:6" x14ac:dyDescent="0.2">
      <c r="A1060" s="58" t="s">
        <v>1579</v>
      </c>
      <c r="B1060" t="s">
        <v>1580</v>
      </c>
      <c r="C1060">
        <v>2310</v>
      </c>
      <c r="D1060" t="s">
        <v>1574</v>
      </c>
      <c r="F1060" t="e">
        <v>#N/A</v>
      </c>
    </row>
    <row r="1061" spans="1:6" x14ac:dyDescent="0.2">
      <c r="A1061" s="58" t="s">
        <v>1581</v>
      </c>
      <c r="B1061" t="s">
        <v>1582</v>
      </c>
      <c r="C1061">
        <v>2310</v>
      </c>
      <c r="D1061" t="s">
        <v>1574</v>
      </c>
      <c r="F1061" t="e">
        <v>#N/A</v>
      </c>
    </row>
    <row r="1062" spans="1:6" x14ac:dyDescent="0.2">
      <c r="A1062" s="58" t="s">
        <v>1583</v>
      </c>
      <c r="B1062" t="s">
        <v>1584</v>
      </c>
      <c r="C1062">
        <v>2310</v>
      </c>
      <c r="D1062" t="s">
        <v>1574</v>
      </c>
      <c r="F1062" t="e">
        <v>#N/A</v>
      </c>
    </row>
    <row r="1063" spans="1:6" x14ac:dyDescent="0.2">
      <c r="A1063" s="58" t="s">
        <v>1585</v>
      </c>
      <c r="B1063" t="s">
        <v>1586</v>
      </c>
      <c r="C1063">
        <v>2310</v>
      </c>
      <c r="D1063" t="s">
        <v>1574</v>
      </c>
      <c r="F1063" t="e">
        <v>#N/A</v>
      </c>
    </row>
    <row r="1064" spans="1:6" x14ac:dyDescent="0.2">
      <c r="A1064" s="58" t="s">
        <v>1587</v>
      </c>
      <c r="B1064" t="s">
        <v>1588</v>
      </c>
      <c r="C1064">
        <v>2310</v>
      </c>
      <c r="D1064" t="s">
        <v>1574</v>
      </c>
      <c r="F1064" t="e">
        <v>#N/A</v>
      </c>
    </row>
    <row r="1065" spans="1:6" x14ac:dyDescent="0.2">
      <c r="A1065" s="58" t="s">
        <v>1589</v>
      </c>
      <c r="B1065" t="s">
        <v>1590</v>
      </c>
      <c r="C1065">
        <v>2310</v>
      </c>
      <c r="D1065" t="s">
        <v>1574</v>
      </c>
      <c r="F1065" t="e">
        <v>#N/A</v>
      </c>
    </row>
    <row r="1066" spans="1:6" x14ac:dyDescent="0.2">
      <c r="A1066" s="58" t="s">
        <v>1591</v>
      </c>
      <c r="B1066" t="s">
        <v>1592</v>
      </c>
      <c r="C1066">
        <v>2310</v>
      </c>
      <c r="D1066" t="s">
        <v>1574</v>
      </c>
      <c r="F1066" t="e">
        <v>#N/A</v>
      </c>
    </row>
    <row r="1067" spans="1:6" x14ac:dyDescent="0.2">
      <c r="A1067" s="58" t="s">
        <v>1593</v>
      </c>
      <c r="B1067" t="s">
        <v>1594</v>
      </c>
      <c r="C1067">
        <v>2310</v>
      </c>
      <c r="D1067" t="s">
        <v>1574</v>
      </c>
      <c r="F1067" t="e">
        <v>#N/A</v>
      </c>
    </row>
    <row r="1068" spans="1:6" x14ac:dyDescent="0.2">
      <c r="A1068" s="58" t="s">
        <v>1595</v>
      </c>
      <c r="B1068" t="s">
        <v>1596</v>
      </c>
      <c r="C1068">
        <v>2310</v>
      </c>
      <c r="D1068" t="s">
        <v>1574</v>
      </c>
      <c r="F1068" t="e">
        <v>#N/A</v>
      </c>
    </row>
    <row r="1069" spans="1:6" x14ac:dyDescent="0.2">
      <c r="A1069" s="58" t="s">
        <v>1597</v>
      </c>
      <c r="B1069" t="s">
        <v>1598</v>
      </c>
      <c r="C1069">
        <v>2310</v>
      </c>
      <c r="D1069" t="s">
        <v>1574</v>
      </c>
      <c r="F1069" t="e">
        <v>#N/A</v>
      </c>
    </row>
    <row r="1070" spans="1:6" x14ac:dyDescent="0.2">
      <c r="A1070" s="58" t="s">
        <v>1599</v>
      </c>
      <c r="B1070" t="s">
        <v>1600</v>
      </c>
      <c r="C1070">
        <v>2310</v>
      </c>
      <c r="D1070" t="s">
        <v>1574</v>
      </c>
      <c r="F1070" t="e">
        <v>#N/A</v>
      </c>
    </row>
    <row r="1071" spans="1:6" x14ac:dyDescent="0.2">
      <c r="A1071" s="58" t="s">
        <v>1601</v>
      </c>
      <c r="B1071" t="s">
        <v>1602</v>
      </c>
      <c r="C1071">
        <v>2310</v>
      </c>
      <c r="D1071" t="s">
        <v>1574</v>
      </c>
      <c r="F1071" t="e">
        <v>#N/A</v>
      </c>
    </row>
    <row r="1072" spans="1:6" x14ac:dyDescent="0.2">
      <c r="A1072" s="58" t="s">
        <v>1603</v>
      </c>
      <c r="B1072" t="s">
        <v>1604</v>
      </c>
      <c r="C1072">
        <v>2310</v>
      </c>
      <c r="D1072" t="s">
        <v>1574</v>
      </c>
      <c r="F1072" t="e">
        <v>#N/A</v>
      </c>
    </row>
    <row r="1073" spans="1:6" x14ac:dyDescent="0.2">
      <c r="A1073" s="58" t="s">
        <v>1605</v>
      </c>
      <c r="B1073" t="s">
        <v>1606</v>
      </c>
      <c r="C1073">
        <v>2310</v>
      </c>
      <c r="D1073" t="s">
        <v>1574</v>
      </c>
      <c r="F1073" t="e">
        <v>#N/A</v>
      </c>
    </row>
    <row r="1074" spans="1:6" x14ac:dyDescent="0.2">
      <c r="A1074" s="58" t="s">
        <v>1607</v>
      </c>
      <c r="B1074" t="s">
        <v>1608</v>
      </c>
      <c r="C1074">
        <v>2310</v>
      </c>
      <c r="D1074" t="s">
        <v>1574</v>
      </c>
      <c r="F1074" t="e">
        <v>#N/A</v>
      </c>
    </row>
    <row r="1075" spans="1:6" x14ac:dyDescent="0.2">
      <c r="A1075" s="58" t="s">
        <v>1609</v>
      </c>
      <c r="B1075" t="s">
        <v>1610</v>
      </c>
      <c r="C1075">
        <v>2310</v>
      </c>
      <c r="D1075" t="s">
        <v>1574</v>
      </c>
      <c r="F1075" t="e">
        <v>#N/A</v>
      </c>
    </row>
    <row r="1076" spans="1:6" x14ac:dyDescent="0.2">
      <c r="A1076" s="58" t="s">
        <v>1611</v>
      </c>
      <c r="B1076" t="s">
        <v>1612</v>
      </c>
      <c r="C1076">
        <v>2310</v>
      </c>
      <c r="D1076" t="s">
        <v>1574</v>
      </c>
      <c r="F1076" t="e">
        <v>#N/A</v>
      </c>
    </row>
    <row r="1077" spans="1:6" x14ac:dyDescent="0.2">
      <c r="A1077" s="58" t="s">
        <v>1613</v>
      </c>
      <c r="B1077" t="s">
        <v>1614</v>
      </c>
      <c r="C1077">
        <v>2310</v>
      </c>
      <c r="D1077" t="s">
        <v>1574</v>
      </c>
      <c r="F1077" t="e">
        <v>#N/A</v>
      </c>
    </row>
    <row r="1078" spans="1:6" x14ac:dyDescent="0.2">
      <c r="A1078" s="58" t="s">
        <v>1615</v>
      </c>
      <c r="B1078" t="s">
        <v>1616</v>
      </c>
      <c r="C1078">
        <v>2310</v>
      </c>
      <c r="D1078" t="s">
        <v>1574</v>
      </c>
      <c r="F1078" t="e">
        <v>#N/A</v>
      </c>
    </row>
    <row r="1079" spans="1:6" x14ac:dyDescent="0.2">
      <c r="A1079" s="58" t="s">
        <v>1617</v>
      </c>
      <c r="B1079" t="s">
        <v>1618</v>
      </c>
      <c r="C1079">
        <v>2310</v>
      </c>
      <c r="D1079" t="s">
        <v>1574</v>
      </c>
      <c r="F1079" t="e">
        <v>#N/A</v>
      </c>
    </row>
    <row r="1080" spans="1:6" x14ac:dyDescent="0.2">
      <c r="A1080" s="58" t="s">
        <v>1619</v>
      </c>
      <c r="B1080" t="s">
        <v>1620</v>
      </c>
      <c r="C1080">
        <v>2310</v>
      </c>
      <c r="D1080" t="s">
        <v>1574</v>
      </c>
      <c r="F1080" t="e">
        <v>#N/A</v>
      </c>
    </row>
    <row r="1081" spans="1:6" x14ac:dyDescent="0.2">
      <c r="A1081" s="58" t="s">
        <v>1621</v>
      </c>
      <c r="B1081" t="s">
        <v>1622</v>
      </c>
      <c r="C1081">
        <v>2310</v>
      </c>
      <c r="D1081" t="s">
        <v>1574</v>
      </c>
      <c r="F1081" t="e">
        <v>#N/A</v>
      </c>
    </row>
    <row r="1082" spans="1:6" x14ac:dyDescent="0.2">
      <c r="A1082" s="58" t="s">
        <v>1623</v>
      </c>
      <c r="B1082" t="s">
        <v>1624</v>
      </c>
      <c r="C1082">
        <v>2310</v>
      </c>
      <c r="D1082" t="s">
        <v>1574</v>
      </c>
      <c r="F1082" t="e">
        <v>#N/A</v>
      </c>
    </row>
    <row r="1083" spans="1:6" x14ac:dyDescent="0.2">
      <c r="A1083" s="58" t="s">
        <v>1625</v>
      </c>
      <c r="B1083" t="s">
        <v>1626</v>
      </c>
      <c r="C1083">
        <v>2310</v>
      </c>
      <c r="D1083" t="s">
        <v>1574</v>
      </c>
      <c r="F1083" t="e">
        <v>#N/A</v>
      </c>
    </row>
    <row r="1084" spans="1:6" x14ac:dyDescent="0.2">
      <c r="A1084" s="58" t="s">
        <v>1627</v>
      </c>
      <c r="B1084" t="s">
        <v>1628</v>
      </c>
      <c r="C1084">
        <v>2310</v>
      </c>
      <c r="D1084" t="s">
        <v>1574</v>
      </c>
      <c r="F1084" t="e">
        <v>#N/A</v>
      </c>
    </row>
    <row r="1085" spans="1:6" x14ac:dyDescent="0.2">
      <c r="A1085" s="58" t="s">
        <v>1629</v>
      </c>
      <c r="B1085" t="s">
        <v>1630</v>
      </c>
      <c r="C1085">
        <v>2310</v>
      </c>
      <c r="D1085" t="s">
        <v>1574</v>
      </c>
      <c r="F1085" t="e">
        <v>#N/A</v>
      </c>
    </row>
    <row r="1086" spans="1:6" x14ac:dyDescent="0.2">
      <c r="A1086" s="58" t="s">
        <v>1631</v>
      </c>
      <c r="B1086" t="s">
        <v>1632</v>
      </c>
      <c r="C1086">
        <v>2310</v>
      </c>
      <c r="D1086" t="s">
        <v>1574</v>
      </c>
      <c r="F1086" t="e">
        <v>#N/A</v>
      </c>
    </row>
    <row r="1087" spans="1:6" x14ac:dyDescent="0.2">
      <c r="A1087" s="58" t="s">
        <v>1633</v>
      </c>
      <c r="B1087" t="s">
        <v>1634</v>
      </c>
      <c r="C1087">
        <v>2310</v>
      </c>
      <c r="D1087" t="s">
        <v>1574</v>
      </c>
      <c r="F1087" t="e">
        <v>#N/A</v>
      </c>
    </row>
    <row r="1088" spans="1:6" x14ac:dyDescent="0.2">
      <c r="A1088" s="58" t="s">
        <v>1635</v>
      </c>
      <c r="B1088" t="s">
        <v>1636</v>
      </c>
      <c r="C1088">
        <v>2310</v>
      </c>
      <c r="D1088" t="s">
        <v>1574</v>
      </c>
      <c r="F1088" t="e">
        <v>#N/A</v>
      </c>
    </row>
    <row r="1089" spans="1:7" x14ac:dyDescent="0.2">
      <c r="A1089" s="58" t="s">
        <v>1637</v>
      </c>
      <c r="B1089" t="s">
        <v>1638</v>
      </c>
      <c r="C1089">
        <v>2310</v>
      </c>
      <c r="D1089" t="s">
        <v>1574</v>
      </c>
      <c r="F1089" t="e">
        <v>#N/A</v>
      </c>
    </row>
    <row r="1090" spans="1:7" x14ac:dyDescent="0.2">
      <c r="A1090" s="58" t="s">
        <v>1639</v>
      </c>
      <c r="B1090" t="s">
        <v>1640</v>
      </c>
      <c r="C1090">
        <v>2310</v>
      </c>
      <c r="D1090" t="s">
        <v>1574</v>
      </c>
      <c r="F1090" t="e">
        <v>#N/A</v>
      </c>
    </row>
    <row r="1091" spans="1:7" x14ac:dyDescent="0.2">
      <c r="A1091" s="58" t="s">
        <v>1641</v>
      </c>
      <c r="B1091" t="s">
        <v>1642</v>
      </c>
      <c r="C1091">
        <v>2310</v>
      </c>
      <c r="D1091" t="s">
        <v>1574</v>
      </c>
      <c r="F1091" t="e">
        <v>#N/A</v>
      </c>
    </row>
    <row r="1092" spans="1:7" x14ac:dyDescent="0.2">
      <c r="A1092" s="58" t="s">
        <v>1643</v>
      </c>
      <c r="B1092" t="s">
        <v>1644</v>
      </c>
      <c r="C1092">
        <v>2310</v>
      </c>
      <c r="D1092" t="s">
        <v>1574</v>
      </c>
      <c r="F1092" t="e">
        <v>#N/A</v>
      </c>
    </row>
    <row r="1093" spans="1:7" x14ac:dyDescent="0.2">
      <c r="A1093" s="58" t="s">
        <v>1648</v>
      </c>
      <c r="B1093" t="s">
        <v>1649</v>
      </c>
      <c r="C1093">
        <v>2310</v>
      </c>
      <c r="D1093" t="s">
        <v>1574</v>
      </c>
      <c r="F1093" t="e">
        <v>#N/A</v>
      </c>
    </row>
    <row r="1094" spans="1:7" x14ac:dyDescent="0.2">
      <c r="A1094" s="58" t="s">
        <v>536</v>
      </c>
      <c r="B1094" t="s">
        <v>537</v>
      </c>
      <c r="C1094">
        <v>7534</v>
      </c>
      <c r="D1094" t="s">
        <v>2053</v>
      </c>
      <c r="E1094">
        <v>0.39</v>
      </c>
      <c r="F1094">
        <v>0.39</v>
      </c>
    </row>
    <row r="1095" spans="1:7" x14ac:dyDescent="0.2">
      <c r="A1095" s="58" t="s">
        <v>1353</v>
      </c>
      <c r="B1095" t="s">
        <v>1354</v>
      </c>
      <c r="C1095">
        <v>3315</v>
      </c>
      <c r="D1095" t="s">
        <v>1456</v>
      </c>
      <c r="E1095">
        <v>0.98</v>
      </c>
      <c r="F1095">
        <v>0.98</v>
      </c>
    </row>
    <row r="1096" spans="1:7" x14ac:dyDescent="0.2">
      <c r="A1096" s="58" t="s">
        <v>1373</v>
      </c>
      <c r="B1096" t="s">
        <v>1374</v>
      </c>
      <c r="C1096">
        <v>3315</v>
      </c>
      <c r="D1096" t="s">
        <v>1456</v>
      </c>
      <c r="E1096">
        <v>0.98</v>
      </c>
      <c r="F1096">
        <v>0.98</v>
      </c>
    </row>
    <row r="1097" spans="1:7" x14ac:dyDescent="0.2">
      <c r="A1097" s="58" t="s">
        <v>1084</v>
      </c>
      <c r="B1097" t="s">
        <v>1085</v>
      </c>
      <c r="C1097">
        <v>3315</v>
      </c>
      <c r="D1097" t="s">
        <v>1456</v>
      </c>
      <c r="E1097">
        <v>0.9</v>
      </c>
      <c r="F1097">
        <v>0.9</v>
      </c>
    </row>
    <row r="1098" spans="1:7" x14ac:dyDescent="0.2">
      <c r="A1098" s="58" t="s">
        <v>514</v>
      </c>
      <c r="B1098" t="s">
        <v>515</v>
      </c>
      <c r="C1098">
        <v>9122</v>
      </c>
      <c r="D1098" t="s">
        <v>2119</v>
      </c>
      <c r="E1098">
        <v>0.37</v>
      </c>
      <c r="F1098">
        <v>0.37</v>
      </c>
      <c r="G1098" t="s">
        <v>1414</v>
      </c>
    </row>
    <row r="1099" spans="1:7" x14ac:dyDescent="0.2">
      <c r="A1099" s="58" t="s">
        <v>246</v>
      </c>
      <c r="B1099" t="s">
        <v>247</v>
      </c>
      <c r="C1099">
        <v>2250</v>
      </c>
      <c r="D1099" t="s">
        <v>247</v>
      </c>
      <c r="E1099">
        <v>3.7999999999999999E-2</v>
      </c>
      <c r="F1099">
        <v>3.7999999999999999E-2</v>
      </c>
    </row>
    <row r="1100" spans="1:7" x14ac:dyDescent="0.2">
      <c r="A1100" s="58" t="s">
        <v>215</v>
      </c>
      <c r="B1100" t="s">
        <v>216</v>
      </c>
      <c r="C1100">
        <v>3240</v>
      </c>
      <c r="D1100" t="s">
        <v>1749</v>
      </c>
      <c r="E1100">
        <v>2.9000000000000001E-2</v>
      </c>
      <c r="F1100">
        <v>2.9000000000000001E-2</v>
      </c>
    </row>
    <row r="1101" spans="1:7" x14ac:dyDescent="0.2">
      <c r="A1101" s="58" t="s">
        <v>992</v>
      </c>
      <c r="B1101" t="s">
        <v>993</v>
      </c>
      <c r="C1101">
        <v>3240</v>
      </c>
      <c r="D1101" t="s">
        <v>1749</v>
      </c>
      <c r="E1101">
        <v>0.86</v>
      </c>
      <c r="F1101">
        <v>0.86</v>
      </c>
      <c r="G1101" t="s">
        <v>1414</v>
      </c>
    </row>
    <row r="1102" spans="1:7" x14ac:dyDescent="0.2">
      <c r="A1102" s="58" t="s">
        <v>234</v>
      </c>
      <c r="B1102" t="s">
        <v>235</v>
      </c>
      <c r="C1102">
        <v>2651</v>
      </c>
      <c r="D1102" t="s">
        <v>1678</v>
      </c>
      <c r="E1102">
        <v>3.5000000000000003E-2</v>
      </c>
      <c r="F1102">
        <v>3.5000000000000003E-2</v>
      </c>
      <c r="G1102" t="s">
        <v>1414</v>
      </c>
    </row>
    <row r="1103" spans="1:7" x14ac:dyDescent="0.2">
      <c r="A1103" s="58" t="s">
        <v>264</v>
      </c>
      <c r="B1103" t="s">
        <v>265</v>
      </c>
      <c r="C1103">
        <v>2651</v>
      </c>
      <c r="D1103" t="s">
        <v>1678</v>
      </c>
      <c r="E1103">
        <v>4.2000000000000003E-2</v>
      </c>
      <c r="F1103">
        <v>4.2000000000000003E-2</v>
      </c>
      <c r="G1103" t="s">
        <v>1414</v>
      </c>
    </row>
    <row r="1104" spans="1:7" x14ac:dyDescent="0.2">
      <c r="A1104" s="58" t="s">
        <v>1645</v>
      </c>
      <c r="B1104" t="s">
        <v>1646</v>
      </c>
      <c r="C1104">
        <v>2320</v>
      </c>
      <c r="D1104" t="s">
        <v>1647</v>
      </c>
      <c r="F1104" t="e">
        <v>#N/A</v>
      </c>
    </row>
    <row r="1105" spans="1:8" x14ac:dyDescent="0.2">
      <c r="A1105" s="58" t="s">
        <v>460</v>
      </c>
      <c r="B1105" t="s">
        <v>461</v>
      </c>
      <c r="C1105">
        <v>2320</v>
      </c>
      <c r="D1105" t="s">
        <v>1647</v>
      </c>
      <c r="E1105">
        <v>0.26</v>
      </c>
      <c r="F1105">
        <v>0.26</v>
      </c>
    </row>
    <row r="1106" spans="1:8" x14ac:dyDescent="0.2">
      <c r="A1106" s="58" t="s">
        <v>93</v>
      </c>
      <c r="B1106" t="s">
        <v>94</v>
      </c>
      <c r="C1106">
        <v>2320</v>
      </c>
      <c r="D1106" t="s">
        <v>1647</v>
      </c>
      <c r="E1106">
        <v>8.8000000000000005E-3</v>
      </c>
      <c r="F1106">
        <v>8.8000000000000005E-3</v>
      </c>
    </row>
    <row r="1107" spans="1:8" x14ac:dyDescent="0.2">
      <c r="A1107" s="58" t="s">
        <v>1186</v>
      </c>
      <c r="B1107" t="s">
        <v>1187</v>
      </c>
      <c r="C1107">
        <v>5131</v>
      </c>
      <c r="D1107" t="s">
        <v>1793</v>
      </c>
      <c r="E1107">
        <v>0.94</v>
      </c>
      <c r="F1107">
        <v>0.94</v>
      </c>
      <c r="H1107">
        <f>COUNTIF(C658:C1782,"=5414")</f>
        <v>4</v>
      </c>
    </row>
    <row r="1108" spans="1:8" x14ac:dyDescent="0.2">
      <c r="A1108" s="58" t="s">
        <v>986</v>
      </c>
      <c r="B1108" t="s">
        <v>987</v>
      </c>
      <c r="C1108">
        <v>5131</v>
      </c>
      <c r="D1108" t="s">
        <v>1793</v>
      </c>
      <c r="E1108">
        <v>0.86</v>
      </c>
      <c r="F1108">
        <v>0.86</v>
      </c>
      <c r="G1108" t="s">
        <v>1414</v>
      </c>
      <c r="H1108">
        <f>COUNTIF(C659:C1783,"=5414")</f>
        <v>4</v>
      </c>
    </row>
    <row r="1109" spans="1:8" x14ac:dyDescent="0.2">
      <c r="A1109" s="58" t="s">
        <v>968</v>
      </c>
      <c r="B1109" t="s">
        <v>969</v>
      </c>
      <c r="C1109">
        <v>9624</v>
      </c>
      <c r="D1109" t="s">
        <v>2120</v>
      </c>
      <c r="E1109">
        <v>0.85</v>
      </c>
      <c r="F1109">
        <v>0.85</v>
      </c>
      <c r="G1109" t="s">
        <v>1414</v>
      </c>
    </row>
    <row r="1110" spans="1:8" x14ac:dyDescent="0.2">
      <c r="A1110" s="58" t="s">
        <v>802</v>
      </c>
      <c r="B1110" t="s">
        <v>803</v>
      </c>
      <c r="C1110">
        <v>8152</v>
      </c>
      <c r="D1110" t="s">
        <v>2048</v>
      </c>
      <c r="E1110">
        <v>0.73</v>
      </c>
      <c r="F1110">
        <v>0.73</v>
      </c>
      <c r="G1110" s="59"/>
    </row>
    <row r="1111" spans="1:8" x14ac:dyDescent="0.2">
      <c r="A1111" s="58" t="s">
        <v>3657</v>
      </c>
      <c r="B1111" t="s">
        <v>1485</v>
      </c>
      <c r="C1111">
        <v>2513</v>
      </c>
      <c r="D1111" t="s">
        <v>1486</v>
      </c>
      <c r="F1111" t="e">
        <v>#N/A</v>
      </c>
      <c r="G1111" t="s">
        <v>1414</v>
      </c>
    </row>
    <row r="1112" spans="1:8" x14ac:dyDescent="0.2">
      <c r="A1112" s="58" t="s">
        <v>3657</v>
      </c>
      <c r="B1112" t="s">
        <v>1485</v>
      </c>
      <c r="C1112">
        <v>3514</v>
      </c>
      <c r="D1112" t="s">
        <v>1487</v>
      </c>
      <c r="F1112" t="e">
        <v>#N/A</v>
      </c>
      <c r="G1112" t="s">
        <v>1414</v>
      </c>
    </row>
    <row r="1113" spans="1:8" x14ac:dyDescent="0.2">
      <c r="A1113" s="58" t="s">
        <v>221</v>
      </c>
      <c r="B1113" t="s">
        <v>222</v>
      </c>
      <c r="C1113">
        <v>3514</v>
      </c>
      <c r="D1113" t="s">
        <v>1487</v>
      </c>
      <c r="E1113">
        <v>0.03</v>
      </c>
      <c r="F1113">
        <v>0.03</v>
      </c>
      <c r="G1113" t="s">
        <v>1414</v>
      </c>
    </row>
    <row r="1114" spans="1:8" x14ac:dyDescent="0.2">
      <c r="A1114" s="58" t="s">
        <v>1198</v>
      </c>
      <c r="B1114" t="s">
        <v>1199</v>
      </c>
      <c r="C1114">
        <v>7212</v>
      </c>
      <c r="D1114" t="s">
        <v>2029</v>
      </c>
      <c r="E1114">
        <v>0.94</v>
      </c>
      <c r="F1114">
        <v>0.94</v>
      </c>
    </row>
    <row r="1115" spans="1:8" x14ac:dyDescent="0.2">
      <c r="A1115" s="58" t="s">
        <v>686</v>
      </c>
      <c r="B1115" t="s">
        <v>2030</v>
      </c>
      <c r="C1115">
        <v>7212</v>
      </c>
      <c r="D1115" t="s">
        <v>2029</v>
      </c>
      <c r="E1115">
        <v>0.61</v>
      </c>
      <c r="F1115">
        <v>0.61</v>
      </c>
    </row>
    <row r="1116" spans="1:8" x14ac:dyDescent="0.2">
      <c r="A1116" s="58" t="s">
        <v>882</v>
      </c>
      <c r="B1116" t="s">
        <v>883</v>
      </c>
      <c r="C1116">
        <v>8113</v>
      </c>
      <c r="D1116" t="s">
        <v>1964</v>
      </c>
      <c r="E1116">
        <v>0.8</v>
      </c>
      <c r="F1116">
        <v>0.8</v>
      </c>
    </row>
    <row r="1117" spans="1:8" x14ac:dyDescent="0.2">
      <c r="A1117" s="58" t="s">
        <v>614</v>
      </c>
      <c r="B1117" t="s">
        <v>615</v>
      </c>
      <c r="C1117">
        <v>8113</v>
      </c>
      <c r="D1117" t="s">
        <v>1964</v>
      </c>
      <c r="E1117">
        <v>0.53</v>
      </c>
      <c r="F1117">
        <v>0.53</v>
      </c>
    </row>
    <row r="1118" spans="1:8" x14ac:dyDescent="0.2">
      <c r="A1118" s="58" t="s">
        <v>1154</v>
      </c>
      <c r="B1118" t="s">
        <v>1155</v>
      </c>
      <c r="C1118">
        <v>8113</v>
      </c>
      <c r="D1118" t="s">
        <v>1964</v>
      </c>
      <c r="E1118">
        <v>0.93</v>
      </c>
      <c r="F1118">
        <v>0.93</v>
      </c>
    </row>
    <row r="1119" spans="1:8" x14ac:dyDescent="0.2">
      <c r="A1119" s="58" t="s">
        <v>978</v>
      </c>
      <c r="B1119" t="s">
        <v>979</v>
      </c>
      <c r="C1119">
        <v>8113</v>
      </c>
      <c r="D1119" t="s">
        <v>1964</v>
      </c>
      <c r="E1119">
        <v>0.85</v>
      </c>
      <c r="F1119">
        <v>0.85</v>
      </c>
      <c r="G1119" s="59" t="s">
        <v>1414</v>
      </c>
    </row>
    <row r="1120" spans="1:8" x14ac:dyDescent="0.2">
      <c r="A1120" s="58" t="s">
        <v>754</v>
      </c>
      <c r="B1120" t="s">
        <v>755</v>
      </c>
      <c r="C1120">
        <v>8113</v>
      </c>
      <c r="D1120" t="s">
        <v>1964</v>
      </c>
      <c r="E1120">
        <v>0.68</v>
      </c>
      <c r="F1120">
        <v>0.68</v>
      </c>
    </row>
    <row r="1121" spans="1:7" x14ac:dyDescent="0.2">
      <c r="A1121" s="58" t="s">
        <v>962</v>
      </c>
      <c r="B1121" t="s">
        <v>963</v>
      </c>
      <c r="C1121">
        <v>8113</v>
      </c>
      <c r="D1121" t="s">
        <v>1964</v>
      </c>
      <c r="E1121">
        <v>0.84</v>
      </c>
      <c r="F1121">
        <v>0.84</v>
      </c>
    </row>
    <row r="1122" spans="1:7" x14ac:dyDescent="0.2">
      <c r="A1122" s="58" t="s">
        <v>736</v>
      </c>
      <c r="B1122" t="s">
        <v>737</v>
      </c>
      <c r="C1122">
        <v>9123</v>
      </c>
      <c r="D1122" t="s">
        <v>1805</v>
      </c>
      <c r="E1122">
        <v>0.66</v>
      </c>
      <c r="F1122">
        <v>0.66</v>
      </c>
      <c r="G1122" t="s">
        <v>1414</v>
      </c>
    </row>
    <row r="1123" spans="1:7" x14ac:dyDescent="0.2">
      <c r="A1123" s="58" t="s">
        <v>988</v>
      </c>
      <c r="B1123" t="s">
        <v>989</v>
      </c>
      <c r="C1123">
        <v>8172</v>
      </c>
      <c r="D1123" t="s">
        <v>2059</v>
      </c>
      <c r="E1123">
        <v>0.86</v>
      </c>
      <c r="F1123">
        <v>0.86</v>
      </c>
      <c r="G1123" s="59"/>
    </row>
    <row r="1124" spans="1:7" x14ac:dyDescent="0.2">
      <c r="A1124" s="58" t="s">
        <v>512</v>
      </c>
      <c r="B1124" t="s">
        <v>513</v>
      </c>
      <c r="C1124">
        <v>7521</v>
      </c>
      <c r="D1124" t="s">
        <v>2074</v>
      </c>
      <c r="E1124">
        <v>0.37</v>
      </c>
      <c r="F1124">
        <v>0.37</v>
      </c>
      <c r="G1124" s="59" t="s">
        <v>1414</v>
      </c>
    </row>
    <row r="1125" spans="1:7" x14ac:dyDescent="0.2">
      <c r="A1125" s="58" t="s">
        <v>1246</v>
      </c>
      <c r="B1125" t="s">
        <v>1247</v>
      </c>
      <c r="C1125">
        <v>7521</v>
      </c>
      <c r="D1125" t="s">
        <v>2074</v>
      </c>
      <c r="E1125">
        <v>0.95</v>
      </c>
      <c r="F1125">
        <v>0.95</v>
      </c>
      <c r="G1125" s="59" t="s">
        <v>1414</v>
      </c>
    </row>
    <row r="1126" spans="1:7" x14ac:dyDescent="0.2">
      <c r="A1126" s="58" t="s">
        <v>1292</v>
      </c>
      <c r="B1126" t="s">
        <v>1293</v>
      </c>
      <c r="C1126">
        <v>7523</v>
      </c>
      <c r="D1126" t="s">
        <v>2060</v>
      </c>
      <c r="E1126">
        <v>0.97</v>
      </c>
      <c r="F1126">
        <v>0.97</v>
      </c>
      <c r="G1126" s="59"/>
    </row>
    <row r="1127" spans="1:7" x14ac:dyDescent="0.2">
      <c r="A1127" s="58"/>
    </row>
    <row r="1128" spans="1:7" x14ac:dyDescent="0.2">
      <c r="A1128" s="58"/>
    </row>
    <row r="1129" spans="1:7" x14ac:dyDescent="0.2">
      <c r="A1129" s="58"/>
    </row>
    <row r="1130" spans="1:7" x14ac:dyDescent="0.2">
      <c r="A1130" s="58"/>
    </row>
  </sheetData>
  <sortState ref="A2:G1126">
    <sortCondition ref="D1"/>
  </sortState>
  <phoneticPr fontId="6" type="noConversion"/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opLeftCell="I1" workbookViewId="0">
      <selection activeCell="L65" sqref="L65"/>
    </sheetView>
  </sheetViews>
  <sheetFormatPr defaultRowHeight="12.75" x14ac:dyDescent="0.2"/>
  <cols>
    <col min="1" max="1" width="11.85546875" customWidth="1"/>
    <col min="2" max="2" width="12.85546875" customWidth="1"/>
    <col min="3" max="3" width="11.42578125" customWidth="1"/>
    <col min="4" max="4" width="15" customWidth="1"/>
    <col min="5" max="5" width="33.28515625" customWidth="1"/>
    <col min="6" max="6" width="9.140625" style="71"/>
    <col min="7" max="8" width="15" customWidth="1"/>
    <col min="9" max="9" width="9.140625" style="71"/>
    <col min="10" max="10" width="33.28515625" customWidth="1"/>
    <col min="15" max="15" width="11.85546875" customWidth="1"/>
    <col min="16" max="16" width="9.140625" style="71"/>
  </cols>
  <sheetData>
    <row r="1" spans="1:20" x14ac:dyDescent="0.2">
      <c r="A1" t="s">
        <v>8190</v>
      </c>
      <c r="B1" t="s">
        <v>8189</v>
      </c>
      <c r="C1" s="60" t="s">
        <v>8188</v>
      </c>
      <c r="D1" t="s">
        <v>4172</v>
      </c>
      <c r="E1" s="60" t="s">
        <v>8187</v>
      </c>
      <c r="F1" s="71" t="s">
        <v>4179</v>
      </c>
      <c r="H1" t="s">
        <v>4172</v>
      </c>
      <c r="I1" s="71" t="s">
        <v>4179</v>
      </c>
      <c r="J1" s="60" t="s">
        <v>8187</v>
      </c>
      <c r="O1" t="s">
        <v>8190</v>
      </c>
      <c r="P1" s="71" t="s">
        <v>4179</v>
      </c>
      <c r="T1" t="s">
        <v>8195</v>
      </c>
    </row>
    <row r="2" spans="1:20" ht="13.5" thickBot="1" x14ac:dyDescent="0.25">
      <c r="A2" s="61">
        <v>1</v>
      </c>
      <c r="B2" s="61">
        <v>11</v>
      </c>
      <c r="C2" s="61">
        <v>111</v>
      </c>
      <c r="D2">
        <v>1110</v>
      </c>
      <c r="E2" t="s">
        <v>8178</v>
      </c>
      <c r="F2" s="71">
        <v>0.10050000000000001</v>
      </c>
      <c r="G2" t="e">
        <f ca="1">AVERAGEIF(A2:F25,A2:A25=1,F2:F25)</f>
        <v>#DIV/0!</v>
      </c>
      <c r="H2">
        <v>1110</v>
      </c>
      <c r="I2" s="71">
        <v>0.10050000000000001</v>
      </c>
      <c r="J2" t="s">
        <v>8178</v>
      </c>
      <c r="L2" s="73">
        <f>AVERAGE(I2:I424)</f>
        <v>0.51704001850329906</v>
      </c>
      <c r="O2" s="61">
        <v>1</v>
      </c>
      <c r="P2" s="71">
        <v>0.10050000000000001</v>
      </c>
      <c r="R2" s="97">
        <v>1</v>
      </c>
      <c r="S2" s="98">
        <v>1</v>
      </c>
      <c r="T2" s="99">
        <v>0.16929169999999999</v>
      </c>
    </row>
    <row r="3" spans="1:20" ht="13.5" thickBot="1" x14ac:dyDescent="0.25">
      <c r="A3" s="61">
        <v>1</v>
      </c>
      <c r="B3" s="61">
        <v>11</v>
      </c>
      <c r="C3" s="61">
        <v>112</v>
      </c>
      <c r="D3">
        <v>1120</v>
      </c>
      <c r="E3" t="s">
        <v>4372</v>
      </c>
      <c r="F3" s="71">
        <v>8.7499999999999994E-2</v>
      </c>
      <c r="H3">
        <v>1120</v>
      </c>
      <c r="I3" s="71">
        <v>8.7499999999999994E-2</v>
      </c>
      <c r="J3" t="s">
        <v>4372</v>
      </c>
      <c r="L3">
        <f>COUNTA(I2:I424)</f>
        <v>423</v>
      </c>
      <c r="O3" s="61">
        <v>1</v>
      </c>
      <c r="P3" s="71">
        <v>8.7499999999999994E-2</v>
      </c>
      <c r="R3" s="97">
        <v>2</v>
      </c>
      <c r="S3" s="98">
        <v>2</v>
      </c>
      <c r="T3" s="99">
        <v>0.2612353</v>
      </c>
    </row>
    <row r="4" spans="1:20" ht="13.5" thickBot="1" x14ac:dyDescent="0.25">
      <c r="A4" s="61">
        <v>1</v>
      </c>
      <c r="B4" s="61">
        <v>12</v>
      </c>
      <c r="C4" s="61">
        <v>120</v>
      </c>
      <c r="D4">
        <v>1201</v>
      </c>
      <c r="E4" t="s">
        <v>8155</v>
      </c>
      <c r="F4" s="71">
        <v>0.25</v>
      </c>
      <c r="H4">
        <v>1201</v>
      </c>
      <c r="I4" s="71">
        <v>0.25</v>
      </c>
      <c r="J4" t="s">
        <v>8155</v>
      </c>
      <c r="O4" s="61">
        <v>1</v>
      </c>
      <c r="P4" s="71">
        <v>0.25</v>
      </c>
      <c r="R4" s="97">
        <v>3</v>
      </c>
      <c r="S4" s="98">
        <v>3</v>
      </c>
      <c r="T4" s="99">
        <v>0.80069230000000002</v>
      </c>
    </row>
    <row r="5" spans="1:20" ht="13.5" thickBot="1" x14ac:dyDescent="0.25">
      <c r="A5" s="61">
        <v>1</v>
      </c>
      <c r="B5" s="61">
        <v>12</v>
      </c>
      <c r="C5" s="61">
        <v>120</v>
      </c>
      <c r="D5">
        <v>1202</v>
      </c>
      <c r="E5" t="s">
        <v>8153</v>
      </c>
      <c r="F5" s="71">
        <v>0.19373333333333334</v>
      </c>
      <c r="H5">
        <v>1202</v>
      </c>
      <c r="I5" s="71">
        <v>0.19373333333333334</v>
      </c>
      <c r="J5" t="s">
        <v>8153</v>
      </c>
      <c r="O5" s="61">
        <v>1</v>
      </c>
      <c r="P5" s="71">
        <v>0.19373333333333334</v>
      </c>
      <c r="R5" s="97">
        <v>4</v>
      </c>
      <c r="S5" s="98">
        <v>4</v>
      </c>
      <c r="T5" s="99">
        <v>0.50272729999999999</v>
      </c>
    </row>
    <row r="6" spans="1:20" ht="13.5" thickBot="1" x14ac:dyDescent="0.25">
      <c r="A6" s="61">
        <v>1</v>
      </c>
      <c r="B6" s="61">
        <v>12</v>
      </c>
      <c r="C6" s="61">
        <v>120</v>
      </c>
      <c r="D6">
        <v>1209</v>
      </c>
      <c r="E6" t="s">
        <v>8142</v>
      </c>
      <c r="F6" s="71">
        <v>0.35499999999999998</v>
      </c>
      <c r="H6">
        <v>1209</v>
      </c>
      <c r="I6" s="71">
        <v>0.35499999999999998</v>
      </c>
      <c r="J6" t="s">
        <v>8142</v>
      </c>
      <c r="O6" s="61">
        <v>1</v>
      </c>
      <c r="P6" s="71">
        <v>0.35499999999999998</v>
      </c>
      <c r="R6" s="97">
        <v>5</v>
      </c>
      <c r="S6" s="98">
        <v>5</v>
      </c>
      <c r="T6" s="99">
        <v>0.80823080000000003</v>
      </c>
    </row>
    <row r="7" spans="1:20" ht="13.5" thickBot="1" x14ac:dyDescent="0.25">
      <c r="A7" s="61">
        <v>1</v>
      </c>
      <c r="B7" s="61">
        <v>13</v>
      </c>
      <c r="C7" s="61">
        <v>131</v>
      </c>
      <c r="D7">
        <v>1311</v>
      </c>
      <c r="E7" t="s">
        <v>8134</v>
      </c>
      <c r="F7" s="71">
        <v>1.7500000000000002E-2</v>
      </c>
      <c r="H7">
        <v>1311</v>
      </c>
      <c r="I7" s="71">
        <v>1.7500000000000002E-2</v>
      </c>
      <c r="J7" t="s">
        <v>8134</v>
      </c>
      <c r="O7" s="61">
        <v>1</v>
      </c>
      <c r="P7" s="71">
        <v>1.7500000000000002E-2</v>
      </c>
      <c r="R7" s="97">
        <v>6</v>
      </c>
      <c r="S7" s="98">
        <v>6</v>
      </c>
      <c r="T7" s="99">
        <v>0.7058333</v>
      </c>
    </row>
    <row r="8" spans="1:20" ht="13.5" thickBot="1" x14ac:dyDescent="0.25">
      <c r="A8" s="61">
        <v>1</v>
      </c>
      <c r="B8" s="61">
        <v>13</v>
      </c>
      <c r="C8" s="61">
        <v>131</v>
      </c>
      <c r="D8">
        <v>1312</v>
      </c>
      <c r="E8" t="s">
        <v>8122</v>
      </c>
      <c r="F8" s="71">
        <v>7.3000000000000001E-3</v>
      </c>
      <c r="H8">
        <v>1312</v>
      </c>
      <c r="I8" s="71">
        <v>7.3000000000000001E-3</v>
      </c>
      <c r="J8" t="s">
        <v>8122</v>
      </c>
      <c r="L8" s="73">
        <f>AVERAGE(I251:I262)</f>
        <v>0.70588888888888868</v>
      </c>
      <c r="O8" s="61">
        <v>1</v>
      </c>
      <c r="P8" s="71">
        <v>7.3000000000000001E-3</v>
      </c>
      <c r="R8" s="97">
        <v>7</v>
      </c>
      <c r="S8" s="98">
        <v>7</v>
      </c>
      <c r="T8" s="99">
        <v>0.65183559999999996</v>
      </c>
    </row>
    <row r="9" spans="1:20" ht="13.5" thickBot="1" x14ac:dyDescent="0.25">
      <c r="A9" s="61">
        <v>1</v>
      </c>
      <c r="B9" s="61">
        <v>13</v>
      </c>
      <c r="C9" s="61">
        <v>131</v>
      </c>
      <c r="D9">
        <v>1313</v>
      </c>
      <c r="E9" t="s">
        <v>8110</v>
      </c>
      <c r="F9" s="71">
        <v>0.25</v>
      </c>
      <c r="H9">
        <v>1313</v>
      </c>
      <c r="I9" s="71">
        <v>0.25</v>
      </c>
      <c r="J9" t="s">
        <v>8110</v>
      </c>
      <c r="O9" s="61">
        <v>1</v>
      </c>
      <c r="P9" s="71">
        <v>0.25</v>
      </c>
      <c r="R9" s="97">
        <v>8</v>
      </c>
      <c r="S9" s="98">
        <v>8</v>
      </c>
      <c r="T9" s="99">
        <v>0.80907689999999999</v>
      </c>
    </row>
    <row r="10" spans="1:20" ht="13.5" thickBot="1" x14ac:dyDescent="0.25">
      <c r="A10" s="61">
        <v>1</v>
      </c>
      <c r="B10" s="61">
        <v>13</v>
      </c>
      <c r="C10" s="61">
        <v>132</v>
      </c>
      <c r="D10">
        <v>1320</v>
      </c>
      <c r="E10" t="s">
        <v>8101</v>
      </c>
      <c r="F10" s="71">
        <v>0.1145</v>
      </c>
      <c r="H10">
        <v>1320</v>
      </c>
      <c r="I10" s="71">
        <v>0.1145</v>
      </c>
      <c r="J10" t="s">
        <v>8101</v>
      </c>
      <c r="O10" s="61">
        <v>1</v>
      </c>
      <c r="P10" s="71">
        <v>0.1145</v>
      </c>
      <c r="R10" s="97">
        <v>9</v>
      </c>
      <c r="S10" s="98">
        <v>9</v>
      </c>
      <c r="T10" s="99">
        <v>0.75575000000000003</v>
      </c>
    </row>
    <row r="11" spans="1:20" x14ac:dyDescent="0.2">
      <c r="A11" s="61">
        <v>1</v>
      </c>
      <c r="B11" s="61">
        <v>13</v>
      </c>
      <c r="C11" s="61">
        <v>133</v>
      </c>
      <c r="D11">
        <v>1331</v>
      </c>
      <c r="E11" t="s">
        <v>8093</v>
      </c>
      <c r="F11" s="71">
        <v>7.3000000000000001E-3</v>
      </c>
      <c r="H11">
        <v>1331</v>
      </c>
      <c r="I11" s="71">
        <v>7.3000000000000001E-3</v>
      </c>
      <c r="J11" t="s">
        <v>8093</v>
      </c>
      <c r="O11" s="61">
        <v>1</v>
      </c>
      <c r="P11" s="71">
        <v>7.3000000000000001E-3</v>
      </c>
    </row>
    <row r="12" spans="1:20" x14ac:dyDescent="0.2">
      <c r="A12" s="61">
        <v>1</v>
      </c>
      <c r="B12" s="61">
        <v>13</v>
      </c>
      <c r="C12" s="61">
        <v>133</v>
      </c>
      <c r="D12">
        <v>1332</v>
      </c>
      <c r="E12" t="s">
        <v>8091</v>
      </c>
      <c r="F12" s="71">
        <v>3.5116666666666664E-2</v>
      </c>
      <c r="H12">
        <v>1332</v>
      </c>
      <c r="I12" s="71">
        <v>3.5116666666666664E-2</v>
      </c>
      <c r="J12" t="s">
        <v>8091</v>
      </c>
      <c r="O12" s="61">
        <v>1</v>
      </c>
      <c r="P12" s="71">
        <v>3.5116666666666664E-2</v>
      </c>
    </row>
    <row r="13" spans="1:20" x14ac:dyDescent="0.2">
      <c r="A13" s="61">
        <v>1</v>
      </c>
      <c r="B13" s="61">
        <v>13</v>
      </c>
      <c r="C13" s="61">
        <v>134</v>
      </c>
      <c r="D13">
        <v>1340</v>
      </c>
      <c r="E13" t="s">
        <v>8089</v>
      </c>
      <c r="F13" s="71">
        <v>0.25</v>
      </c>
      <c r="H13">
        <v>1340</v>
      </c>
      <c r="I13" s="71">
        <v>0.25</v>
      </c>
      <c r="J13" t="s">
        <v>8089</v>
      </c>
      <c r="O13" s="61">
        <v>1</v>
      </c>
      <c r="P13" s="71">
        <v>0.25</v>
      </c>
    </row>
    <row r="14" spans="1:20" x14ac:dyDescent="0.2">
      <c r="A14" s="61">
        <v>1</v>
      </c>
      <c r="B14" s="61">
        <v>13</v>
      </c>
      <c r="C14" s="61">
        <v>135</v>
      </c>
      <c r="D14">
        <v>1350</v>
      </c>
      <c r="E14" t="s">
        <v>8081</v>
      </c>
      <c r="F14" s="71">
        <v>3.5000000000000003E-2</v>
      </c>
      <c r="H14">
        <v>1350</v>
      </c>
      <c r="I14" s="71">
        <v>3.5000000000000003E-2</v>
      </c>
      <c r="J14" t="s">
        <v>8081</v>
      </c>
      <c r="O14" s="61">
        <v>1</v>
      </c>
      <c r="P14" s="71">
        <v>3.5000000000000003E-2</v>
      </c>
    </row>
    <row r="15" spans="1:20" x14ac:dyDescent="0.2">
      <c r="A15" s="61">
        <v>1</v>
      </c>
      <c r="B15" s="61">
        <v>13</v>
      </c>
      <c r="C15" s="61">
        <v>139</v>
      </c>
      <c r="D15">
        <v>1390</v>
      </c>
      <c r="E15" t="s">
        <v>8069</v>
      </c>
      <c r="F15" s="71">
        <v>1.35E-2</v>
      </c>
      <c r="H15">
        <v>1390</v>
      </c>
      <c r="I15" s="71">
        <v>1.35E-2</v>
      </c>
      <c r="J15" t="s">
        <v>8069</v>
      </c>
      <c r="O15" s="61">
        <v>1</v>
      </c>
      <c r="P15" s="71">
        <v>1.35E-2</v>
      </c>
    </row>
    <row r="16" spans="1:20" x14ac:dyDescent="0.2">
      <c r="A16" s="61">
        <v>1</v>
      </c>
      <c r="B16" s="61">
        <v>14</v>
      </c>
      <c r="C16" s="61">
        <v>141</v>
      </c>
      <c r="D16">
        <v>1411</v>
      </c>
      <c r="E16" t="s">
        <v>8056</v>
      </c>
      <c r="F16" s="71">
        <v>0.1605</v>
      </c>
      <c r="H16">
        <v>1411</v>
      </c>
      <c r="I16" s="71">
        <v>0.1605</v>
      </c>
      <c r="J16" t="s">
        <v>8056</v>
      </c>
      <c r="O16" s="61">
        <v>1</v>
      </c>
      <c r="P16" s="71">
        <v>0.1605</v>
      </c>
    </row>
    <row r="17" spans="1:16" x14ac:dyDescent="0.2">
      <c r="A17" s="61">
        <v>1</v>
      </c>
      <c r="B17" s="61">
        <v>14</v>
      </c>
      <c r="C17" s="61">
        <v>141</v>
      </c>
      <c r="D17">
        <v>1412</v>
      </c>
      <c r="E17" t="s">
        <v>8051</v>
      </c>
      <c r="F17" s="71">
        <v>0.59</v>
      </c>
      <c r="H17">
        <v>1412</v>
      </c>
      <c r="I17" s="71">
        <v>0.59</v>
      </c>
      <c r="J17" t="s">
        <v>8051</v>
      </c>
      <c r="O17" s="61">
        <v>1</v>
      </c>
      <c r="P17" s="71">
        <v>0.59</v>
      </c>
    </row>
    <row r="18" spans="1:16" x14ac:dyDescent="0.2">
      <c r="A18" s="61">
        <v>1</v>
      </c>
      <c r="B18" s="61">
        <v>14</v>
      </c>
      <c r="C18" s="61">
        <v>141</v>
      </c>
      <c r="D18">
        <v>1413</v>
      </c>
      <c r="E18" t="s">
        <v>8041</v>
      </c>
      <c r="F18" s="71">
        <v>0.03</v>
      </c>
      <c r="H18">
        <v>1413</v>
      </c>
      <c r="I18" s="71">
        <v>0.03</v>
      </c>
      <c r="J18" t="s">
        <v>8041</v>
      </c>
      <c r="O18" s="61">
        <v>1</v>
      </c>
      <c r="P18" s="71">
        <v>0.03</v>
      </c>
    </row>
    <row r="19" spans="1:16" x14ac:dyDescent="0.2">
      <c r="A19" s="61">
        <v>1</v>
      </c>
      <c r="B19" s="61">
        <v>14</v>
      </c>
      <c r="C19" s="61">
        <v>149</v>
      </c>
      <c r="D19">
        <v>1490</v>
      </c>
      <c r="E19" t="s">
        <v>8025</v>
      </c>
      <c r="F19" s="71">
        <v>4.7E-2</v>
      </c>
      <c r="H19">
        <v>1490</v>
      </c>
      <c r="I19" s="71">
        <v>4.7E-2</v>
      </c>
      <c r="J19" t="s">
        <v>8025</v>
      </c>
      <c r="O19" s="61">
        <v>1</v>
      </c>
      <c r="P19" s="71">
        <v>4.7E-2</v>
      </c>
    </row>
    <row r="20" spans="1:16" x14ac:dyDescent="0.2">
      <c r="A20" s="61">
        <v>1</v>
      </c>
      <c r="B20" s="61">
        <v>15</v>
      </c>
      <c r="C20" s="61">
        <v>151</v>
      </c>
      <c r="D20">
        <v>1511</v>
      </c>
      <c r="E20" t="s">
        <v>8013</v>
      </c>
      <c r="F20" s="71">
        <v>0.20500000000000002</v>
      </c>
      <c r="H20">
        <v>1511</v>
      </c>
      <c r="I20" s="71">
        <v>0.20500000000000002</v>
      </c>
      <c r="J20" t="s">
        <v>8013</v>
      </c>
      <c r="O20" s="61">
        <v>1</v>
      </c>
      <c r="P20" s="71">
        <v>0.20500000000000002</v>
      </c>
    </row>
    <row r="21" spans="1:16" x14ac:dyDescent="0.2">
      <c r="A21" s="61">
        <v>1</v>
      </c>
      <c r="B21" s="61">
        <v>15</v>
      </c>
      <c r="C21" s="61">
        <v>151</v>
      </c>
      <c r="D21">
        <v>1512</v>
      </c>
      <c r="E21" t="s">
        <v>8005</v>
      </c>
      <c r="F21" s="71">
        <v>0.59</v>
      </c>
      <c r="H21">
        <v>1512</v>
      </c>
      <c r="I21" s="71">
        <v>0.59</v>
      </c>
      <c r="J21" t="s">
        <v>8005</v>
      </c>
      <c r="O21" s="61">
        <v>1</v>
      </c>
      <c r="P21" s="71">
        <v>0.59</v>
      </c>
    </row>
    <row r="22" spans="1:16" x14ac:dyDescent="0.2">
      <c r="A22" s="61">
        <v>1</v>
      </c>
      <c r="B22" s="61">
        <v>15</v>
      </c>
      <c r="C22" s="61">
        <v>152</v>
      </c>
      <c r="D22">
        <v>1521</v>
      </c>
      <c r="E22" t="s">
        <v>7995</v>
      </c>
      <c r="F22" s="71">
        <v>0.14146666666666666</v>
      </c>
      <c r="H22">
        <v>1521</v>
      </c>
      <c r="I22" s="71">
        <v>0.14146666666666666</v>
      </c>
      <c r="J22" t="s">
        <v>7995</v>
      </c>
      <c r="O22" s="61">
        <v>1</v>
      </c>
      <c r="P22" s="71">
        <v>0.14146666666666666</v>
      </c>
    </row>
    <row r="23" spans="1:16" x14ac:dyDescent="0.2">
      <c r="A23" s="61">
        <v>1</v>
      </c>
      <c r="B23" s="61">
        <v>15</v>
      </c>
      <c r="C23" s="61">
        <v>152</v>
      </c>
      <c r="D23">
        <v>1522</v>
      </c>
      <c r="E23" t="s">
        <v>7984</v>
      </c>
      <c r="F23" s="71">
        <v>8.3000000000000004E-2</v>
      </c>
      <c r="H23">
        <v>1522</v>
      </c>
      <c r="I23" s="71">
        <v>8.3000000000000004E-2</v>
      </c>
      <c r="J23" t="s">
        <v>7984</v>
      </c>
      <c r="O23" s="61">
        <v>1</v>
      </c>
      <c r="P23" s="71">
        <v>8.3000000000000004E-2</v>
      </c>
    </row>
    <row r="24" spans="1:16" x14ac:dyDescent="0.2">
      <c r="A24" s="61">
        <v>1</v>
      </c>
      <c r="B24" s="61">
        <v>15</v>
      </c>
      <c r="C24" s="61">
        <v>153</v>
      </c>
      <c r="D24">
        <v>1530</v>
      </c>
      <c r="E24" t="s">
        <v>7982</v>
      </c>
      <c r="F24" s="71">
        <v>0.35499999999999998</v>
      </c>
      <c r="H24">
        <v>1530</v>
      </c>
      <c r="I24" s="71">
        <v>0.35499999999999998</v>
      </c>
      <c r="J24" t="s">
        <v>7982</v>
      </c>
      <c r="O24" s="61">
        <v>1</v>
      </c>
      <c r="P24" s="71">
        <v>0.35499999999999998</v>
      </c>
    </row>
    <row r="25" spans="1:16" x14ac:dyDescent="0.2">
      <c r="A25" s="61">
        <v>1</v>
      </c>
      <c r="B25" s="61">
        <v>15</v>
      </c>
      <c r="C25" s="61">
        <v>159</v>
      </c>
      <c r="D25">
        <v>1590</v>
      </c>
      <c r="E25" t="s">
        <v>7974</v>
      </c>
      <c r="F25" s="71">
        <v>0.14166666666666666</v>
      </c>
      <c r="H25">
        <v>1590</v>
      </c>
      <c r="I25" s="71">
        <v>0.14166666666666666</v>
      </c>
      <c r="J25" t="s">
        <v>7974</v>
      </c>
      <c r="O25" s="61">
        <v>1</v>
      </c>
      <c r="P25" s="71">
        <v>0.14166666666666666</v>
      </c>
    </row>
    <row r="26" spans="1:16" x14ac:dyDescent="0.2">
      <c r="A26" s="61">
        <v>2</v>
      </c>
      <c r="B26" s="61">
        <v>21</v>
      </c>
      <c r="C26" s="61">
        <v>211</v>
      </c>
      <c r="D26">
        <v>2111</v>
      </c>
      <c r="E26" t="s">
        <v>7962</v>
      </c>
      <c r="F26" s="71">
        <v>4.5961111111111112E-2</v>
      </c>
      <c r="H26">
        <v>2111</v>
      </c>
      <c r="I26" s="71">
        <v>4.5961111111111112E-2</v>
      </c>
      <c r="J26" t="s">
        <v>7962</v>
      </c>
      <c r="O26" s="61">
        <v>2</v>
      </c>
      <c r="P26" s="71">
        <v>4.5961111111111112E-2</v>
      </c>
    </row>
    <row r="27" spans="1:16" x14ac:dyDescent="0.2">
      <c r="A27" s="61">
        <v>2</v>
      </c>
      <c r="B27" s="61">
        <v>21</v>
      </c>
      <c r="C27" s="61">
        <v>211</v>
      </c>
      <c r="D27">
        <v>2112</v>
      </c>
      <c r="E27" t="s">
        <v>7942</v>
      </c>
      <c r="F27" s="71">
        <v>0.21598333333333333</v>
      </c>
      <c r="H27">
        <v>2112</v>
      </c>
      <c r="I27" s="71">
        <v>0.21598333333333333</v>
      </c>
      <c r="J27" t="s">
        <v>7942</v>
      </c>
      <c r="O27" s="61">
        <v>2</v>
      </c>
      <c r="P27" s="71">
        <v>0.21598333333333333</v>
      </c>
    </row>
    <row r="28" spans="1:16" x14ac:dyDescent="0.2">
      <c r="A28" s="61">
        <v>2</v>
      </c>
      <c r="B28" s="61">
        <v>21</v>
      </c>
      <c r="C28" s="61">
        <v>212</v>
      </c>
      <c r="D28">
        <v>2121</v>
      </c>
      <c r="E28" t="s">
        <v>7926</v>
      </c>
      <c r="F28" s="71">
        <v>9.5188888888888892E-2</v>
      </c>
      <c r="H28">
        <v>2121</v>
      </c>
      <c r="I28" s="71">
        <v>9.5188888888888892E-2</v>
      </c>
      <c r="J28" t="s">
        <v>7926</v>
      </c>
      <c r="O28" s="61">
        <v>2</v>
      </c>
      <c r="P28" s="71">
        <v>9.5188888888888892E-2</v>
      </c>
    </row>
    <row r="29" spans="1:16" x14ac:dyDescent="0.2">
      <c r="A29" s="61">
        <v>2</v>
      </c>
      <c r="B29" s="61">
        <v>21</v>
      </c>
      <c r="C29" s="61">
        <v>212</v>
      </c>
      <c r="D29">
        <v>2122</v>
      </c>
      <c r="E29" t="s">
        <v>7910</v>
      </c>
      <c r="F29" s="71">
        <v>0.23618888888888889</v>
      </c>
      <c r="H29">
        <v>2122</v>
      </c>
      <c r="I29" s="71">
        <v>0.23618888888888889</v>
      </c>
      <c r="J29" t="s">
        <v>7910</v>
      </c>
      <c r="O29" s="61">
        <v>2</v>
      </c>
      <c r="P29" s="71">
        <v>0.23618888888888889</v>
      </c>
    </row>
    <row r="30" spans="1:16" x14ac:dyDescent="0.2">
      <c r="A30" s="61">
        <v>2</v>
      </c>
      <c r="B30" s="61">
        <v>21</v>
      </c>
      <c r="C30" s="61">
        <v>213</v>
      </c>
      <c r="D30">
        <v>2131</v>
      </c>
      <c r="E30" t="s">
        <v>7892</v>
      </c>
      <c r="F30" s="71">
        <v>0.72750000000000004</v>
      </c>
      <c r="H30">
        <v>2131</v>
      </c>
      <c r="I30" s="71">
        <v>0.72750000000000004</v>
      </c>
      <c r="J30" t="s">
        <v>7892</v>
      </c>
      <c r="O30" s="61">
        <v>2</v>
      </c>
      <c r="P30" s="71">
        <v>0.72750000000000004</v>
      </c>
    </row>
    <row r="31" spans="1:16" x14ac:dyDescent="0.2">
      <c r="A31" s="61">
        <v>2</v>
      </c>
      <c r="B31" s="61">
        <v>21</v>
      </c>
      <c r="C31" s="61">
        <v>213</v>
      </c>
      <c r="D31">
        <v>2132</v>
      </c>
      <c r="E31" t="s">
        <v>7884</v>
      </c>
      <c r="F31" s="71">
        <v>0.69499999999999995</v>
      </c>
      <c r="H31">
        <v>2132</v>
      </c>
      <c r="I31" s="71">
        <v>0.69499999999999995</v>
      </c>
      <c r="J31" t="s">
        <v>7884</v>
      </c>
      <c r="O31" s="61">
        <v>2</v>
      </c>
      <c r="P31" s="71">
        <v>0.69499999999999995</v>
      </c>
    </row>
    <row r="32" spans="1:16" x14ac:dyDescent="0.2">
      <c r="A32" s="61">
        <v>2</v>
      </c>
      <c r="B32" s="61">
        <v>21</v>
      </c>
      <c r="C32" s="61">
        <v>213</v>
      </c>
      <c r="D32">
        <v>2133</v>
      </c>
      <c r="E32" t="s">
        <v>7876</v>
      </c>
      <c r="F32" s="71">
        <v>0.51938833333333334</v>
      </c>
      <c r="H32">
        <v>2133</v>
      </c>
      <c r="I32" s="71">
        <v>0.51938833333333334</v>
      </c>
      <c r="J32" t="s">
        <v>7876</v>
      </c>
      <c r="O32" s="61">
        <v>2</v>
      </c>
      <c r="P32" s="71">
        <v>0.51938833333333334</v>
      </c>
    </row>
    <row r="33" spans="1:16" x14ac:dyDescent="0.2">
      <c r="A33" s="61">
        <v>2</v>
      </c>
      <c r="B33" s="61">
        <v>22</v>
      </c>
      <c r="C33" s="61">
        <v>221</v>
      </c>
      <c r="D33">
        <v>2211</v>
      </c>
      <c r="E33" t="s">
        <v>7860</v>
      </c>
      <c r="F33" s="71">
        <v>0.1225</v>
      </c>
      <c r="H33">
        <v>2211</v>
      </c>
      <c r="I33" s="71">
        <v>0.1225</v>
      </c>
      <c r="J33" t="s">
        <v>7860</v>
      </c>
      <c r="O33" s="61">
        <v>2</v>
      </c>
      <c r="P33" s="71">
        <v>0.1225</v>
      </c>
    </row>
    <row r="34" spans="1:16" x14ac:dyDescent="0.2">
      <c r="A34" s="61">
        <v>2</v>
      </c>
      <c r="B34" s="61">
        <v>22</v>
      </c>
      <c r="C34" s="61">
        <v>221</v>
      </c>
      <c r="D34">
        <v>2212</v>
      </c>
      <c r="E34" t="s">
        <v>7858</v>
      </c>
      <c r="F34" s="71">
        <v>2.5000000000000001E-2</v>
      </c>
      <c r="H34">
        <v>2212</v>
      </c>
      <c r="I34" s="71">
        <v>2.5000000000000001E-2</v>
      </c>
      <c r="J34" t="s">
        <v>7858</v>
      </c>
      <c r="O34" s="61">
        <v>2</v>
      </c>
      <c r="P34" s="71">
        <v>2.5000000000000001E-2</v>
      </c>
    </row>
    <row r="35" spans="1:16" x14ac:dyDescent="0.2">
      <c r="A35" s="61">
        <v>2</v>
      </c>
      <c r="B35" s="61">
        <v>22</v>
      </c>
      <c r="C35" s="61">
        <v>222</v>
      </c>
      <c r="D35">
        <v>2221</v>
      </c>
      <c r="E35" t="s">
        <v>7844</v>
      </c>
      <c r="F35" s="71">
        <v>1.0749999999999999E-2</v>
      </c>
      <c r="H35">
        <v>2221</v>
      </c>
      <c r="I35" s="71">
        <v>1.0749999999999999E-2</v>
      </c>
      <c r="J35" t="s">
        <v>7844</v>
      </c>
      <c r="O35" s="61">
        <v>2</v>
      </c>
      <c r="P35" s="71">
        <v>1.0749999999999999E-2</v>
      </c>
    </row>
    <row r="36" spans="1:16" x14ac:dyDescent="0.2">
      <c r="A36" s="61">
        <v>2</v>
      </c>
      <c r="B36" s="61">
        <v>22</v>
      </c>
      <c r="C36" s="61">
        <v>222</v>
      </c>
      <c r="D36">
        <v>2222</v>
      </c>
      <c r="E36" t="s">
        <v>7837</v>
      </c>
      <c r="F36" s="71">
        <v>8.6000000000000007E-2</v>
      </c>
      <c r="H36">
        <v>2222</v>
      </c>
      <c r="I36" s="71">
        <v>8.6000000000000007E-2</v>
      </c>
      <c r="J36" t="s">
        <v>7837</v>
      </c>
      <c r="O36" s="61">
        <v>2</v>
      </c>
      <c r="P36" s="71">
        <v>8.6000000000000007E-2</v>
      </c>
    </row>
    <row r="37" spans="1:16" x14ac:dyDescent="0.2">
      <c r="A37" s="61">
        <v>2</v>
      </c>
      <c r="B37" s="61">
        <v>22</v>
      </c>
      <c r="C37" s="61">
        <v>222</v>
      </c>
      <c r="D37">
        <v>2223</v>
      </c>
      <c r="E37" t="s">
        <v>7831</v>
      </c>
      <c r="F37" s="71">
        <v>0.35</v>
      </c>
      <c r="H37">
        <v>2223</v>
      </c>
      <c r="I37" s="71">
        <v>0.35</v>
      </c>
      <c r="J37" t="s">
        <v>7831</v>
      </c>
      <c r="O37" s="61">
        <v>2</v>
      </c>
      <c r="P37" s="71">
        <v>0.35</v>
      </c>
    </row>
    <row r="38" spans="1:16" x14ac:dyDescent="0.2">
      <c r="A38" s="61">
        <v>2</v>
      </c>
      <c r="B38" s="61">
        <v>22</v>
      </c>
      <c r="C38" s="61">
        <v>222</v>
      </c>
      <c r="D38">
        <v>2224</v>
      </c>
      <c r="E38" t="s">
        <v>7821</v>
      </c>
      <c r="F38" s="71">
        <v>0.03</v>
      </c>
      <c r="H38">
        <v>2224</v>
      </c>
      <c r="I38" s="71">
        <v>0.03</v>
      </c>
      <c r="J38" t="s">
        <v>7821</v>
      </c>
      <c r="O38" s="61">
        <v>2</v>
      </c>
      <c r="P38" s="71">
        <v>0.03</v>
      </c>
    </row>
    <row r="39" spans="1:16" x14ac:dyDescent="0.2">
      <c r="A39" s="61">
        <v>2</v>
      </c>
      <c r="B39" s="61">
        <v>22</v>
      </c>
      <c r="C39" s="61">
        <v>222</v>
      </c>
      <c r="D39">
        <v>2225</v>
      </c>
      <c r="E39" t="s">
        <v>7814</v>
      </c>
      <c r="F39" s="71">
        <v>0.03</v>
      </c>
      <c r="H39">
        <v>2225</v>
      </c>
      <c r="I39" s="71">
        <v>0.03</v>
      </c>
      <c r="J39" t="s">
        <v>7814</v>
      </c>
      <c r="O39" s="61">
        <v>2</v>
      </c>
      <c r="P39" s="71">
        <v>0.03</v>
      </c>
    </row>
    <row r="40" spans="1:16" x14ac:dyDescent="0.2">
      <c r="A40" s="61">
        <v>2</v>
      </c>
      <c r="B40" s="61">
        <v>22</v>
      </c>
      <c r="C40" s="61">
        <v>222</v>
      </c>
      <c r="D40">
        <v>2226</v>
      </c>
      <c r="E40" t="s">
        <v>7812</v>
      </c>
      <c r="F40" s="71">
        <v>0.22</v>
      </c>
      <c r="H40">
        <v>2226</v>
      </c>
      <c r="I40" s="71">
        <v>0.22</v>
      </c>
      <c r="J40" t="s">
        <v>7812</v>
      </c>
      <c r="O40" s="61">
        <v>2</v>
      </c>
      <c r="P40" s="71">
        <v>0.22</v>
      </c>
    </row>
    <row r="41" spans="1:16" x14ac:dyDescent="0.2">
      <c r="A41" s="61">
        <v>2</v>
      </c>
      <c r="B41" s="61">
        <v>22</v>
      </c>
      <c r="C41" s="61">
        <v>222</v>
      </c>
      <c r="D41">
        <v>2227</v>
      </c>
      <c r="E41" t="s">
        <v>7810</v>
      </c>
      <c r="F41" s="71">
        <v>0.21</v>
      </c>
      <c r="H41">
        <v>2227</v>
      </c>
      <c r="I41" s="71">
        <v>0.21</v>
      </c>
      <c r="J41" t="s">
        <v>7810</v>
      </c>
      <c r="O41" s="61">
        <v>2</v>
      </c>
      <c r="P41" s="71">
        <v>0.21</v>
      </c>
    </row>
    <row r="42" spans="1:16" x14ac:dyDescent="0.2">
      <c r="A42" s="61">
        <v>2</v>
      </c>
      <c r="B42" s="61">
        <v>22</v>
      </c>
      <c r="C42" s="61">
        <v>222</v>
      </c>
      <c r="D42">
        <v>2228</v>
      </c>
      <c r="E42" t="s">
        <v>7804</v>
      </c>
      <c r="F42" s="71">
        <v>0.21</v>
      </c>
      <c r="H42">
        <v>2228</v>
      </c>
      <c r="I42" s="71">
        <v>0.21</v>
      </c>
      <c r="J42" t="s">
        <v>7804</v>
      </c>
      <c r="O42" s="61">
        <v>2</v>
      </c>
      <c r="P42" s="71">
        <v>0.21</v>
      </c>
    </row>
    <row r="43" spans="1:16" x14ac:dyDescent="0.2">
      <c r="A43" s="61">
        <v>2</v>
      </c>
      <c r="B43" s="61">
        <v>22</v>
      </c>
      <c r="C43" s="61">
        <v>223</v>
      </c>
      <c r="D43">
        <v>2230</v>
      </c>
      <c r="E43" t="s">
        <v>7799</v>
      </c>
      <c r="F43" s="71">
        <v>0.40500000000000003</v>
      </c>
      <c r="H43">
        <v>2230</v>
      </c>
      <c r="I43" s="71">
        <v>0.40500000000000003</v>
      </c>
      <c r="J43" t="s">
        <v>7799</v>
      </c>
      <c r="O43" s="61">
        <v>2</v>
      </c>
      <c r="P43" s="71">
        <v>0.40500000000000003</v>
      </c>
    </row>
    <row r="44" spans="1:16" x14ac:dyDescent="0.2">
      <c r="A44" s="61">
        <v>2</v>
      </c>
      <c r="B44" s="61">
        <v>22</v>
      </c>
      <c r="C44" s="61">
        <v>224</v>
      </c>
      <c r="D44">
        <v>2240</v>
      </c>
      <c r="E44" t="s">
        <v>7797</v>
      </c>
      <c r="F44" s="71">
        <v>0.72</v>
      </c>
      <c r="H44">
        <v>2240</v>
      </c>
      <c r="I44" s="71">
        <v>0.72</v>
      </c>
      <c r="J44" t="s">
        <v>7797</v>
      </c>
      <c r="O44" s="61">
        <v>2</v>
      </c>
      <c r="P44" s="71">
        <v>0.72</v>
      </c>
    </row>
    <row r="45" spans="1:16" x14ac:dyDescent="0.2">
      <c r="A45" s="61">
        <v>2</v>
      </c>
      <c r="B45" s="61">
        <v>23</v>
      </c>
      <c r="C45" s="61">
        <v>231</v>
      </c>
      <c r="D45">
        <v>2311</v>
      </c>
      <c r="E45" t="s">
        <v>7787</v>
      </c>
      <c r="F45" s="71">
        <v>1.7999999999999999E-2</v>
      </c>
      <c r="H45">
        <v>2311</v>
      </c>
      <c r="I45" s="71">
        <v>1.7999999999999999E-2</v>
      </c>
      <c r="J45" t="s">
        <v>7787</v>
      </c>
      <c r="O45" s="61">
        <v>2</v>
      </c>
      <c r="P45" s="71">
        <v>1.7999999999999999E-2</v>
      </c>
    </row>
    <row r="46" spans="1:16" x14ac:dyDescent="0.2">
      <c r="A46" s="61">
        <v>2</v>
      </c>
      <c r="B46" s="61">
        <v>23</v>
      </c>
      <c r="C46" s="61">
        <v>231</v>
      </c>
      <c r="D46">
        <v>2312</v>
      </c>
      <c r="E46" t="s">
        <v>7772</v>
      </c>
      <c r="F46" s="71">
        <v>1.9E-2</v>
      </c>
      <c r="H46">
        <v>2312</v>
      </c>
      <c r="I46" s="71">
        <v>1.9E-2</v>
      </c>
      <c r="J46" t="s">
        <v>7772</v>
      </c>
      <c r="O46" s="61">
        <v>2</v>
      </c>
      <c r="P46" s="71">
        <v>1.9E-2</v>
      </c>
    </row>
    <row r="47" spans="1:16" x14ac:dyDescent="0.2">
      <c r="A47" s="61">
        <v>2</v>
      </c>
      <c r="B47" s="61">
        <v>23</v>
      </c>
      <c r="C47" s="61">
        <v>231</v>
      </c>
      <c r="D47">
        <v>2313</v>
      </c>
      <c r="E47" t="s">
        <v>7761</v>
      </c>
      <c r="F47" s="71">
        <v>4.4999999999999998E-2</v>
      </c>
      <c r="H47">
        <v>2313</v>
      </c>
      <c r="I47" s="71">
        <v>4.4999999999999998E-2</v>
      </c>
      <c r="J47" t="s">
        <v>7761</v>
      </c>
      <c r="O47" s="61">
        <v>2</v>
      </c>
      <c r="P47" s="71">
        <v>4.4999999999999998E-2</v>
      </c>
    </row>
    <row r="48" spans="1:16" x14ac:dyDescent="0.2">
      <c r="A48" s="61">
        <v>2</v>
      </c>
      <c r="B48" s="61">
        <v>23</v>
      </c>
      <c r="C48" s="61">
        <v>231</v>
      </c>
      <c r="D48">
        <v>2314</v>
      </c>
      <c r="E48" t="s">
        <v>7760</v>
      </c>
      <c r="F48" s="71">
        <v>0.13</v>
      </c>
      <c r="H48">
        <v>2314</v>
      </c>
      <c r="I48" s="71">
        <v>0.13</v>
      </c>
      <c r="J48" t="s">
        <v>7760</v>
      </c>
      <c r="O48" s="61">
        <v>2</v>
      </c>
      <c r="P48" s="71">
        <v>0.13</v>
      </c>
    </row>
    <row r="49" spans="1:16" x14ac:dyDescent="0.2">
      <c r="A49" s="61">
        <v>2</v>
      </c>
      <c r="B49" s="61">
        <v>23</v>
      </c>
      <c r="C49" s="61">
        <v>231</v>
      </c>
      <c r="D49">
        <v>2315</v>
      </c>
      <c r="E49" t="s">
        <v>7750</v>
      </c>
      <c r="F49" s="71">
        <v>0.63</v>
      </c>
      <c r="H49">
        <v>2315</v>
      </c>
      <c r="I49" s="71">
        <v>0.63</v>
      </c>
      <c r="J49" t="s">
        <v>7750</v>
      </c>
      <c r="O49" s="61">
        <v>2</v>
      </c>
      <c r="P49" s="71">
        <v>0.63</v>
      </c>
    </row>
    <row r="50" spans="1:16" x14ac:dyDescent="0.2">
      <c r="A50" s="61">
        <v>2</v>
      </c>
      <c r="B50" s="61">
        <v>23</v>
      </c>
      <c r="C50" s="61">
        <v>231</v>
      </c>
      <c r="D50">
        <v>2316</v>
      </c>
      <c r="E50" t="s">
        <v>7740</v>
      </c>
      <c r="F50" s="71">
        <v>0.45341500000000001</v>
      </c>
      <c r="H50">
        <v>2316</v>
      </c>
      <c r="I50" s="71">
        <v>0.45341500000000001</v>
      </c>
      <c r="J50" t="s">
        <v>7740</v>
      </c>
      <c r="O50" s="61">
        <v>2</v>
      </c>
      <c r="P50" s="71">
        <v>0.45341500000000001</v>
      </c>
    </row>
    <row r="51" spans="1:16" x14ac:dyDescent="0.2">
      <c r="A51" s="61">
        <v>2</v>
      </c>
      <c r="B51" s="61">
        <v>23</v>
      </c>
      <c r="C51" s="61">
        <v>232</v>
      </c>
      <c r="D51">
        <v>2321</v>
      </c>
      <c r="E51" t="s">
        <v>7736</v>
      </c>
      <c r="F51" s="71">
        <v>1.7000000000000001E-2</v>
      </c>
      <c r="H51">
        <v>2321</v>
      </c>
      <c r="I51" s="71">
        <v>1.7000000000000001E-2</v>
      </c>
      <c r="J51" t="s">
        <v>7736</v>
      </c>
      <c r="O51" s="61">
        <v>2</v>
      </c>
      <c r="P51" s="71">
        <v>1.7000000000000001E-2</v>
      </c>
    </row>
    <row r="52" spans="1:16" x14ac:dyDescent="0.2">
      <c r="A52" s="61">
        <v>2</v>
      </c>
      <c r="B52" s="61">
        <v>23</v>
      </c>
      <c r="C52" s="61">
        <v>232</v>
      </c>
      <c r="D52">
        <v>2322</v>
      </c>
      <c r="E52" t="s">
        <v>7722</v>
      </c>
      <c r="F52" s="71">
        <v>0.24</v>
      </c>
      <c r="H52">
        <v>2322</v>
      </c>
      <c r="I52" s="71">
        <v>0.24</v>
      </c>
      <c r="J52" t="s">
        <v>7722</v>
      </c>
      <c r="O52" s="61">
        <v>2</v>
      </c>
      <c r="P52" s="71">
        <v>0.24</v>
      </c>
    </row>
    <row r="53" spans="1:16" x14ac:dyDescent="0.2">
      <c r="A53" s="61">
        <v>2</v>
      </c>
      <c r="B53" s="61">
        <v>23</v>
      </c>
      <c r="C53" s="61">
        <v>233</v>
      </c>
      <c r="D53">
        <v>2331</v>
      </c>
      <c r="E53" t="s">
        <v>7706</v>
      </c>
      <c r="F53" s="71">
        <v>8.5500000000000007E-2</v>
      </c>
      <c r="H53">
        <v>2331</v>
      </c>
      <c r="I53" s="71">
        <v>8.5500000000000007E-2</v>
      </c>
      <c r="J53" t="s">
        <v>7706</v>
      </c>
      <c r="O53" s="61">
        <v>2</v>
      </c>
      <c r="P53" s="71">
        <v>8.5500000000000007E-2</v>
      </c>
    </row>
    <row r="54" spans="1:16" x14ac:dyDescent="0.2">
      <c r="A54" s="61">
        <v>2</v>
      </c>
      <c r="B54" s="61">
        <v>23</v>
      </c>
      <c r="C54" s="61">
        <v>233</v>
      </c>
      <c r="D54">
        <v>2332</v>
      </c>
      <c r="E54" t="s">
        <v>7696</v>
      </c>
      <c r="F54" s="71">
        <v>0.30449999999999999</v>
      </c>
      <c r="H54">
        <v>2332</v>
      </c>
      <c r="I54" s="71">
        <v>0.30449999999999999</v>
      </c>
      <c r="J54" t="s">
        <v>7696</v>
      </c>
      <c r="O54" s="61">
        <v>2</v>
      </c>
      <c r="P54" s="71">
        <v>0.30449999999999999</v>
      </c>
    </row>
    <row r="55" spans="1:16" x14ac:dyDescent="0.2">
      <c r="A55" s="61">
        <v>2</v>
      </c>
      <c r="B55" s="61">
        <v>23</v>
      </c>
      <c r="C55" s="61">
        <v>234</v>
      </c>
      <c r="D55">
        <v>2341</v>
      </c>
      <c r="E55" t="s">
        <v>7684</v>
      </c>
      <c r="F55" s="71">
        <v>1.7999999999999999E-2</v>
      </c>
      <c r="H55">
        <v>2341</v>
      </c>
      <c r="I55" s="71">
        <v>1.7999999999999999E-2</v>
      </c>
      <c r="J55" t="s">
        <v>7684</v>
      </c>
      <c r="O55" s="61">
        <v>2</v>
      </c>
      <c r="P55" s="71">
        <v>1.7999999999999999E-2</v>
      </c>
    </row>
    <row r="56" spans="1:16" x14ac:dyDescent="0.2">
      <c r="A56" s="61">
        <v>2</v>
      </c>
      <c r="B56" s="61">
        <v>23</v>
      </c>
      <c r="C56" s="61">
        <v>234</v>
      </c>
      <c r="D56">
        <v>2342</v>
      </c>
      <c r="E56" t="s">
        <v>7668</v>
      </c>
      <c r="F56" s="71">
        <v>0.59650000000000003</v>
      </c>
      <c r="H56">
        <v>2342</v>
      </c>
      <c r="I56" s="71">
        <v>0.59650000000000003</v>
      </c>
      <c r="J56" t="s">
        <v>7668</v>
      </c>
      <c r="O56" s="61">
        <v>2</v>
      </c>
      <c r="P56" s="71">
        <v>0.59650000000000003</v>
      </c>
    </row>
    <row r="57" spans="1:16" x14ac:dyDescent="0.2">
      <c r="A57" s="61">
        <v>2</v>
      </c>
      <c r="B57" s="61">
        <v>23</v>
      </c>
      <c r="C57" s="61">
        <v>235</v>
      </c>
      <c r="D57">
        <v>2351</v>
      </c>
      <c r="E57" t="s">
        <v>7650</v>
      </c>
      <c r="F57" s="71">
        <v>0.1</v>
      </c>
      <c r="H57">
        <v>2351</v>
      </c>
      <c r="I57" s="71">
        <v>0.1</v>
      </c>
      <c r="J57" t="s">
        <v>7650</v>
      </c>
      <c r="O57" s="61">
        <v>2</v>
      </c>
      <c r="P57" s="71">
        <v>0.1</v>
      </c>
    </row>
    <row r="58" spans="1:16" x14ac:dyDescent="0.2">
      <c r="A58" s="61">
        <v>2</v>
      </c>
      <c r="B58" s="61">
        <v>23</v>
      </c>
      <c r="C58" s="61">
        <v>235</v>
      </c>
      <c r="D58">
        <v>2352</v>
      </c>
      <c r="E58" t="s">
        <v>7634</v>
      </c>
      <c r="F58" s="71">
        <v>0.1225</v>
      </c>
      <c r="H58">
        <v>2352</v>
      </c>
      <c r="I58" s="71">
        <v>0.1225</v>
      </c>
      <c r="J58" t="s">
        <v>7634</v>
      </c>
      <c r="O58" s="61">
        <v>2</v>
      </c>
      <c r="P58" s="71">
        <v>0.1225</v>
      </c>
    </row>
    <row r="59" spans="1:16" x14ac:dyDescent="0.2">
      <c r="A59" s="61">
        <v>2</v>
      </c>
      <c r="B59" s="61">
        <v>23</v>
      </c>
      <c r="C59" s="61">
        <v>235</v>
      </c>
      <c r="D59">
        <v>2353</v>
      </c>
      <c r="E59" t="s">
        <v>7622</v>
      </c>
      <c r="F59" s="71">
        <v>8.0500000000000002E-2</v>
      </c>
      <c r="H59">
        <v>2353</v>
      </c>
      <c r="I59" s="71">
        <v>8.0500000000000002E-2</v>
      </c>
      <c r="J59" t="s">
        <v>7622</v>
      </c>
      <c r="O59" s="61">
        <v>2</v>
      </c>
      <c r="P59" s="71">
        <v>8.0500000000000002E-2</v>
      </c>
    </row>
    <row r="60" spans="1:16" x14ac:dyDescent="0.2">
      <c r="A60" s="61">
        <v>2</v>
      </c>
      <c r="B60" s="61">
        <v>23</v>
      </c>
      <c r="C60" s="61">
        <v>235</v>
      </c>
      <c r="D60">
        <v>2354</v>
      </c>
      <c r="E60" t="s">
        <v>7602</v>
      </c>
      <c r="F60" s="71">
        <v>0.71416666666666673</v>
      </c>
      <c r="H60">
        <v>2354</v>
      </c>
      <c r="I60" s="71">
        <v>0.71416666666666673</v>
      </c>
      <c r="J60" t="s">
        <v>7602</v>
      </c>
      <c r="O60" s="61">
        <v>2</v>
      </c>
      <c r="P60" s="71">
        <v>0.71416666666666673</v>
      </c>
    </row>
    <row r="61" spans="1:16" x14ac:dyDescent="0.2">
      <c r="A61" s="61">
        <v>2</v>
      </c>
      <c r="B61" s="61">
        <v>23</v>
      </c>
      <c r="C61" s="61">
        <v>236</v>
      </c>
      <c r="D61">
        <v>2361</v>
      </c>
      <c r="E61" t="s">
        <v>7593</v>
      </c>
      <c r="F61" s="71">
        <v>0.52974999999999994</v>
      </c>
      <c r="H61">
        <v>2361</v>
      </c>
      <c r="I61" s="71">
        <v>0.52974999999999994</v>
      </c>
      <c r="J61" t="s">
        <v>7593</v>
      </c>
      <c r="O61" s="61">
        <v>2</v>
      </c>
      <c r="P61" s="71">
        <v>0.52974999999999994</v>
      </c>
    </row>
    <row r="62" spans="1:16" x14ac:dyDescent="0.2">
      <c r="A62" s="61">
        <v>2</v>
      </c>
      <c r="B62" s="61">
        <v>23</v>
      </c>
      <c r="C62" s="61">
        <v>236</v>
      </c>
      <c r="D62">
        <v>2362</v>
      </c>
      <c r="E62" t="s">
        <v>7585</v>
      </c>
      <c r="F62" s="71">
        <v>0.10750000000000001</v>
      </c>
      <c r="H62">
        <v>2362</v>
      </c>
      <c r="I62" s="71">
        <v>0.10750000000000001</v>
      </c>
      <c r="J62" t="s">
        <v>7585</v>
      </c>
      <c r="O62" s="61">
        <v>2</v>
      </c>
      <c r="P62" s="71">
        <v>0.10750000000000001</v>
      </c>
    </row>
    <row r="63" spans="1:16" x14ac:dyDescent="0.2">
      <c r="A63" s="61">
        <v>2</v>
      </c>
      <c r="B63" s="61">
        <v>23</v>
      </c>
      <c r="C63" s="61">
        <v>236</v>
      </c>
      <c r="D63">
        <v>2363</v>
      </c>
      <c r="E63" t="s">
        <v>7578</v>
      </c>
      <c r="F63" s="71">
        <v>0.34211000000000003</v>
      </c>
      <c r="H63">
        <v>2363</v>
      </c>
      <c r="I63" s="71">
        <v>0.34211000000000003</v>
      </c>
      <c r="J63" t="s">
        <v>7578</v>
      </c>
      <c r="O63" s="61">
        <v>2</v>
      </c>
      <c r="P63" s="71">
        <v>0.34211000000000003</v>
      </c>
    </row>
    <row r="64" spans="1:16" x14ac:dyDescent="0.2">
      <c r="A64" s="61">
        <v>2</v>
      </c>
      <c r="B64" s="61">
        <v>23</v>
      </c>
      <c r="C64" s="61">
        <v>237</v>
      </c>
      <c r="D64">
        <v>2371</v>
      </c>
      <c r="E64" t="s">
        <v>7574</v>
      </c>
      <c r="F64" s="71">
        <v>0.253</v>
      </c>
      <c r="H64">
        <v>2371</v>
      </c>
      <c r="I64" s="71">
        <v>0.253</v>
      </c>
      <c r="J64" t="s">
        <v>7574</v>
      </c>
      <c r="O64" s="61">
        <v>2</v>
      </c>
      <c r="P64" s="71">
        <v>0.253</v>
      </c>
    </row>
    <row r="65" spans="1:16" x14ac:dyDescent="0.2">
      <c r="A65" s="61">
        <v>2</v>
      </c>
      <c r="B65" s="61">
        <v>23</v>
      </c>
      <c r="C65" s="61">
        <v>237</v>
      </c>
      <c r="D65">
        <v>2372</v>
      </c>
      <c r="E65" t="s">
        <v>7569</v>
      </c>
      <c r="F65" s="71">
        <v>9.2250000000000013E-2</v>
      </c>
      <c r="H65">
        <v>2372</v>
      </c>
      <c r="I65" s="71">
        <v>9.2250000000000013E-2</v>
      </c>
      <c r="J65" t="s">
        <v>7569</v>
      </c>
      <c r="O65" s="61">
        <v>2</v>
      </c>
      <c r="P65" s="71">
        <v>9.2250000000000013E-2</v>
      </c>
    </row>
    <row r="66" spans="1:16" x14ac:dyDescent="0.2">
      <c r="A66" s="61">
        <v>2</v>
      </c>
      <c r="B66" s="61">
        <v>23</v>
      </c>
      <c r="C66" s="61">
        <v>237</v>
      </c>
      <c r="D66">
        <v>2373</v>
      </c>
      <c r="E66" t="s">
        <v>4464</v>
      </c>
      <c r="F66" s="71">
        <v>0.45474999999999999</v>
      </c>
      <c r="H66">
        <v>2373</v>
      </c>
      <c r="I66" s="71">
        <v>0.45474999999999999</v>
      </c>
      <c r="J66" t="s">
        <v>4464</v>
      </c>
      <c r="O66" s="61">
        <v>2</v>
      </c>
      <c r="P66" s="71">
        <v>0.45474999999999999</v>
      </c>
    </row>
    <row r="67" spans="1:16" x14ac:dyDescent="0.2">
      <c r="A67" s="61">
        <v>2</v>
      </c>
      <c r="B67" s="61">
        <v>23</v>
      </c>
      <c r="C67" s="61">
        <v>239</v>
      </c>
      <c r="D67">
        <v>2391</v>
      </c>
      <c r="E67" t="s">
        <v>7553</v>
      </c>
      <c r="F67" s="71">
        <v>3.4000000000000009E-2</v>
      </c>
      <c r="H67">
        <v>2391</v>
      </c>
      <c r="I67" s="71">
        <v>3.4000000000000009E-2</v>
      </c>
      <c r="J67" t="s">
        <v>7553</v>
      </c>
      <c r="O67" s="61">
        <v>2</v>
      </c>
      <c r="P67" s="71">
        <v>3.4000000000000009E-2</v>
      </c>
    </row>
    <row r="68" spans="1:16" x14ac:dyDescent="0.2">
      <c r="A68" s="61">
        <v>2</v>
      </c>
      <c r="B68" s="61">
        <v>23</v>
      </c>
      <c r="C68" s="61">
        <v>239</v>
      </c>
      <c r="D68">
        <v>2392</v>
      </c>
      <c r="E68" t="s">
        <v>7551</v>
      </c>
      <c r="F68" s="71">
        <v>1.7000000000000001E-2</v>
      </c>
      <c r="H68">
        <v>2392</v>
      </c>
      <c r="I68" s="71">
        <v>1.7000000000000001E-2</v>
      </c>
      <c r="J68" t="s">
        <v>7551</v>
      </c>
      <c r="O68" s="61">
        <v>2</v>
      </c>
      <c r="P68" s="71">
        <v>1.7000000000000001E-2</v>
      </c>
    </row>
    <row r="69" spans="1:16" x14ac:dyDescent="0.2">
      <c r="A69" s="61">
        <v>2</v>
      </c>
      <c r="B69" s="61">
        <v>23</v>
      </c>
      <c r="C69" s="61">
        <v>239</v>
      </c>
      <c r="D69">
        <v>2393</v>
      </c>
      <c r="E69" t="s">
        <v>7543</v>
      </c>
      <c r="F69" s="71">
        <v>1.7000000000000001E-2</v>
      </c>
      <c r="H69">
        <v>2393</v>
      </c>
      <c r="I69" s="71">
        <v>1.7000000000000001E-2</v>
      </c>
      <c r="J69" t="s">
        <v>7543</v>
      </c>
      <c r="O69" s="61">
        <v>2</v>
      </c>
      <c r="P69" s="71">
        <v>1.7000000000000001E-2</v>
      </c>
    </row>
    <row r="70" spans="1:16" x14ac:dyDescent="0.2">
      <c r="A70" s="61">
        <v>2</v>
      </c>
      <c r="B70" s="61">
        <v>23</v>
      </c>
      <c r="C70" s="61">
        <v>239</v>
      </c>
      <c r="D70">
        <v>2394</v>
      </c>
      <c r="E70" t="s">
        <v>7541</v>
      </c>
      <c r="F70" s="71">
        <v>3.4000000000000009E-2</v>
      </c>
      <c r="H70">
        <v>2394</v>
      </c>
      <c r="I70" s="71">
        <v>3.4000000000000009E-2</v>
      </c>
      <c r="J70" t="s">
        <v>7541</v>
      </c>
      <c r="O70" s="61">
        <v>2</v>
      </c>
      <c r="P70" s="71">
        <v>3.4000000000000009E-2</v>
      </c>
    </row>
    <row r="71" spans="1:16" x14ac:dyDescent="0.2">
      <c r="A71" s="61">
        <v>2</v>
      </c>
      <c r="B71" s="61">
        <v>23</v>
      </c>
      <c r="C71" s="61">
        <v>239</v>
      </c>
      <c r="D71">
        <v>2395</v>
      </c>
      <c r="E71" t="s">
        <v>7531</v>
      </c>
      <c r="F71" s="71">
        <v>0.34211000000000003</v>
      </c>
      <c r="H71">
        <v>2395</v>
      </c>
      <c r="I71" s="71">
        <v>0.34211000000000003</v>
      </c>
      <c r="J71" t="s">
        <v>7531</v>
      </c>
      <c r="O71" s="61">
        <v>2</v>
      </c>
      <c r="P71" s="71">
        <v>0.34211000000000003</v>
      </c>
    </row>
    <row r="72" spans="1:16" x14ac:dyDescent="0.2">
      <c r="A72" s="61">
        <v>2</v>
      </c>
      <c r="B72" s="61">
        <v>23</v>
      </c>
      <c r="C72" s="61">
        <v>239</v>
      </c>
      <c r="D72">
        <v>2396</v>
      </c>
      <c r="E72" t="s">
        <v>4470</v>
      </c>
      <c r="F72" s="71">
        <v>0.51300000000000001</v>
      </c>
      <c r="H72">
        <v>2396</v>
      </c>
      <c r="I72" s="71">
        <v>0.51300000000000001</v>
      </c>
      <c r="J72" t="s">
        <v>4470</v>
      </c>
      <c r="O72" s="61">
        <v>2</v>
      </c>
      <c r="P72" s="71">
        <v>0.51300000000000001</v>
      </c>
    </row>
    <row r="73" spans="1:16" x14ac:dyDescent="0.2">
      <c r="A73" s="61">
        <v>2</v>
      </c>
      <c r="B73" s="61">
        <v>23</v>
      </c>
      <c r="C73" s="61">
        <v>239</v>
      </c>
      <c r="D73">
        <v>2399</v>
      </c>
      <c r="E73" t="s">
        <v>7512</v>
      </c>
      <c r="F73" s="71">
        <v>3.4000000000000009E-2</v>
      </c>
      <c r="H73">
        <v>2399</v>
      </c>
      <c r="I73" s="71">
        <v>3.4000000000000009E-2</v>
      </c>
      <c r="J73" t="s">
        <v>7512</v>
      </c>
      <c r="O73" s="61">
        <v>2</v>
      </c>
      <c r="P73" s="71">
        <v>3.4000000000000009E-2</v>
      </c>
    </row>
    <row r="74" spans="1:16" x14ac:dyDescent="0.2">
      <c r="A74" s="61">
        <v>2</v>
      </c>
      <c r="B74" s="61">
        <v>24</v>
      </c>
      <c r="C74" s="61">
        <v>241</v>
      </c>
      <c r="D74">
        <v>2411</v>
      </c>
      <c r="E74" t="s">
        <v>7502</v>
      </c>
      <c r="F74" s="71">
        <v>4.1999999999999997E-3</v>
      </c>
      <c r="H74">
        <v>2411</v>
      </c>
      <c r="I74" s="71">
        <v>4.1999999999999997E-3</v>
      </c>
      <c r="J74" t="s">
        <v>7502</v>
      </c>
      <c r="O74" s="61">
        <v>2</v>
      </c>
      <c r="P74" s="71">
        <v>4.1999999999999997E-3</v>
      </c>
    </row>
    <row r="75" spans="1:16" x14ac:dyDescent="0.2">
      <c r="A75" s="61">
        <v>2</v>
      </c>
      <c r="B75" s="61">
        <v>24</v>
      </c>
      <c r="C75" s="61">
        <v>241</v>
      </c>
      <c r="D75">
        <v>2412</v>
      </c>
      <c r="E75" t="s">
        <v>7482</v>
      </c>
      <c r="F75" s="71">
        <v>0.14000000000000001</v>
      </c>
      <c r="H75">
        <v>2412</v>
      </c>
      <c r="I75" s="71">
        <v>0.14000000000000001</v>
      </c>
      <c r="J75" t="s">
        <v>7482</v>
      </c>
      <c r="O75" s="61">
        <v>2</v>
      </c>
      <c r="P75" s="71">
        <v>0.14000000000000001</v>
      </c>
    </row>
    <row r="76" spans="1:16" x14ac:dyDescent="0.2">
      <c r="A76" s="61">
        <v>2</v>
      </c>
      <c r="B76" s="61">
        <v>24</v>
      </c>
      <c r="C76" s="61">
        <v>241</v>
      </c>
      <c r="D76">
        <v>2413</v>
      </c>
      <c r="E76" t="s">
        <v>4475</v>
      </c>
      <c r="F76" s="71">
        <v>0.02</v>
      </c>
      <c r="H76">
        <v>2413</v>
      </c>
      <c r="I76" s="71">
        <v>0.02</v>
      </c>
      <c r="J76" t="s">
        <v>4475</v>
      </c>
      <c r="O76" s="61">
        <v>2</v>
      </c>
      <c r="P76" s="71">
        <v>0.02</v>
      </c>
    </row>
    <row r="77" spans="1:16" x14ac:dyDescent="0.2">
      <c r="A77" s="61">
        <v>2</v>
      </c>
      <c r="B77" s="61">
        <v>24</v>
      </c>
      <c r="C77" s="61">
        <v>241</v>
      </c>
      <c r="D77">
        <v>2414</v>
      </c>
      <c r="E77" t="s">
        <v>7479</v>
      </c>
      <c r="F77" s="71">
        <v>2.1499999999999998E-2</v>
      </c>
      <c r="H77">
        <v>2414</v>
      </c>
      <c r="I77" s="71">
        <v>2.1499999999999998E-2</v>
      </c>
      <c r="J77" t="s">
        <v>7479</v>
      </c>
      <c r="O77" s="61">
        <v>2</v>
      </c>
      <c r="P77" s="71">
        <v>2.1499999999999998E-2</v>
      </c>
    </row>
    <row r="78" spans="1:16" x14ac:dyDescent="0.2">
      <c r="A78" s="61">
        <v>2</v>
      </c>
      <c r="B78" s="61">
        <v>24</v>
      </c>
      <c r="C78" s="61">
        <v>241</v>
      </c>
      <c r="D78">
        <v>2415</v>
      </c>
      <c r="E78" t="s">
        <v>4477</v>
      </c>
      <c r="F78" s="71">
        <v>3.7999999999999999E-2</v>
      </c>
      <c r="H78">
        <v>2415</v>
      </c>
      <c r="I78" s="71">
        <v>3.7999999999999999E-2</v>
      </c>
      <c r="J78" t="s">
        <v>4477</v>
      </c>
      <c r="O78" s="61">
        <v>2</v>
      </c>
      <c r="P78" s="71">
        <v>3.7999999999999999E-2</v>
      </c>
    </row>
    <row r="79" spans="1:16" x14ac:dyDescent="0.2">
      <c r="A79" s="61">
        <v>2</v>
      </c>
      <c r="B79" s="61">
        <v>24</v>
      </c>
      <c r="C79" s="61">
        <v>242</v>
      </c>
      <c r="D79">
        <v>2420</v>
      </c>
      <c r="E79" t="s">
        <v>7476</v>
      </c>
      <c r="F79" s="71">
        <v>1.2E-2</v>
      </c>
      <c r="H79">
        <v>2420</v>
      </c>
      <c r="I79" s="71">
        <v>1.2E-2</v>
      </c>
      <c r="J79" t="s">
        <v>7476</v>
      </c>
      <c r="O79" s="61">
        <v>2</v>
      </c>
      <c r="P79" s="71">
        <v>1.2E-2</v>
      </c>
    </row>
    <row r="80" spans="1:16" x14ac:dyDescent="0.2">
      <c r="A80" s="61">
        <v>2</v>
      </c>
      <c r="B80" s="61">
        <v>24</v>
      </c>
      <c r="C80" s="61">
        <v>243</v>
      </c>
      <c r="D80">
        <v>2430</v>
      </c>
      <c r="E80" t="s">
        <v>4480</v>
      </c>
      <c r="F80" s="71">
        <v>3.2000000000000001E-2</v>
      </c>
      <c r="H80">
        <v>2430</v>
      </c>
      <c r="I80" s="71">
        <v>3.2000000000000001E-2</v>
      </c>
      <c r="J80" t="s">
        <v>4480</v>
      </c>
      <c r="O80" s="61">
        <v>2</v>
      </c>
      <c r="P80" s="71">
        <v>3.2000000000000001E-2</v>
      </c>
    </row>
    <row r="81" spans="1:16" x14ac:dyDescent="0.2">
      <c r="A81" s="61">
        <v>2</v>
      </c>
      <c r="B81" s="61">
        <v>24</v>
      </c>
      <c r="C81" s="61">
        <v>244</v>
      </c>
      <c r="D81">
        <v>2440</v>
      </c>
      <c r="E81" t="s">
        <v>4481</v>
      </c>
      <c r="F81" s="71">
        <v>3.8999999999999998E-3</v>
      </c>
      <c r="H81">
        <v>2440</v>
      </c>
      <c r="I81" s="71">
        <v>3.8999999999999998E-3</v>
      </c>
      <c r="J81" t="s">
        <v>4481</v>
      </c>
      <c r="O81" s="61">
        <v>2</v>
      </c>
      <c r="P81" s="71">
        <v>3.8999999999999998E-3</v>
      </c>
    </row>
    <row r="82" spans="1:16" x14ac:dyDescent="0.2">
      <c r="A82" s="61">
        <v>2</v>
      </c>
      <c r="B82" s="61">
        <v>24</v>
      </c>
      <c r="C82" s="61">
        <v>245</v>
      </c>
      <c r="D82">
        <v>2451</v>
      </c>
      <c r="E82" t="s">
        <v>4482</v>
      </c>
      <c r="F82" s="71">
        <v>0.68500000000000005</v>
      </c>
      <c r="H82">
        <v>2451</v>
      </c>
      <c r="I82" s="71">
        <v>0.68500000000000005</v>
      </c>
      <c r="J82" t="s">
        <v>4482</v>
      </c>
      <c r="O82" s="61">
        <v>2</v>
      </c>
      <c r="P82" s="71">
        <v>0.68500000000000005</v>
      </c>
    </row>
    <row r="83" spans="1:16" x14ac:dyDescent="0.2">
      <c r="A83" s="61">
        <v>2</v>
      </c>
      <c r="B83" s="61">
        <v>24</v>
      </c>
      <c r="C83" s="61">
        <v>245</v>
      </c>
      <c r="D83">
        <v>2452</v>
      </c>
      <c r="E83" t="s">
        <v>4483</v>
      </c>
      <c r="F83" s="71">
        <v>0.27333333333333332</v>
      </c>
      <c r="H83">
        <v>2452</v>
      </c>
      <c r="I83" s="71">
        <v>0.27333333333333332</v>
      </c>
      <c r="J83" t="s">
        <v>4483</v>
      </c>
      <c r="O83" s="61">
        <v>2</v>
      </c>
      <c r="P83" s="71">
        <v>0.27333333333333332</v>
      </c>
    </row>
    <row r="84" spans="1:16" x14ac:dyDescent="0.2">
      <c r="A84" s="61">
        <v>2</v>
      </c>
      <c r="B84" s="61">
        <v>24</v>
      </c>
      <c r="C84" s="61">
        <v>245</v>
      </c>
      <c r="D84">
        <v>2453</v>
      </c>
      <c r="E84" t="s">
        <v>4484</v>
      </c>
      <c r="F84" s="71">
        <v>0.47449999999999998</v>
      </c>
      <c r="H84">
        <v>2453</v>
      </c>
      <c r="I84" s="71">
        <v>0.47449999999999998</v>
      </c>
      <c r="J84" t="s">
        <v>4484</v>
      </c>
      <c r="O84" s="61">
        <v>2</v>
      </c>
      <c r="P84" s="71">
        <v>0.47449999999999998</v>
      </c>
    </row>
    <row r="85" spans="1:16" x14ac:dyDescent="0.2">
      <c r="A85" s="61">
        <v>2</v>
      </c>
      <c r="B85" s="61">
        <v>24</v>
      </c>
      <c r="C85" s="61">
        <v>245</v>
      </c>
      <c r="D85">
        <v>2454</v>
      </c>
      <c r="E85" t="s">
        <v>4485</v>
      </c>
      <c r="F85" s="71">
        <v>0.53474999999999995</v>
      </c>
      <c r="H85">
        <v>2454</v>
      </c>
      <c r="I85" s="71">
        <v>0.53474999999999995</v>
      </c>
      <c r="J85" t="s">
        <v>4485</v>
      </c>
      <c r="O85" s="61">
        <v>2</v>
      </c>
      <c r="P85" s="71">
        <v>0.53474999999999995</v>
      </c>
    </row>
    <row r="86" spans="1:16" x14ac:dyDescent="0.2">
      <c r="A86" s="61">
        <v>2</v>
      </c>
      <c r="B86" s="61">
        <v>24</v>
      </c>
      <c r="C86" s="61">
        <v>245</v>
      </c>
      <c r="D86">
        <v>2455</v>
      </c>
      <c r="E86" t="s">
        <v>4486</v>
      </c>
      <c r="F86" s="71">
        <v>0.47449999999999998</v>
      </c>
      <c r="H86">
        <v>2455</v>
      </c>
      <c r="I86" s="71">
        <v>0.47449999999999998</v>
      </c>
      <c r="J86" t="s">
        <v>4486</v>
      </c>
      <c r="O86" s="61">
        <v>2</v>
      </c>
      <c r="P86" s="71">
        <v>0.47449999999999998</v>
      </c>
    </row>
    <row r="87" spans="1:16" x14ac:dyDescent="0.2">
      <c r="A87" s="61">
        <v>2</v>
      </c>
      <c r="B87" s="61">
        <v>24</v>
      </c>
      <c r="C87" s="61">
        <v>245</v>
      </c>
      <c r="D87">
        <v>2456</v>
      </c>
      <c r="E87" t="s">
        <v>7454</v>
      </c>
      <c r="F87" s="71">
        <v>7.5082222222222231E-2</v>
      </c>
      <c r="H87">
        <v>2456</v>
      </c>
      <c r="I87" s="71">
        <v>7.5082222222222231E-2</v>
      </c>
      <c r="J87" t="s">
        <v>7454</v>
      </c>
      <c r="O87" s="61">
        <v>2</v>
      </c>
      <c r="P87" s="71">
        <v>7.5082222222222231E-2</v>
      </c>
    </row>
    <row r="88" spans="1:16" x14ac:dyDescent="0.2">
      <c r="A88" s="61">
        <v>2</v>
      </c>
      <c r="B88" s="61">
        <v>24</v>
      </c>
      <c r="C88" s="61">
        <v>245</v>
      </c>
      <c r="D88">
        <v>2459</v>
      </c>
      <c r="E88" t="s">
        <v>7450</v>
      </c>
      <c r="F88" s="71">
        <v>5.2857500000000002E-2</v>
      </c>
      <c r="H88">
        <v>2459</v>
      </c>
      <c r="I88" s="71">
        <v>5.2857500000000002E-2</v>
      </c>
      <c r="J88" t="s">
        <v>7450</v>
      </c>
      <c r="O88" s="61">
        <v>2</v>
      </c>
      <c r="P88" s="71">
        <v>5.2857500000000002E-2</v>
      </c>
    </row>
    <row r="89" spans="1:16" x14ac:dyDescent="0.2">
      <c r="A89" s="61">
        <v>2</v>
      </c>
      <c r="B89" s="61">
        <v>24</v>
      </c>
      <c r="C89" s="61">
        <v>246</v>
      </c>
      <c r="D89">
        <v>2461</v>
      </c>
      <c r="E89" t="s">
        <v>4492</v>
      </c>
      <c r="F89" s="71">
        <v>4.9000000000000002E-2</v>
      </c>
      <c r="H89">
        <v>2461</v>
      </c>
      <c r="I89" s="71">
        <v>4.9000000000000002E-2</v>
      </c>
      <c r="J89" t="s">
        <v>4492</v>
      </c>
      <c r="O89" s="61">
        <v>2</v>
      </c>
      <c r="P89" s="71">
        <v>4.9000000000000002E-2</v>
      </c>
    </row>
    <row r="90" spans="1:16" x14ac:dyDescent="0.2">
      <c r="A90" s="61">
        <v>2</v>
      </c>
      <c r="B90" s="61">
        <v>24</v>
      </c>
      <c r="C90" s="61">
        <v>246</v>
      </c>
      <c r="D90">
        <v>2462</v>
      </c>
      <c r="E90" t="s">
        <v>4493</v>
      </c>
      <c r="F90" s="71">
        <v>0.52974999999999994</v>
      </c>
      <c r="H90">
        <v>2462</v>
      </c>
      <c r="I90" s="71">
        <v>0.52974999999999994</v>
      </c>
      <c r="J90" t="s">
        <v>4493</v>
      </c>
      <c r="O90" s="61">
        <v>2</v>
      </c>
      <c r="P90" s="71">
        <v>0.52974999999999994</v>
      </c>
    </row>
    <row r="91" spans="1:16" x14ac:dyDescent="0.2">
      <c r="A91" s="61">
        <v>2</v>
      </c>
      <c r="B91" s="61">
        <v>24</v>
      </c>
      <c r="C91" s="61">
        <v>246</v>
      </c>
      <c r="D91">
        <v>2463</v>
      </c>
      <c r="E91" t="s">
        <v>4494</v>
      </c>
      <c r="F91" s="71">
        <v>0.71</v>
      </c>
      <c r="H91">
        <v>2463</v>
      </c>
      <c r="I91" s="71">
        <v>0.71</v>
      </c>
      <c r="J91" t="s">
        <v>4494</v>
      </c>
      <c r="O91" s="61">
        <v>2</v>
      </c>
      <c r="P91" s="71">
        <v>0.71</v>
      </c>
    </row>
    <row r="92" spans="1:16" x14ac:dyDescent="0.2">
      <c r="A92" s="61">
        <v>2</v>
      </c>
      <c r="B92" s="61">
        <v>24</v>
      </c>
      <c r="C92" s="61">
        <v>246</v>
      </c>
      <c r="D92">
        <v>2464</v>
      </c>
      <c r="E92" t="s">
        <v>4495</v>
      </c>
      <c r="F92" s="71">
        <v>0.91</v>
      </c>
      <c r="H92">
        <v>2464</v>
      </c>
      <c r="I92" s="71">
        <v>0.91</v>
      </c>
      <c r="J92" t="s">
        <v>4495</v>
      </c>
      <c r="O92" s="61">
        <v>2</v>
      </c>
      <c r="P92" s="71">
        <v>0.91</v>
      </c>
    </row>
    <row r="93" spans="1:16" x14ac:dyDescent="0.2">
      <c r="A93" s="61">
        <v>2</v>
      </c>
      <c r="B93" s="61">
        <v>24</v>
      </c>
      <c r="C93" s="61">
        <v>246</v>
      </c>
      <c r="D93">
        <v>2465</v>
      </c>
      <c r="E93" t="s">
        <v>4496</v>
      </c>
      <c r="F93" s="71">
        <v>0.17899999999999999</v>
      </c>
      <c r="H93">
        <v>2465</v>
      </c>
      <c r="I93" s="71">
        <v>0.17899999999999999</v>
      </c>
      <c r="J93" t="s">
        <v>4496</v>
      </c>
      <c r="O93" s="61">
        <v>2</v>
      </c>
      <c r="P93" s="71">
        <v>0.17899999999999999</v>
      </c>
    </row>
    <row r="94" spans="1:16" x14ac:dyDescent="0.2">
      <c r="A94" s="61">
        <v>2</v>
      </c>
      <c r="B94" s="61">
        <v>24</v>
      </c>
      <c r="C94" s="61">
        <v>246</v>
      </c>
      <c r="D94">
        <v>2466</v>
      </c>
      <c r="E94" t="s">
        <v>4497</v>
      </c>
      <c r="F94" s="71">
        <v>0.20220000000000002</v>
      </c>
      <c r="H94">
        <v>2466</v>
      </c>
      <c r="I94" s="71">
        <v>0.20220000000000002</v>
      </c>
      <c r="J94" t="s">
        <v>4497</v>
      </c>
      <c r="O94" s="61">
        <v>2</v>
      </c>
      <c r="P94" s="71">
        <v>0.20220000000000002</v>
      </c>
    </row>
    <row r="95" spans="1:16" x14ac:dyDescent="0.2">
      <c r="A95" s="61">
        <v>2</v>
      </c>
      <c r="B95" s="61">
        <v>24</v>
      </c>
      <c r="C95" s="61">
        <v>247</v>
      </c>
      <c r="D95">
        <v>2471</v>
      </c>
      <c r="E95" t="s">
        <v>4498</v>
      </c>
      <c r="F95" s="71">
        <v>4.3225E-2</v>
      </c>
      <c r="H95">
        <v>2471</v>
      </c>
      <c r="I95" s="71">
        <v>4.3225E-2</v>
      </c>
      <c r="J95" t="s">
        <v>4498</v>
      </c>
      <c r="O95" s="61">
        <v>2</v>
      </c>
      <c r="P95" s="71">
        <v>4.3225E-2</v>
      </c>
    </row>
    <row r="96" spans="1:16" x14ac:dyDescent="0.2">
      <c r="A96" s="61">
        <v>2</v>
      </c>
      <c r="B96" s="61">
        <v>24</v>
      </c>
      <c r="C96" s="61">
        <v>247</v>
      </c>
      <c r="D96">
        <v>2472</v>
      </c>
      <c r="E96" t="s">
        <v>7423</v>
      </c>
      <c r="F96" s="71">
        <v>0.08</v>
      </c>
      <c r="H96">
        <v>2472</v>
      </c>
      <c r="I96" s="71">
        <v>0.08</v>
      </c>
      <c r="J96" t="s">
        <v>7423</v>
      </c>
      <c r="O96" s="61">
        <v>2</v>
      </c>
      <c r="P96" s="71">
        <v>0.08</v>
      </c>
    </row>
    <row r="97" spans="1:16" x14ac:dyDescent="0.2">
      <c r="A97" s="61">
        <v>2</v>
      </c>
      <c r="B97" s="61">
        <v>24</v>
      </c>
      <c r="C97" s="61">
        <v>247</v>
      </c>
      <c r="D97">
        <v>2473</v>
      </c>
      <c r="E97" t="s">
        <v>7421</v>
      </c>
      <c r="F97" s="71">
        <v>0.50661250000000002</v>
      </c>
      <c r="H97">
        <v>2473</v>
      </c>
      <c r="I97" s="71">
        <v>0.50661250000000002</v>
      </c>
      <c r="J97" t="s">
        <v>7421</v>
      </c>
      <c r="O97" s="61">
        <v>2</v>
      </c>
      <c r="P97" s="71">
        <v>0.50661250000000002</v>
      </c>
    </row>
    <row r="98" spans="1:16" x14ac:dyDescent="0.2">
      <c r="A98" s="61">
        <v>2</v>
      </c>
      <c r="B98" s="61">
        <v>24</v>
      </c>
      <c r="C98" s="61">
        <v>247</v>
      </c>
      <c r="D98">
        <v>2474</v>
      </c>
      <c r="E98" t="s">
        <v>7414</v>
      </c>
      <c r="F98" s="71">
        <v>4.3225E-2</v>
      </c>
      <c r="H98">
        <v>2474</v>
      </c>
      <c r="I98" s="71">
        <v>4.3225E-2</v>
      </c>
      <c r="J98" t="s">
        <v>7414</v>
      </c>
      <c r="O98" s="61">
        <v>2</v>
      </c>
      <c r="P98" s="71">
        <v>4.3225E-2</v>
      </c>
    </row>
    <row r="99" spans="1:16" x14ac:dyDescent="0.2">
      <c r="A99" s="61">
        <v>2</v>
      </c>
      <c r="B99" s="61">
        <v>24</v>
      </c>
      <c r="C99" s="61">
        <v>247</v>
      </c>
      <c r="D99">
        <v>2475</v>
      </c>
      <c r="E99" t="s">
        <v>7408</v>
      </c>
      <c r="F99" s="71">
        <v>0.13</v>
      </c>
      <c r="H99">
        <v>2475</v>
      </c>
      <c r="I99" s="71">
        <v>0.13</v>
      </c>
      <c r="J99" t="s">
        <v>7408</v>
      </c>
      <c r="O99" s="61">
        <v>2</v>
      </c>
      <c r="P99" s="71">
        <v>0.13</v>
      </c>
    </row>
    <row r="100" spans="1:16" x14ac:dyDescent="0.2">
      <c r="A100" s="61">
        <v>2</v>
      </c>
      <c r="B100" s="61">
        <v>24</v>
      </c>
      <c r="C100" s="61">
        <v>247</v>
      </c>
      <c r="D100">
        <v>2479</v>
      </c>
      <c r="E100" t="s">
        <v>7406</v>
      </c>
      <c r="F100" s="71">
        <v>0.13</v>
      </c>
      <c r="H100">
        <v>2479</v>
      </c>
      <c r="I100" s="71">
        <v>0.13</v>
      </c>
      <c r="J100" t="s">
        <v>7406</v>
      </c>
      <c r="O100" s="61">
        <v>2</v>
      </c>
      <c r="P100" s="71">
        <v>0.13</v>
      </c>
    </row>
    <row r="101" spans="1:16" x14ac:dyDescent="0.2">
      <c r="A101" s="61">
        <v>2</v>
      </c>
      <c r="B101" s="61">
        <v>24</v>
      </c>
      <c r="C101" s="61">
        <v>248</v>
      </c>
      <c r="D101">
        <v>2481</v>
      </c>
      <c r="E101" t="s">
        <v>4507</v>
      </c>
      <c r="F101" s="71">
        <v>1.6550000000000002E-2</v>
      </c>
      <c r="H101">
        <v>2481</v>
      </c>
      <c r="I101" s="71">
        <v>1.6550000000000002E-2</v>
      </c>
      <c r="J101" t="s">
        <v>4507</v>
      </c>
      <c r="O101" s="61">
        <v>2</v>
      </c>
      <c r="P101" s="71">
        <v>1.6550000000000002E-2</v>
      </c>
    </row>
    <row r="102" spans="1:16" x14ac:dyDescent="0.2">
      <c r="A102" s="61">
        <v>2</v>
      </c>
      <c r="B102" s="61">
        <v>24</v>
      </c>
      <c r="C102" s="61">
        <v>248</v>
      </c>
      <c r="D102">
        <v>2489</v>
      </c>
      <c r="E102" t="s">
        <v>7387</v>
      </c>
      <c r="F102" s="71">
        <v>1.6549999999999999E-2</v>
      </c>
      <c r="H102">
        <v>2489</v>
      </c>
      <c r="I102" s="71">
        <v>1.6549999999999999E-2</v>
      </c>
      <c r="J102" t="s">
        <v>7387</v>
      </c>
      <c r="O102" s="61">
        <v>2</v>
      </c>
      <c r="P102" s="71">
        <v>1.6549999999999999E-2</v>
      </c>
    </row>
    <row r="103" spans="1:16" x14ac:dyDescent="0.2">
      <c r="A103" s="61">
        <v>2</v>
      </c>
      <c r="B103" s="61">
        <v>25</v>
      </c>
      <c r="C103" s="61">
        <v>251</v>
      </c>
      <c r="D103">
        <v>2511</v>
      </c>
      <c r="E103" t="s">
        <v>7375</v>
      </c>
      <c r="F103" s="71">
        <v>3.2000000000000001E-2</v>
      </c>
      <c r="H103">
        <v>2511</v>
      </c>
      <c r="I103" s="71">
        <v>3.2000000000000001E-2</v>
      </c>
      <c r="J103" t="s">
        <v>7375</v>
      </c>
      <c r="O103" s="61">
        <v>2</v>
      </c>
      <c r="P103" s="71">
        <v>3.2000000000000001E-2</v>
      </c>
    </row>
    <row r="104" spans="1:16" x14ac:dyDescent="0.2">
      <c r="A104" s="61">
        <v>2</v>
      </c>
      <c r="B104" s="61">
        <v>25</v>
      </c>
      <c r="C104" s="61">
        <v>251</v>
      </c>
      <c r="D104">
        <v>2512</v>
      </c>
      <c r="E104" t="s">
        <v>7359</v>
      </c>
      <c r="F104" s="71">
        <v>3.2000000000000001E-2</v>
      </c>
      <c r="H104">
        <v>2512</v>
      </c>
      <c r="I104" s="71">
        <v>3.2000000000000001E-2</v>
      </c>
      <c r="J104" t="s">
        <v>7359</v>
      </c>
      <c r="O104" s="61">
        <v>2</v>
      </c>
      <c r="P104" s="71">
        <v>3.2000000000000001E-2</v>
      </c>
    </row>
    <row r="105" spans="1:16" x14ac:dyDescent="0.2">
      <c r="A105" s="61">
        <v>2</v>
      </c>
      <c r="B105" s="61">
        <v>25</v>
      </c>
      <c r="C105" s="61">
        <v>252</v>
      </c>
      <c r="D105">
        <v>2521</v>
      </c>
      <c r="E105" t="s">
        <v>7341</v>
      </c>
      <c r="F105" s="71">
        <v>7.7999999999999996E-3</v>
      </c>
      <c r="H105">
        <v>2521</v>
      </c>
      <c r="I105" s="71">
        <v>7.7999999999999996E-3</v>
      </c>
      <c r="J105" t="s">
        <v>7341</v>
      </c>
      <c r="O105" s="61">
        <v>2</v>
      </c>
      <c r="P105" s="71">
        <v>7.7999999999999996E-3</v>
      </c>
    </row>
    <row r="106" spans="1:16" x14ac:dyDescent="0.2">
      <c r="A106" s="61">
        <v>2</v>
      </c>
      <c r="B106" s="61">
        <v>25</v>
      </c>
      <c r="C106" s="61">
        <v>252</v>
      </c>
      <c r="D106">
        <v>2522</v>
      </c>
      <c r="E106" t="s">
        <v>7323</v>
      </c>
      <c r="F106" s="71">
        <v>8.72E-2</v>
      </c>
      <c r="H106">
        <v>2522</v>
      </c>
      <c r="I106" s="71">
        <v>8.72E-2</v>
      </c>
      <c r="J106" t="s">
        <v>7323</v>
      </c>
      <c r="O106" s="61">
        <v>2</v>
      </c>
      <c r="P106" s="71">
        <v>8.72E-2</v>
      </c>
    </row>
    <row r="107" spans="1:16" x14ac:dyDescent="0.2">
      <c r="A107" s="61">
        <v>2</v>
      </c>
      <c r="B107" s="61">
        <v>25</v>
      </c>
      <c r="C107" s="61">
        <v>252</v>
      </c>
      <c r="D107">
        <v>2523</v>
      </c>
      <c r="E107" t="s">
        <v>7321</v>
      </c>
      <c r="F107" s="71">
        <v>1.1849999999999999E-2</v>
      </c>
      <c r="H107">
        <v>2523</v>
      </c>
      <c r="I107" s="71">
        <v>1.1849999999999999E-2</v>
      </c>
      <c r="J107" t="s">
        <v>7321</v>
      </c>
      <c r="O107" s="61">
        <v>2</v>
      </c>
      <c r="P107" s="71">
        <v>1.1849999999999999E-2</v>
      </c>
    </row>
    <row r="108" spans="1:16" x14ac:dyDescent="0.2">
      <c r="A108" s="61">
        <v>2</v>
      </c>
      <c r="B108" s="61">
        <v>25</v>
      </c>
      <c r="C108" s="61">
        <v>253</v>
      </c>
      <c r="D108">
        <v>2530</v>
      </c>
      <c r="E108" t="s">
        <v>7313</v>
      </c>
      <c r="F108" s="71">
        <v>7.8699999999999992E-2</v>
      </c>
      <c r="H108">
        <v>2530</v>
      </c>
      <c r="I108" s="71">
        <v>7.8699999999999992E-2</v>
      </c>
      <c r="J108" t="s">
        <v>7313</v>
      </c>
      <c r="O108" s="61">
        <v>2</v>
      </c>
      <c r="P108" s="71">
        <v>7.8699999999999992E-2</v>
      </c>
    </row>
    <row r="109" spans="1:16" x14ac:dyDescent="0.2">
      <c r="A109" s="61">
        <v>2</v>
      </c>
      <c r="B109" s="61">
        <v>25</v>
      </c>
      <c r="C109" s="61">
        <v>254</v>
      </c>
      <c r="D109">
        <v>2541</v>
      </c>
      <c r="E109" t="s">
        <v>7309</v>
      </c>
      <c r="F109" s="71">
        <v>0.10983333333333334</v>
      </c>
      <c r="H109">
        <v>2541</v>
      </c>
      <c r="I109" s="71">
        <v>0.10983333333333334</v>
      </c>
      <c r="J109" t="s">
        <v>7309</v>
      </c>
      <c r="O109" s="61">
        <v>2</v>
      </c>
      <c r="P109" s="71">
        <v>0.10983333333333334</v>
      </c>
    </row>
    <row r="110" spans="1:16" x14ac:dyDescent="0.2">
      <c r="A110" s="61">
        <v>2</v>
      </c>
      <c r="B110" s="61">
        <v>25</v>
      </c>
      <c r="C110" s="61">
        <v>254</v>
      </c>
      <c r="D110">
        <v>2542</v>
      </c>
      <c r="E110" t="s">
        <v>7295</v>
      </c>
      <c r="F110" s="71">
        <v>1.4E-2</v>
      </c>
      <c r="H110">
        <v>2542</v>
      </c>
      <c r="I110" s="71">
        <v>1.4E-2</v>
      </c>
      <c r="J110" t="s">
        <v>7295</v>
      </c>
      <c r="O110" s="61">
        <v>2</v>
      </c>
      <c r="P110" s="71">
        <v>1.4E-2</v>
      </c>
    </row>
    <row r="111" spans="1:16" x14ac:dyDescent="0.2">
      <c r="A111" s="61">
        <v>2</v>
      </c>
      <c r="B111" s="61">
        <v>25</v>
      </c>
      <c r="C111" s="61">
        <v>254</v>
      </c>
      <c r="D111">
        <v>2543</v>
      </c>
      <c r="E111" t="s">
        <v>7293</v>
      </c>
      <c r="F111" s="71">
        <v>0.13219999999999998</v>
      </c>
      <c r="H111">
        <v>2543</v>
      </c>
      <c r="I111" s="71">
        <v>0.13219999999999998</v>
      </c>
      <c r="J111" t="s">
        <v>7293</v>
      </c>
      <c r="O111" s="61">
        <v>2</v>
      </c>
      <c r="P111" s="71">
        <v>0.13219999999999998</v>
      </c>
    </row>
    <row r="112" spans="1:16" x14ac:dyDescent="0.2">
      <c r="A112" s="61">
        <v>2</v>
      </c>
      <c r="B112" s="61">
        <v>25</v>
      </c>
      <c r="C112" s="61">
        <v>254</v>
      </c>
      <c r="D112">
        <v>2544</v>
      </c>
      <c r="E112" t="s">
        <v>7281</v>
      </c>
      <c r="F112" s="71">
        <v>9.9875000000000005E-2</v>
      </c>
      <c r="H112">
        <v>2544</v>
      </c>
      <c r="I112" s="71">
        <v>9.9875000000000005E-2</v>
      </c>
      <c r="J112" t="s">
        <v>7281</v>
      </c>
      <c r="O112" s="61">
        <v>2</v>
      </c>
      <c r="P112" s="71">
        <v>9.9875000000000005E-2</v>
      </c>
    </row>
    <row r="113" spans="1:16" x14ac:dyDescent="0.2">
      <c r="A113" s="61">
        <v>2</v>
      </c>
      <c r="B113" s="61">
        <v>25</v>
      </c>
      <c r="C113" s="61">
        <v>254</v>
      </c>
      <c r="D113">
        <v>2545</v>
      </c>
      <c r="E113" t="s">
        <v>7271</v>
      </c>
      <c r="F113" s="71">
        <v>9.0000000000000011E-3</v>
      </c>
      <c r="H113">
        <v>2545</v>
      </c>
      <c r="I113" s="71">
        <v>9.0000000000000011E-3</v>
      </c>
      <c r="J113" t="s">
        <v>7271</v>
      </c>
      <c r="O113" s="61">
        <v>2</v>
      </c>
      <c r="P113" s="71">
        <v>9.0000000000000011E-3</v>
      </c>
    </row>
    <row r="114" spans="1:16" x14ac:dyDescent="0.2">
      <c r="A114" s="61">
        <v>2</v>
      </c>
      <c r="B114" s="61">
        <v>25</v>
      </c>
      <c r="C114" s="61">
        <v>254</v>
      </c>
      <c r="D114">
        <v>2549</v>
      </c>
      <c r="E114" t="s">
        <v>7265</v>
      </c>
      <c r="F114" s="71">
        <v>0.13439999999999999</v>
      </c>
      <c r="H114">
        <v>2549</v>
      </c>
      <c r="I114" s="71">
        <v>0.13439999999999999</v>
      </c>
      <c r="J114" t="s">
        <v>7265</v>
      </c>
      <c r="O114" s="61">
        <v>2</v>
      </c>
      <c r="P114" s="71">
        <v>0.13439999999999999</v>
      </c>
    </row>
    <row r="115" spans="1:16" x14ac:dyDescent="0.2">
      <c r="A115" s="61">
        <v>2</v>
      </c>
      <c r="B115" s="61">
        <v>25</v>
      </c>
      <c r="C115" s="61">
        <v>259</v>
      </c>
      <c r="D115">
        <v>2591</v>
      </c>
      <c r="E115" t="s">
        <v>7255</v>
      </c>
      <c r="F115" s="71">
        <v>4.1999999999999997E-3</v>
      </c>
      <c r="H115">
        <v>2591</v>
      </c>
      <c r="I115" s="71">
        <v>4.1999999999999997E-3</v>
      </c>
      <c r="J115" t="s">
        <v>7255</v>
      </c>
      <c r="O115" s="61">
        <v>2</v>
      </c>
      <c r="P115" s="71">
        <v>4.1999999999999997E-3</v>
      </c>
    </row>
    <row r="116" spans="1:16" x14ac:dyDescent="0.2">
      <c r="A116" s="61">
        <v>2</v>
      </c>
      <c r="B116" s="61">
        <v>25</v>
      </c>
      <c r="C116" s="61">
        <v>259</v>
      </c>
      <c r="D116">
        <v>2592</v>
      </c>
      <c r="E116" t="s">
        <v>7247</v>
      </c>
      <c r="F116" s="71">
        <v>3.2000000000000001E-2</v>
      </c>
      <c r="H116">
        <v>2592</v>
      </c>
      <c r="I116" s="71">
        <v>3.2000000000000001E-2</v>
      </c>
      <c r="J116" t="s">
        <v>7247</v>
      </c>
      <c r="O116" s="61">
        <v>2</v>
      </c>
      <c r="P116" s="71">
        <v>3.2000000000000001E-2</v>
      </c>
    </row>
    <row r="117" spans="1:16" x14ac:dyDescent="0.2">
      <c r="A117" s="61">
        <v>2</v>
      </c>
      <c r="B117" s="61">
        <v>25</v>
      </c>
      <c r="C117" s="61">
        <v>259</v>
      </c>
      <c r="D117">
        <v>2599</v>
      </c>
      <c r="E117" t="s">
        <v>7245</v>
      </c>
      <c r="F117" s="71">
        <v>0.56000000000000005</v>
      </c>
      <c r="H117">
        <v>2599</v>
      </c>
      <c r="I117" s="71">
        <v>0.56000000000000005</v>
      </c>
      <c r="J117" t="s">
        <v>7245</v>
      </c>
      <c r="O117" s="61">
        <v>2</v>
      </c>
      <c r="P117" s="71">
        <v>0.56000000000000005</v>
      </c>
    </row>
    <row r="118" spans="1:16" x14ac:dyDescent="0.2">
      <c r="A118" s="61">
        <v>2</v>
      </c>
      <c r="B118" s="61">
        <v>26</v>
      </c>
      <c r="C118" s="61">
        <v>261</v>
      </c>
      <c r="D118">
        <v>2611</v>
      </c>
      <c r="E118" t="s">
        <v>7235</v>
      </c>
      <c r="F118" s="71">
        <v>0.27750000000000002</v>
      </c>
      <c r="H118">
        <v>2611</v>
      </c>
      <c r="I118" s="71">
        <v>0.27750000000000002</v>
      </c>
      <c r="J118" t="s">
        <v>7235</v>
      </c>
      <c r="O118" s="61">
        <v>2</v>
      </c>
      <c r="P118" s="71">
        <v>0.27750000000000002</v>
      </c>
    </row>
    <row r="119" spans="1:16" x14ac:dyDescent="0.2">
      <c r="A119" s="61">
        <v>2</v>
      </c>
      <c r="B119" s="61">
        <v>26</v>
      </c>
      <c r="C119" s="61">
        <v>261</v>
      </c>
      <c r="D119">
        <v>2612</v>
      </c>
      <c r="E119" t="s">
        <v>4531</v>
      </c>
      <c r="F119" s="71">
        <v>3.5000000000000003E-2</v>
      </c>
      <c r="H119">
        <v>2612</v>
      </c>
      <c r="I119" s="71">
        <v>3.5000000000000003E-2</v>
      </c>
      <c r="J119" t="s">
        <v>4531</v>
      </c>
      <c r="O119" s="61">
        <v>2</v>
      </c>
      <c r="P119" s="71">
        <v>3.5000000000000003E-2</v>
      </c>
    </row>
    <row r="120" spans="1:16" x14ac:dyDescent="0.2">
      <c r="A120" s="61">
        <v>2</v>
      </c>
      <c r="B120" s="61">
        <v>26</v>
      </c>
      <c r="C120" s="61">
        <v>261</v>
      </c>
      <c r="D120">
        <v>2613</v>
      </c>
      <c r="E120" t="s">
        <v>7231</v>
      </c>
      <c r="F120" s="71">
        <v>0.66</v>
      </c>
      <c r="H120">
        <v>2613</v>
      </c>
      <c r="I120" s="71">
        <v>0.66</v>
      </c>
      <c r="J120" t="s">
        <v>7231</v>
      </c>
      <c r="O120" s="61">
        <v>2</v>
      </c>
      <c r="P120" s="71">
        <v>0.66</v>
      </c>
    </row>
    <row r="121" spans="1:16" x14ac:dyDescent="0.2">
      <c r="A121" s="61">
        <v>2</v>
      </c>
      <c r="B121" s="61">
        <v>26</v>
      </c>
      <c r="C121" s="61">
        <v>261</v>
      </c>
      <c r="D121">
        <v>2614</v>
      </c>
      <c r="E121" t="s">
        <v>4534</v>
      </c>
      <c r="F121" s="71">
        <v>0.06</v>
      </c>
      <c r="H121">
        <v>2614</v>
      </c>
      <c r="I121" s="71">
        <v>0.06</v>
      </c>
      <c r="J121" t="s">
        <v>4534</v>
      </c>
      <c r="O121" s="61">
        <v>2</v>
      </c>
      <c r="P121" s="71">
        <v>0.06</v>
      </c>
    </row>
    <row r="122" spans="1:16" x14ac:dyDescent="0.2">
      <c r="A122" s="61">
        <v>2</v>
      </c>
      <c r="B122" s="61">
        <v>26</v>
      </c>
      <c r="C122" s="61">
        <v>262</v>
      </c>
      <c r="D122">
        <v>2620</v>
      </c>
      <c r="E122" t="s">
        <v>7225</v>
      </c>
      <c r="F122" s="71">
        <v>0.23</v>
      </c>
      <c r="H122">
        <v>2620</v>
      </c>
      <c r="I122" s="71">
        <v>0.23</v>
      </c>
      <c r="J122" t="s">
        <v>7225</v>
      </c>
      <c r="O122" s="61">
        <v>2</v>
      </c>
      <c r="P122" s="71">
        <v>0.23</v>
      </c>
    </row>
    <row r="123" spans="1:16" x14ac:dyDescent="0.2">
      <c r="A123" s="61">
        <v>2</v>
      </c>
      <c r="B123" s="61">
        <v>27</v>
      </c>
      <c r="C123" s="61">
        <v>271</v>
      </c>
      <c r="D123">
        <v>2711</v>
      </c>
      <c r="E123" t="s">
        <v>7215</v>
      </c>
      <c r="F123" s="71">
        <v>0.23924999999999999</v>
      </c>
      <c r="H123">
        <v>2711</v>
      </c>
      <c r="I123" s="71">
        <v>0.23924999999999999</v>
      </c>
      <c r="J123" t="s">
        <v>7215</v>
      </c>
      <c r="O123" s="61">
        <v>2</v>
      </c>
      <c r="P123" s="71">
        <v>0.23924999999999999</v>
      </c>
    </row>
    <row r="124" spans="1:16" x14ac:dyDescent="0.2">
      <c r="A124" s="61">
        <v>2</v>
      </c>
      <c r="B124" s="61">
        <v>27</v>
      </c>
      <c r="C124" s="61">
        <v>271</v>
      </c>
      <c r="D124">
        <v>2712</v>
      </c>
      <c r="E124" t="s">
        <v>4539</v>
      </c>
      <c r="F124" s="71">
        <v>0.95666666666666667</v>
      </c>
      <c r="H124">
        <v>2712</v>
      </c>
      <c r="I124" s="71">
        <v>0.95666666666666667</v>
      </c>
      <c r="J124" t="s">
        <v>4539</v>
      </c>
      <c r="O124" s="61">
        <v>2</v>
      </c>
      <c r="P124" s="71">
        <v>0.95666666666666667</v>
      </c>
    </row>
    <row r="125" spans="1:16" x14ac:dyDescent="0.2">
      <c r="A125" s="61">
        <v>2</v>
      </c>
      <c r="B125" s="61">
        <v>27</v>
      </c>
      <c r="C125" s="61">
        <v>271</v>
      </c>
      <c r="D125">
        <v>2713</v>
      </c>
      <c r="E125" t="s">
        <v>4540</v>
      </c>
      <c r="F125" s="71">
        <v>0.95666666666666667</v>
      </c>
      <c r="H125">
        <v>2713</v>
      </c>
      <c r="I125" s="71">
        <v>0.95666666666666667</v>
      </c>
      <c r="J125" t="s">
        <v>4540</v>
      </c>
      <c r="O125" s="61">
        <v>2</v>
      </c>
      <c r="P125" s="71">
        <v>0.95666666666666667</v>
      </c>
    </row>
    <row r="126" spans="1:16" x14ac:dyDescent="0.2">
      <c r="A126" s="61">
        <v>2</v>
      </c>
      <c r="B126" s="61">
        <v>27</v>
      </c>
      <c r="C126" s="61">
        <v>271</v>
      </c>
      <c r="D126">
        <v>2714</v>
      </c>
      <c r="E126" t="s">
        <v>4541</v>
      </c>
      <c r="F126" s="71">
        <v>0.98499999999999999</v>
      </c>
      <c r="H126">
        <v>2714</v>
      </c>
      <c r="I126" s="71">
        <v>0.98499999999999999</v>
      </c>
      <c r="J126" t="s">
        <v>4541</v>
      </c>
      <c r="O126" s="61">
        <v>2</v>
      </c>
      <c r="P126" s="71">
        <v>0.98499999999999999</v>
      </c>
    </row>
    <row r="127" spans="1:16" x14ac:dyDescent="0.2">
      <c r="A127" s="61">
        <v>2</v>
      </c>
      <c r="B127" s="61">
        <v>27</v>
      </c>
      <c r="C127" s="61">
        <v>271</v>
      </c>
      <c r="D127">
        <v>2715</v>
      </c>
      <c r="E127" t="s">
        <v>7205</v>
      </c>
      <c r="F127" s="71">
        <v>7.1000000000000008E-2</v>
      </c>
      <c r="H127">
        <v>2715</v>
      </c>
      <c r="I127" s="71">
        <v>7.1000000000000008E-2</v>
      </c>
      <c r="J127" t="s">
        <v>7205</v>
      </c>
      <c r="O127" s="61">
        <v>2</v>
      </c>
      <c r="P127" s="71">
        <v>7.1000000000000008E-2</v>
      </c>
    </row>
    <row r="128" spans="1:16" x14ac:dyDescent="0.2">
      <c r="A128" s="61">
        <v>2</v>
      </c>
      <c r="B128" s="61">
        <v>27</v>
      </c>
      <c r="C128" s="61">
        <v>272</v>
      </c>
      <c r="D128">
        <v>2721</v>
      </c>
      <c r="E128" t="s">
        <v>7193</v>
      </c>
      <c r="F128" s="71">
        <v>0.40499999999999997</v>
      </c>
      <c r="H128">
        <v>2721</v>
      </c>
      <c r="I128" s="71">
        <v>0.40499999999999997</v>
      </c>
      <c r="J128" t="s">
        <v>7193</v>
      </c>
      <c r="O128" s="61">
        <v>2</v>
      </c>
      <c r="P128" s="71">
        <v>0.40499999999999997</v>
      </c>
    </row>
    <row r="129" spans="1:16" x14ac:dyDescent="0.2">
      <c r="A129" s="61">
        <v>2</v>
      </c>
      <c r="B129" s="61">
        <v>27</v>
      </c>
      <c r="C129" s="61">
        <v>272</v>
      </c>
      <c r="D129">
        <v>2722</v>
      </c>
      <c r="E129" t="s">
        <v>7188</v>
      </c>
      <c r="F129" s="71">
        <v>0.541875</v>
      </c>
      <c r="H129">
        <v>2722</v>
      </c>
      <c r="I129" s="71">
        <v>0.541875</v>
      </c>
      <c r="J129" t="s">
        <v>7188</v>
      </c>
      <c r="O129" s="61">
        <v>2</v>
      </c>
      <c r="P129" s="71">
        <v>0.541875</v>
      </c>
    </row>
    <row r="130" spans="1:16" x14ac:dyDescent="0.2">
      <c r="A130" s="61">
        <v>2</v>
      </c>
      <c r="B130" s="61">
        <v>27</v>
      </c>
      <c r="C130" s="61">
        <v>272</v>
      </c>
      <c r="D130">
        <v>2723</v>
      </c>
      <c r="E130" t="s">
        <v>7183</v>
      </c>
      <c r="F130" s="71">
        <v>0.45999999999999996</v>
      </c>
      <c r="H130">
        <v>2723</v>
      </c>
      <c r="I130" s="71">
        <v>0.45999999999999996</v>
      </c>
      <c r="J130" t="s">
        <v>7183</v>
      </c>
      <c r="O130" s="61">
        <v>2</v>
      </c>
      <c r="P130" s="71">
        <v>0.45999999999999996</v>
      </c>
    </row>
    <row r="131" spans="1:16" x14ac:dyDescent="0.2">
      <c r="A131" s="61">
        <v>2</v>
      </c>
      <c r="B131" s="61">
        <v>27</v>
      </c>
      <c r="C131" s="61">
        <v>272</v>
      </c>
      <c r="D131">
        <v>2724</v>
      </c>
      <c r="E131" t="s">
        <v>7177</v>
      </c>
      <c r="F131" s="71">
        <v>4.5499999999999999E-2</v>
      </c>
      <c r="H131">
        <v>2724</v>
      </c>
      <c r="I131" s="71">
        <v>4.5499999999999999E-2</v>
      </c>
      <c r="J131" t="s">
        <v>7177</v>
      </c>
      <c r="O131" s="61">
        <v>2</v>
      </c>
      <c r="P131" s="71">
        <v>4.5499999999999999E-2</v>
      </c>
    </row>
    <row r="132" spans="1:16" x14ac:dyDescent="0.2">
      <c r="A132" s="61">
        <v>2</v>
      </c>
      <c r="B132" s="61">
        <v>27</v>
      </c>
      <c r="C132" s="61">
        <v>272</v>
      </c>
      <c r="D132">
        <v>2725</v>
      </c>
      <c r="E132" t="s">
        <v>4553</v>
      </c>
      <c r="F132" s="71">
        <v>0.95333333333333325</v>
      </c>
      <c r="H132">
        <v>2725</v>
      </c>
      <c r="I132" s="71">
        <v>0.95333333333333325</v>
      </c>
      <c r="J132" t="s">
        <v>4553</v>
      </c>
      <c r="O132" s="61">
        <v>2</v>
      </c>
      <c r="P132" s="71">
        <v>0.95333333333333325</v>
      </c>
    </row>
    <row r="133" spans="1:16" x14ac:dyDescent="0.2">
      <c r="A133" s="61">
        <v>2</v>
      </c>
      <c r="B133" s="61">
        <v>27</v>
      </c>
      <c r="C133" s="61">
        <v>272</v>
      </c>
      <c r="D133">
        <v>2729</v>
      </c>
      <c r="E133" t="s">
        <v>7168</v>
      </c>
      <c r="F133" s="71">
        <v>0.40499999999999997</v>
      </c>
      <c r="H133">
        <v>2729</v>
      </c>
      <c r="I133" s="71">
        <v>0.40499999999999997</v>
      </c>
      <c r="J133" t="s">
        <v>7168</v>
      </c>
      <c r="O133" s="61">
        <v>2</v>
      </c>
      <c r="P133" s="71">
        <v>0.40499999999999997</v>
      </c>
    </row>
    <row r="134" spans="1:16" x14ac:dyDescent="0.2">
      <c r="A134" s="61">
        <v>2</v>
      </c>
      <c r="B134" s="61">
        <v>27</v>
      </c>
      <c r="C134" s="61">
        <v>273</v>
      </c>
      <c r="D134">
        <v>2731</v>
      </c>
      <c r="E134" t="s">
        <v>7156</v>
      </c>
      <c r="F134" s="71">
        <v>0.32400000000000001</v>
      </c>
      <c r="H134">
        <v>2731</v>
      </c>
      <c r="I134" s="71">
        <v>0.32400000000000001</v>
      </c>
      <c r="J134" t="s">
        <v>7156</v>
      </c>
      <c r="O134" s="61">
        <v>2</v>
      </c>
      <c r="P134" s="71">
        <v>0.32400000000000001</v>
      </c>
    </row>
    <row r="135" spans="1:16" x14ac:dyDescent="0.2">
      <c r="A135" s="61">
        <v>2</v>
      </c>
      <c r="B135" s="61">
        <v>27</v>
      </c>
      <c r="C135" s="61">
        <v>273</v>
      </c>
      <c r="D135">
        <v>2732</v>
      </c>
      <c r="E135" t="s">
        <v>7150</v>
      </c>
      <c r="F135" s="71">
        <v>0.32400000000000001</v>
      </c>
      <c r="H135">
        <v>2732</v>
      </c>
      <c r="I135" s="71">
        <v>0.32400000000000001</v>
      </c>
      <c r="J135" t="s">
        <v>7150</v>
      </c>
      <c r="O135" s="61">
        <v>2</v>
      </c>
      <c r="P135" s="71">
        <v>0.32400000000000001</v>
      </c>
    </row>
    <row r="136" spans="1:16" x14ac:dyDescent="0.2">
      <c r="A136" s="61">
        <v>2</v>
      </c>
      <c r="B136" s="61">
        <v>27</v>
      </c>
      <c r="C136" s="61">
        <v>273</v>
      </c>
      <c r="D136">
        <v>2733</v>
      </c>
      <c r="E136" t="s">
        <v>7148</v>
      </c>
      <c r="F136" s="71">
        <v>0.252</v>
      </c>
      <c r="H136">
        <v>2733</v>
      </c>
      <c r="I136" s="71">
        <v>0.252</v>
      </c>
      <c r="J136" t="s">
        <v>7148</v>
      </c>
      <c r="O136" s="61">
        <v>2</v>
      </c>
      <c r="P136" s="71">
        <v>0.252</v>
      </c>
    </row>
    <row r="137" spans="1:16" x14ac:dyDescent="0.2">
      <c r="A137" s="61">
        <v>2</v>
      </c>
      <c r="B137" s="61">
        <v>27</v>
      </c>
      <c r="C137" s="61">
        <v>273</v>
      </c>
      <c r="D137">
        <v>2734</v>
      </c>
      <c r="E137" t="s">
        <v>7142</v>
      </c>
      <c r="F137" s="71">
        <v>0.1484</v>
      </c>
      <c r="H137">
        <v>2734</v>
      </c>
      <c r="I137" s="71">
        <v>0.1484</v>
      </c>
      <c r="J137" t="s">
        <v>7142</v>
      </c>
      <c r="O137" s="61">
        <v>2</v>
      </c>
      <c r="P137" s="71">
        <v>0.1484</v>
      </c>
    </row>
    <row r="138" spans="1:16" x14ac:dyDescent="0.2">
      <c r="A138" s="61">
        <v>2</v>
      </c>
      <c r="B138" s="61">
        <v>27</v>
      </c>
      <c r="C138" s="61">
        <v>273</v>
      </c>
      <c r="D138">
        <v>2735</v>
      </c>
      <c r="E138" t="s">
        <v>7140</v>
      </c>
      <c r="F138" s="71">
        <v>0.16735714285714284</v>
      </c>
      <c r="H138">
        <v>2735</v>
      </c>
      <c r="I138" s="71">
        <v>0.16735714285714284</v>
      </c>
      <c r="J138" t="s">
        <v>7140</v>
      </c>
      <c r="O138" s="61">
        <v>2</v>
      </c>
      <c r="P138" s="71">
        <v>0.16735714285714284</v>
      </c>
    </row>
    <row r="139" spans="1:16" x14ac:dyDescent="0.2">
      <c r="A139" s="61">
        <v>2</v>
      </c>
      <c r="B139" s="61">
        <v>27</v>
      </c>
      <c r="C139" s="61">
        <v>274</v>
      </c>
      <c r="D139">
        <v>2741</v>
      </c>
      <c r="E139" t="s">
        <v>7130</v>
      </c>
      <c r="F139" s="71">
        <v>0.95333333333333325</v>
      </c>
      <c r="H139">
        <v>2741</v>
      </c>
      <c r="I139" s="71">
        <v>0.95333333333333325</v>
      </c>
      <c r="J139" t="s">
        <v>7130</v>
      </c>
      <c r="O139" s="61">
        <v>2</v>
      </c>
      <c r="P139" s="71">
        <v>0.95333333333333325</v>
      </c>
    </row>
    <row r="140" spans="1:16" x14ac:dyDescent="0.2">
      <c r="A140" s="61">
        <v>2</v>
      </c>
      <c r="B140" s="61">
        <v>27</v>
      </c>
      <c r="C140" s="61">
        <v>274</v>
      </c>
      <c r="D140">
        <v>2742</v>
      </c>
      <c r="E140" t="s">
        <v>7125</v>
      </c>
      <c r="F140" s="71">
        <v>0.64333333333333331</v>
      </c>
      <c r="H140">
        <v>2742</v>
      </c>
      <c r="I140" s="71">
        <v>0.64333333333333331</v>
      </c>
      <c r="J140" t="s">
        <v>7125</v>
      </c>
      <c r="O140" s="61">
        <v>2</v>
      </c>
      <c r="P140" s="71">
        <v>0.64333333333333331</v>
      </c>
    </row>
    <row r="141" spans="1:16" x14ac:dyDescent="0.2">
      <c r="A141" s="61">
        <v>2</v>
      </c>
      <c r="B141" s="61">
        <v>27</v>
      </c>
      <c r="C141" s="61">
        <v>274</v>
      </c>
      <c r="D141">
        <v>2743</v>
      </c>
      <c r="E141" t="s">
        <v>7123</v>
      </c>
      <c r="F141" s="71">
        <v>0.1361</v>
      </c>
      <c r="H141">
        <v>2743</v>
      </c>
      <c r="I141" s="71">
        <v>0.1361</v>
      </c>
      <c r="J141" t="s">
        <v>7123</v>
      </c>
      <c r="O141" s="61">
        <v>2</v>
      </c>
      <c r="P141" s="71">
        <v>0.1361</v>
      </c>
    </row>
    <row r="142" spans="1:16" x14ac:dyDescent="0.2">
      <c r="A142" s="61">
        <v>2</v>
      </c>
      <c r="B142" s="61">
        <v>27</v>
      </c>
      <c r="C142" s="61">
        <v>274</v>
      </c>
      <c r="D142">
        <v>2744</v>
      </c>
      <c r="E142" t="s">
        <v>7107</v>
      </c>
      <c r="F142" s="71">
        <v>0.36033333333333334</v>
      </c>
      <c r="H142">
        <v>2744</v>
      </c>
      <c r="I142" s="71">
        <v>0.36033333333333334</v>
      </c>
      <c r="J142" t="s">
        <v>7107</v>
      </c>
      <c r="O142" s="61">
        <v>2</v>
      </c>
      <c r="P142" s="71">
        <v>0.36033333333333334</v>
      </c>
    </row>
    <row r="143" spans="1:16" x14ac:dyDescent="0.2">
      <c r="A143" s="61">
        <v>2</v>
      </c>
      <c r="B143" s="61">
        <v>27</v>
      </c>
      <c r="C143" s="61">
        <v>274</v>
      </c>
      <c r="D143">
        <v>2745</v>
      </c>
      <c r="E143" t="s">
        <v>7099</v>
      </c>
      <c r="F143" s="71">
        <v>0.67874999999999996</v>
      </c>
      <c r="H143">
        <v>2745</v>
      </c>
      <c r="I143" s="71">
        <v>0.67874999999999996</v>
      </c>
      <c r="J143" t="s">
        <v>7099</v>
      </c>
      <c r="O143" s="61">
        <v>2</v>
      </c>
      <c r="P143" s="71">
        <v>0.67874999999999996</v>
      </c>
    </row>
    <row r="144" spans="1:16" x14ac:dyDescent="0.2">
      <c r="A144" s="61">
        <v>2</v>
      </c>
      <c r="B144" s="61">
        <v>27</v>
      </c>
      <c r="C144" s="61">
        <v>274</v>
      </c>
      <c r="D144">
        <v>2749</v>
      </c>
      <c r="E144" t="s">
        <v>7093</v>
      </c>
      <c r="F144" s="71">
        <v>0.39166666666666666</v>
      </c>
      <c r="H144">
        <v>2749</v>
      </c>
      <c r="I144" s="71">
        <v>0.39166666666666666</v>
      </c>
      <c r="J144" t="s">
        <v>7093</v>
      </c>
      <c r="O144" s="61">
        <v>2</v>
      </c>
      <c r="P144" s="71">
        <v>0.39166666666666666</v>
      </c>
    </row>
    <row r="145" spans="1:16" x14ac:dyDescent="0.2">
      <c r="A145" s="61">
        <v>2</v>
      </c>
      <c r="B145" s="61">
        <v>28</v>
      </c>
      <c r="C145" s="61">
        <v>281</v>
      </c>
      <c r="D145">
        <v>2811</v>
      </c>
      <c r="E145" t="s">
        <v>7085</v>
      </c>
      <c r="F145" s="71">
        <v>0.32766666666666672</v>
      </c>
      <c r="H145">
        <v>2811</v>
      </c>
      <c r="I145" s="71">
        <v>0.32766666666666672</v>
      </c>
      <c r="J145" t="s">
        <v>7085</v>
      </c>
      <c r="O145" s="61">
        <v>2</v>
      </c>
      <c r="P145" s="71">
        <v>0.32766666666666672</v>
      </c>
    </row>
    <row r="146" spans="1:16" x14ac:dyDescent="0.2">
      <c r="A146" s="61">
        <v>2</v>
      </c>
      <c r="B146" s="61">
        <v>28</v>
      </c>
      <c r="C146" s="61">
        <v>281</v>
      </c>
      <c r="D146">
        <v>2812</v>
      </c>
      <c r="E146" t="s">
        <v>4569</v>
      </c>
      <c r="F146" s="71">
        <v>0.21</v>
      </c>
      <c r="H146">
        <v>2812</v>
      </c>
      <c r="I146" s="71">
        <v>0.21</v>
      </c>
      <c r="J146" t="s">
        <v>4569</v>
      </c>
      <c r="O146" s="61">
        <v>2</v>
      </c>
      <c r="P146" s="71">
        <v>0.21</v>
      </c>
    </row>
    <row r="147" spans="1:16" x14ac:dyDescent="0.2">
      <c r="A147" s="61">
        <v>2</v>
      </c>
      <c r="B147" s="61">
        <v>28</v>
      </c>
      <c r="C147" s="61">
        <v>281</v>
      </c>
      <c r="D147">
        <v>2813</v>
      </c>
      <c r="E147" t="s">
        <v>4570</v>
      </c>
      <c r="F147" s="71">
        <v>0.21</v>
      </c>
      <c r="H147">
        <v>2813</v>
      </c>
      <c r="I147" s="71">
        <v>0.21</v>
      </c>
      <c r="J147" t="s">
        <v>4570</v>
      </c>
      <c r="O147" s="61">
        <v>2</v>
      </c>
      <c r="P147" s="71">
        <v>0.21</v>
      </c>
    </row>
    <row r="148" spans="1:16" x14ac:dyDescent="0.2">
      <c r="A148" s="61">
        <v>2</v>
      </c>
      <c r="B148" s="61">
        <v>28</v>
      </c>
      <c r="C148" s="61">
        <v>281</v>
      </c>
      <c r="D148">
        <v>2814</v>
      </c>
      <c r="E148" t="s">
        <v>7071</v>
      </c>
      <c r="F148" s="71">
        <v>8.2500000000000004E-2</v>
      </c>
      <c r="H148">
        <v>2814</v>
      </c>
      <c r="I148" s="71">
        <v>8.2500000000000004E-2</v>
      </c>
      <c r="J148" t="s">
        <v>7071</v>
      </c>
      <c r="O148" s="61">
        <v>2</v>
      </c>
      <c r="P148" s="71">
        <v>8.2500000000000004E-2</v>
      </c>
    </row>
    <row r="149" spans="1:16" x14ac:dyDescent="0.2">
      <c r="A149" s="61">
        <v>2</v>
      </c>
      <c r="B149" s="61">
        <v>28</v>
      </c>
      <c r="C149" s="61">
        <v>281</v>
      </c>
      <c r="D149">
        <v>2815</v>
      </c>
      <c r="E149" t="s">
        <v>7066</v>
      </c>
      <c r="F149" s="71">
        <v>0.32766666666666672</v>
      </c>
      <c r="H149">
        <v>2815</v>
      </c>
      <c r="I149" s="71">
        <v>0.32766666666666672</v>
      </c>
      <c r="J149" t="s">
        <v>7066</v>
      </c>
      <c r="O149" s="61">
        <v>2</v>
      </c>
      <c r="P149" s="71">
        <v>0.32766666666666672</v>
      </c>
    </row>
    <row r="150" spans="1:16" x14ac:dyDescent="0.2">
      <c r="A150" s="61">
        <v>2</v>
      </c>
      <c r="B150" s="61">
        <v>28</v>
      </c>
      <c r="C150" s="61">
        <v>282</v>
      </c>
      <c r="D150">
        <v>2821</v>
      </c>
      <c r="E150" t="s">
        <v>7058</v>
      </c>
      <c r="F150" s="71">
        <v>0.38340000000000002</v>
      </c>
      <c r="H150">
        <v>2821</v>
      </c>
      <c r="I150" s="71">
        <v>0.38340000000000002</v>
      </c>
      <c r="J150" t="s">
        <v>7058</v>
      </c>
      <c r="O150" s="61">
        <v>2</v>
      </c>
      <c r="P150" s="71">
        <v>0.38340000000000002</v>
      </c>
    </row>
    <row r="151" spans="1:16" x14ac:dyDescent="0.2">
      <c r="A151" s="61">
        <v>2</v>
      </c>
      <c r="B151" s="61">
        <v>28</v>
      </c>
      <c r="C151" s="61">
        <v>282</v>
      </c>
      <c r="D151">
        <v>2822</v>
      </c>
      <c r="E151" t="s">
        <v>7054</v>
      </c>
      <c r="F151" s="71">
        <v>0.52</v>
      </c>
      <c r="H151">
        <v>2822</v>
      </c>
      <c r="I151" s="71">
        <v>0.52</v>
      </c>
      <c r="J151" t="s">
        <v>7054</v>
      </c>
      <c r="O151" s="61">
        <v>2</v>
      </c>
      <c r="P151" s="71">
        <v>0.52</v>
      </c>
    </row>
    <row r="152" spans="1:16" x14ac:dyDescent="0.2">
      <c r="A152" s="61">
        <v>2</v>
      </c>
      <c r="B152" s="61">
        <v>28</v>
      </c>
      <c r="C152" s="61">
        <v>283</v>
      </c>
      <c r="D152">
        <v>2831</v>
      </c>
      <c r="E152" t="s">
        <v>7050</v>
      </c>
      <c r="F152" s="71">
        <v>0.11833333333333333</v>
      </c>
      <c r="H152">
        <v>2831</v>
      </c>
      <c r="I152" s="71">
        <v>0.11833333333333333</v>
      </c>
      <c r="J152" t="s">
        <v>7050</v>
      </c>
      <c r="O152" s="61">
        <v>2</v>
      </c>
      <c r="P152" s="71">
        <v>0.11833333333333333</v>
      </c>
    </row>
    <row r="153" spans="1:16" x14ac:dyDescent="0.2">
      <c r="A153" s="61">
        <v>2</v>
      </c>
      <c r="B153" s="61">
        <v>28</v>
      </c>
      <c r="C153" s="61">
        <v>283</v>
      </c>
      <c r="D153">
        <v>2832</v>
      </c>
      <c r="E153" t="s">
        <v>7042</v>
      </c>
      <c r="F153" s="71">
        <v>0.67500000000000004</v>
      </c>
      <c r="H153">
        <v>2832</v>
      </c>
      <c r="I153" s="71">
        <v>0.67500000000000004</v>
      </c>
      <c r="J153" t="s">
        <v>7042</v>
      </c>
      <c r="O153" s="61">
        <v>2</v>
      </c>
      <c r="P153" s="71">
        <v>0.67500000000000004</v>
      </c>
    </row>
    <row r="154" spans="1:16" x14ac:dyDescent="0.2">
      <c r="A154" s="61">
        <v>2</v>
      </c>
      <c r="B154" s="61">
        <v>28</v>
      </c>
      <c r="C154" s="61">
        <v>283</v>
      </c>
      <c r="D154">
        <v>2833</v>
      </c>
      <c r="E154" t="s">
        <v>7034</v>
      </c>
      <c r="F154" s="71">
        <v>0.29566666666666669</v>
      </c>
      <c r="H154">
        <v>2833</v>
      </c>
      <c r="I154" s="71">
        <v>0.29566666666666669</v>
      </c>
      <c r="J154" t="s">
        <v>7034</v>
      </c>
      <c r="O154" s="61">
        <v>2</v>
      </c>
      <c r="P154" s="71">
        <v>0.29566666666666669</v>
      </c>
    </row>
    <row r="155" spans="1:16" x14ac:dyDescent="0.2">
      <c r="A155" s="61">
        <v>2</v>
      </c>
      <c r="B155" s="61">
        <v>28</v>
      </c>
      <c r="C155" s="61">
        <v>283</v>
      </c>
      <c r="D155">
        <v>2834</v>
      </c>
      <c r="E155" t="s">
        <v>4584</v>
      </c>
      <c r="F155" s="71">
        <v>0.6</v>
      </c>
      <c r="H155">
        <v>2834</v>
      </c>
      <c r="I155" s="71">
        <v>0.6</v>
      </c>
      <c r="J155" t="s">
        <v>4584</v>
      </c>
      <c r="O155" s="61">
        <v>2</v>
      </c>
      <c r="P155" s="71">
        <v>0.6</v>
      </c>
    </row>
    <row r="156" spans="1:16" x14ac:dyDescent="0.2">
      <c r="A156" s="61">
        <v>2</v>
      </c>
      <c r="B156" s="61">
        <v>28</v>
      </c>
      <c r="C156" s="61">
        <v>283</v>
      </c>
      <c r="D156">
        <v>2835</v>
      </c>
      <c r="E156" t="s">
        <v>7021</v>
      </c>
      <c r="F156" s="71">
        <v>0.6</v>
      </c>
      <c r="H156">
        <v>2835</v>
      </c>
      <c r="I156" s="71">
        <v>0.6</v>
      </c>
      <c r="J156" t="s">
        <v>7021</v>
      </c>
      <c r="O156" s="61">
        <v>2</v>
      </c>
      <c r="P156" s="71">
        <v>0.6</v>
      </c>
    </row>
    <row r="157" spans="1:16" x14ac:dyDescent="0.2">
      <c r="A157" s="61">
        <v>2</v>
      </c>
      <c r="B157" s="61">
        <v>28</v>
      </c>
      <c r="C157" s="61">
        <v>283</v>
      </c>
      <c r="D157">
        <v>2836</v>
      </c>
      <c r="E157" t="s">
        <v>7019</v>
      </c>
      <c r="F157" s="71">
        <v>0.6</v>
      </c>
      <c r="H157">
        <v>2836</v>
      </c>
      <c r="I157" s="71">
        <v>0.6</v>
      </c>
      <c r="J157" t="s">
        <v>7019</v>
      </c>
      <c r="O157" s="61">
        <v>2</v>
      </c>
      <c r="P157" s="71">
        <v>0.6</v>
      </c>
    </row>
    <row r="158" spans="1:16" x14ac:dyDescent="0.2">
      <c r="A158" s="61">
        <v>2</v>
      </c>
      <c r="B158" s="61">
        <v>28</v>
      </c>
      <c r="C158" s="61">
        <v>283</v>
      </c>
      <c r="D158">
        <v>2837</v>
      </c>
      <c r="E158" t="s">
        <v>7017</v>
      </c>
      <c r="F158" s="71">
        <v>0.61</v>
      </c>
      <c r="H158">
        <v>2837</v>
      </c>
      <c r="I158" s="71">
        <v>0.61</v>
      </c>
      <c r="J158" t="s">
        <v>7017</v>
      </c>
      <c r="O158" s="61">
        <v>2</v>
      </c>
      <c r="P158" s="71">
        <v>0.61</v>
      </c>
    </row>
    <row r="159" spans="1:16" x14ac:dyDescent="0.2">
      <c r="A159" s="61">
        <v>2</v>
      </c>
      <c r="B159" s="61">
        <v>28</v>
      </c>
      <c r="C159" s="61">
        <v>283</v>
      </c>
      <c r="D159">
        <v>2839</v>
      </c>
      <c r="E159" t="s">
        <v>7013</v>
      </c>
      <c r="F159" s="71">
        <v>0.61</v>
      </c>
      <c r="H159">
        <v>2839</v>
      </c>
      <c r="I159" s="71">
        <v>0.61</v>
      </c>
      <c r="J159" t="s">
        <v>7013</v>
      </c>
      <c r="O159" s="61">
        <v>2</v>
      </c>
      <c r="P159" s="71">
        <v>0.61</v>
      </c>
    </row>
    <row r="160" spans="1:16" x14ac:dyDescent="0.2">
      <c r="A160" s="61">
        <v>2</v>
      </c>
      <c r="B160" s="61">
        <v>28</v>
      </c>
      <c r="C160" s="61">
        <v>284</v>
      </c>
      <c r="D160">
        <v>2841</v>
      </c>
      <c r="E160" t="s">
        <v>6999</v>
      </c>
      <c r="F160" s="71">
        <v>3.8500000000000006E-2</v>
      </c>
      <c r="H160">
        <v>2841</v>
      </c>
      <c r="I160" s="71">
        <v>3.8500000000000006E-2</v>
      </c>
      <c r="J160" t="s">
        <v>6999</v>
      </c>
      <c r="O160" s="61">
        <v>2</v>
      </c>
      <c r="P160" s="71">
        <v>3.8500000000000006E-2</v>
      </c>
    </row>
    <row r="161" spans="1:16" x14ac:dyDescent="0.2">
      <c r="A161" s="61">
        <v>2</v>
      </c>
      <c r="B161" s="61">
        <v>28</v>
      </c>
      <c r="C161" s="61">
        <v>284</v>
      </c>
      <c r="D161">
        <v>2842</v>
      </c>
      <c r="E161" t="s">
        <v>6993</v>
      </c>
      <c r="F161" s="71">
        <v>2.1000000000000001E-2</v>
      </c>
      <c r="H161">
        <v>2842</v>
      </c>
      <c r="I161" s="71">
        <v>2.1000000000000001E-2</v>
      </c>
      <c r="J161" t="s">
        <v>6993</v>
      </c>
      <c r="O161" s="61">
        <v>2</v>
      </c>
      <c r="P161" s="71">
        <v>2.1000000000000001E-2</v>
      </c>
    </row>
    <row r="162" spans="1:16" x14ac:dyDescent="0.2">
      <c r="A162" s="61">
        <v>2</v>
      </c>
      <c r="B162" s="61">
        <v>28</v>
      </c>
      <c r="C162" s="61">
        <v>284</v>
      </c>
      <c r="D162">
        <v>2843</v>
      </c>
      <c r="E162" t="s">
        <v>6988</v>
      </c>
      <c r="F162" s="71">
        <v>3.8500000000000006E-2</v>
      </c>
      <c r="H162">
        <v>2843</v>
      </c>
      <c r="I162" s="71">
        <v>3.8500000000000006E-2</v>
      </c>
      <c r="J162" t="s">
        <v>6988</v>
      </c>
      <c r="O162" s="61">
        <v>2</v>
      </c>
      <c r="P162" s="71">
        <v>3.8500000000000006E-2</v>
      </c>
    </row>
    <row r="163" spans="1:16" x14ac:dyDescent="0.2">
      <c r="A163" s="61">
        <v>2</v>
      </c>
      <c r="B163" s="61">
        <v>28</v>
      </c>
      <c r="C163" s="61">
        <v>284</v>
      </c>
      <c r="D163">
        <v>2844</v>
      </c>
      <c r="E163" t="s">
        <v>6983</v>
      </c>
      <c r="F163" s="71">
        <v>4.4499999999999998E-2</v>
      </c>
      <c r="H163">
        <v>2844</v>
      </c>
      <c r="I163" s="71">
        <v>4.4499999999999998E-2</v>
      </c>
      <c r="J163" t="s">
        <v>6983</v>
      </c>
      <c r="O163" s="61">
        <v>2</v>
      </c>
      <c r="P163" s="71">
        <v>4.4499999999999998E-2</v>
      </c>
    </row>
    <row r="164" spans="1:16" x14ac:dyDescent="0.2">
      <c r="A164" s="61">
        <v>2</v>
      </c>
      <c r="B164" s="61">
        <v>28</v>
      </c>
      <c r="C164" s="61">
        <v>284</v>
      </c>
      <c r="D164">
        <v>2845</v>
      </c>
      <c r="E164" t="s">
        <v>6973</v>
      </c>
      <c r="F164" s="71">
        <v>4.4499999999999998E-2</v>
      </c>
      <c r="H164">
        <v>2845</v>
      </c>
      <c r="I164" s="71">
        <v>4.4499999999999998E-2</v>
      </c>
      <c r="J164" t="s">
        <v>6973</v>
      </c>
      <c r="O164" s="61">
        <v>2</v>
      </c>
      <c r="P164" s="71">
        <v>4.4499999999999998E-2</v>
      </c>
    </row>
    <row r="165" spans="1:16" x14ac:dyDescent="0.2">
      <c r="A165" s="61">
        <v>2</v>
      </c>
      <c r="B165" s="61">
        <v>28</v>
      </c>
      <c r="C165" s="61">
        <v>284</v>
      </c>
      <c r="D165">
        <v>2846</v>
      </c>
      <c r="E165" t="s">
        <v>6966</v>
      </c>
      <c r="F165" s="71">
        <v>4.4499999999999998E-2</v>
      </c>
      <c r="H165">
        <v>2846</v>
      </c>
      <c r="I165" s="71">
        <v>4.4499999999999998E-2</v>
      </c>
      <c r="J165" t="s">
        <v>6966</v>
      </c>
      <c r="O165" s="61">
        <v>2</v>
      </c>
      <c r="P165" s="71">
        <v>4.4499999999999998E-2</v>
      </c>
    </row>
    <row r="166" spans="1:16" x14ac:dyDescent="0.2">
      <c r="A166" s="61">
        <v>2</v>
      </c>
      <c r="B166" s="61">
        <v>28</v>
      </c>
      <c r="C166" s="61">
        <v>284</v>
      </c>
      <c r="D166">
        <v>2847</v>
      </c>
      <c r="E166" t="s">
        <v>6962</v>
      </c>
      <c r="F166" s="71">
        <v>6.7000000000000004E-2</v>
      </c>
      <c r="H166">
        <v>2847</v>
      </c>
      <c r="I166" s="71">
        <v>6.7000000000000004E-2</v>
      </c>
      <c r="J166" t="s">
        <v>6962</v>
      </c>
      <c r="O166" s="61">
        <v>2</v>
      </c>
      <c r="P166" s="71">
        <v>6.7000000000000004E-2</v>
      </c>
    </row>
    <row r="167" spans="1:16" x14ac:dyDescent="0.2">
      <c r="A167" s="61">
        <v>2</v>
      </c>
      <c r="B167" s="61">
        <v>28</v>
      </c>
      <c r="C167" s="61">
        <v>285</v>
      </c>
      <c r="D167">
        <v>2851</v>
      </c>
      <c r="E167" t="s">
        <v>6959</v>
      </c>
      <c r="F167" s="71">
        <v>2.8999999999999998E-2</v>
      </c>
      <c r="H167">
        <v>2851</v>
      </c>
      <c r="I167" s="71">
        <v>2.8999999999999998E-2</v>
      </c>
      <c r="J167" t="s">
        <v>6959</v>
      </c>
      <c r="O167" s="61">
        <v>2</v>
      </c>
      <c r="P167" s="71">
        <v>2.8999999999999998E-2</v>
      </c>
    </row>
    <row r="168" spans="1:16" x14ac:dyDescent="0.2">
      <c r="A168" s="61">
        <v>2</v>
      </c>
      <c r="B168" s="61">
        <v>28</v>
      </c>
      <c r="C168" s="61">
        <v>285</v>
      </c>
      <c r="D168">
        <v>2852</v>
      </c>
      <c r="E168" t="s">
        <v>6951</v>
      </c>
      <c r="F168" s="71">
        <v>2.8999999999999998E-2</v>
      </c>
      <c r="H168">
        <v>2852</v>
      </c>
      <c r="I168" s="71">
        <v>2.8999999999999998E-2</v>
      </c>
      <c r="J168" t="s">
        <v>6951</v>
      </c>
      <c r="O168" s="61">
        <v>2</v>
      </c>
      <c r="P168" s="71">
        <v>2.8999999999999998E-2</v>
      </c>
    </row>
    <row r="169" spans="1:16" x14ac:dyDescent="0.2">
      <c r="A169" s="61">
        <v>2</v>
      </c>
      <c r="B169" s="61">
        <v>28</v>
      </c>
      <c r="C169" s="61">
        <v>285</v>
      </c>
      <c r="D169">
        <v>2853</v>
      </c>
      <c r="E169" t="s">
        <v>6942</v>
      </c>
      <c r="F169" s="71">
        <v>0.16916666666666666</v>
      </c>
      <c r="H169">
        <v>2853</v>
      </c>
      <c r="I169" s="71">
        <v>0.16916666666666666</v>
      </c>
      <c r="J169" t="s">
        <v>6942</v>
      </c>
      <c r="O169" s="61">
        <v>2</v>
      </c>
      <c r="P169" s="71">
        <v>0.16916666666666666</v>
      </c>
    </row>
    <row r="170" spans="1:16" x14ac:dyDescent="0.2">
      <c r="A170" s="61">
        <v>2</v>
      </c>
      <c r="B170" s="61">
        <v>28</v>
      </c>
      <c r="C170" s="61">
        <v>285</v>
      </c>
      <c r="D170">
        <v>2854</v>
      </c>
      <c r="E170" t="s">
        <v>6936</v>
      </c>
      <c r="F170" s="71">
        <v>2.8999999999999998E-2</v>
      </c>
      <c r="H170">
        <v>2854</v>
      </c>
      <c r="I170" s="71">
        <v>2.8999999999999998E-2</v>
      </c>
      <c r="J170" t="s">
        <v>6936</v>
      </c>
      <c r="O170" s="61">
        <v>2</v>
      </c>
      <c r="P170" s="71">
        <v>2.8999999999999998E-2</v>
      </c>
    </row>
    <row r="171" spans="1:16" x14ac:dyDescent="0.2">
      <c r="A171" s="61">
        <v>2</v>
      </c>
      <c r="B171" s="61">
        <v>28</v>
      </c>
      <c r="C171" s="61">
        <v>285</v>
      </c>
      <c r="D171">
        <v>2855</v>
      </c>
      <c r="E171" t="s">
        <v>6921</v>
      </c>
      <c r="F171" s="71">
        <v>4.8500000000000001E-2</v>
      </c>
      <c r="H171">
        <v>2855</v>
      </c>
      <c r="I171" s="71">
        <v>4.8500000000000001E-2</v>
      </c>
      <c r="J171" t="s">
        <v>6921</v>
      </c>
      <c r="O171" s="61">
        <v>2</v>
      </c>
      <c r="P171" s="71">
        <v>4.8500000000000001E-2</v>
      </c>
    </row>
    <row r="172" spans="1:16" x14ac:dyDescent="0.2">
      <c r="A172" s="61">
        <v>2</v>
      </c>
      <c r="B172" s="61">
        <v>28</v>
      </c>
      <c r="C172" s="61">
        <v>286</v>
      </c>
      <c r="D172">
        <v>2861</v>
      </c>
      <c r="E172" t="s">
        <v>6911</v>
      </c>
      <c r="F172" s="71">
        <v>0.37433333333333335</v>
      </c>
      <c r="H172">
        <v>2861</v>
      </c>
      <c r="I172" s="71">
        <v>0.37433333333333335</v>
      </c>
      <c r="J172" t="s">
        <v>6911</v>
      </c>
      <c r="O172" s="61">
        <v>2</v>
      </c>
      <c r="P172" s="71">
        <v>0.37433333333333335</v>
      </c>
    </row>
    <row r="173" spans="1:16" x14ac:dyDescent="0.2">
      <c r="A173" s="61">
        <v>2</v>
      </c>
      <c r="B173" s="61">
        <v>28</v>
      </c>
      <c r="C173" s="61">
        <v>286</v>
      </c>
      <c r="D173">
        <v>2862</v>
      </c>
      <c r="E173" t="s">
        <v>6907</v>
      </c>
      <c r="F173" s="71">
        <v>0.28000000000000003</v>
      </c>
      <c r="H173">
        <v>2862</v>
      </c>
      <c r="I173" s="71">
        <v>0.28000000000000003</v>
      </c>
      <c r="J173" t="s">
        <v>6907</v>
      </c>
      <c r="O173" s="61">
        <v>2</v>
      </c>
      <c r="P173" s="71">
        <v>0.28000000000000003</v>
      </c>
    </row>
    <row r="174" spans="1:16" x14ac:dyDescent="0.2">
      <c r="A174" s="61">
        <v>2</v>
      </c>
      <c r="B174" s="61">
        <v>28</v>
      </c>
      <c r="C174" s="61">
        <v>286</v>
      </c>
      <c r="D174">
        <v>2863</v>
      </c>
      <c r="E174" t="s">
        <v>6905</v>
      </c>
      <c r="F174" s="71">
        <v>0.37433333333333335</v>
      </c>
      <c r="H174">
        <v>2863</v>
      </c>
      <c r="I174" s="71">
        <v>0.37433333333333335</v>
      </c>
      <c r="J174" t="s">
        <v>6905</v>
      </c>
      <c r="O174" s="61">
        <v>2</v>
      </c>
      <c r="P174" s="71">
        <v>0.37433333333333335</v>
      </c>
    </row>
    <row r="175" spans="1:16" x14ac:dyDescent="0.2">
      <c r="A175" s="61">
        <v>2</v>
      </c>
      <c r="B175" s="61">
        <v>28</v>
      </c>
      <c r="C175" s="61">
        <v>286</v>
      </c>
      <c r="D175">
        <v>2864</v>
      </c>
      <c r="E175" t="s">
        <v>6901</v>
      </c>
      <c r="F175" s="71">
        <v>7.4525000000000008E-2</v>
      </c>
      <c r="H175">
        <v>2864</v>
      </c>
      <c r="I175" s="71">
        <v>7.4525000000000008E-2</v>
      </c>
      <c r="J175" t="s">
        <v>6901</v>
      </c>
      <c r="O175" s="61">
        <v>2</v>
      </c>
      <c r="P175" s="71">
        <v>7.4525000000000008E-2</v>
      </c>
    </row>
    <row r="176" spans="1:16" x14ac:dyDescent="0.2">
      <c r="A176" s="61">
        <v>2</v>
      </c>
      <c r="B176" s="61">
        <v>28</v>
      </c>
      <c r="C176" s="61">
        <v>286</v>
      </c>
      <c r="D176">
        <v>2869</v>
      </c>
      <c r="E176" t="s">
        <v>6893</v>
      </c>
      <c r="F176" s="71">
        <v>0.28000000000000003</v>
      </c>
      <c r="H176">
        <v>2869</v>
      </c>
      <c r="I176" s="71">
        <v>0.28000000000000003</v>
      </c>
      <c r="J176" t="s">
        <v>6893</v>
      </c>
      <c r="O176" s="61">
        <v>2</v>
      </c>
      <c r="P176" s="71">
        <v>0.28000000000000003</v>
      </c>
    </row>
    <row r="177" spans="1:16" x14ac:dyDescent="0.2">
      <c r="A177" s="61">
        <v>2</v>
      </c>
      <c r="B177" s="61">
        <v>28</v>
      </c>
      <c r="C177" s="61">
        <v>289</v>
      </c>
      <c r="D177">
        <v>2891</v>
      </c>
      <c r="E177" t="s">
        <v>6883</v>
      </c>
      <c r="F177" s="71">
        <v>0.61</v>
      </c>
      <c r="H177">
        <v>2891</v>
      </c>
      <c r="I177" s="71">
        <v>0.61</v>
      </c>
      <c r="J177" t="s">
        <v>6883</v>
      </c>
      <c r="O177" s="61">
        <v>2</v>
      </c>
      <c r="P177" s="71">
        <v>0.61</v>
      </c>
    </row>
    <row r="178" spans="1:16" x14ac:dyDescent="0.2">
      <c r="A178" s="61">
        <v>2</v>
      </c>
      <c r="B178" s="61">
        <v>28</v>
      </c>
      <c r="C178" s="61">
        <v>289</v>
      </c>
      <c r="D178">
        <v>2899</v>
      </c>
      <c r="E178" t="s">
        <v>6877</v>
      </c>
      <c r="F178" s="71">
        <v>0.50116666666666665</v>
      </c>
      <c r="H178">
        <v>2899</v>
      </c>
      <c r="I178" s="71">
        <v>0.50116666666666665</v>
      </c>
      <c r="J178" t="s">
        <v>6877</v>
      </c>
      <c r="O178" s="61">
        <v>2</v>
      </c>
      <c r="P178" s="71">
        <v>0.50116666666666665</v>
      </c>
    </row>
    <row r="179" spans="1:16" x14ac:dyDescent="0.2">
      <c r="A179" s="61">
        <v>3</v>
      </c>
      <c r="B179" s="61">
        <v>31</v>
      </c>
      <c r="C179" s="61">
        <v>311</v>
      </c>
      <c r="D179">
        <v>3111</v>
      </c>
      <c r="E179" t="s">
        <v>6866</v>
      </c>
      <c r="F179" s="71">
        <v>0.94900000000000007</v>
      </c>
      <c r="H179">
        <v>3111</v>
      </c>
      <c r="I179" s="71">
        <v>0.94900000000000007</v>
      </c>
      <c r="J179" t="s">
        <v>6866</v>
      </c>
      <c r="O179" s="61">
        <v>3</v>
      </c>
      <c r="P179" s="71">
        <v>0.94900000000000007</v>
      </c>
    </row>
    <row r="180" spans="1:16" x14ac:dyDescent="0.2">
      <c r="A180" s="61">
        <v>3</v>
      </c>
      <c r="B180" s="61">
        <v>31</v>
      </c>
      <c r="C180" s="61">
        <v>311</v>
      </c>
      <c r="D180">
        <v>3112</v>
      </c>
      <c r="E180" t="s">
        <v>6864</v>
      </c>
      <c r="F180" s="71">
        <v>6.08E-2</v>
      </c>
      <c r="H180">
        <v>3112</v>
      </c>
      <c r="I180" s="71">
        <v>6.08E-2</v>
      </c>
      <c r="J180" t="s">
        <v>6864</v>
      </c>
      <c r="O180" s="61">
        <v>3</v>
      </c>
      <c r="P180" s="71">
        <v>6.08E-2</v>
      </c>
    </row>
    <row r="181" spans="1:16" x14ac:dyDescent="0.2">
      <c r="A181" s="61">
        <v>3</v>
      </c>
      <c r="B181" s="61">
        <v>31</v>
      </c>
      <c r="C181" s="61">
        <v>311</v>
      </c>
      <c r="D181">
        <v>3113</v>
      </c>
      <c r="E181" t="s">
        <v>6862</v>
      </c>
      <c r="F181" s="71">
        <v>0.94</v>
      </c>
      <c r="H181">
        <v>3113</v>
      </c>
      <c r="I181" s="71">
        <v>0.94</v>
      </c>
      <c r="J181" t="s">
        <v>6862</v>
      </c>
      <c r="O181" s="61">
        <v>3</v>
      </c>
      <c r="P181" s="71">
        <v>0.94</v>
      </c>
    </row>
    <row r="182" spans="1:16" x14ac:dyDescent="0.2">
      <c r="A182" s="61">
        <v>3</v>
      </c>
      <c r="B182" s="61">
        <v>31</v>
      </c>
      <c r="C182" s="61">
        <v>311</v>
      </c>
      <c r="D182">
        <v>3114</v>
      </c>
      <c r="E182" t="s">
        <v>6860</v>
      </c>
      <c r="F182" s="71">
        <v>0.61499999999999999</v>
      </c>
      <c r="H182">
        <v>3114</v>
      </c>
      <c r="I182" s="71">
        <v>0.61499999999999999</v>
      </c>
      <c r="J182" t="s">
        <v>6860</v>
      </c>
      <c r="O182" s="61">
        <v>3</v>
      </c>
      <c r="P182" s="71">
        <v>0.61499999999999999</v>
      </c>
    </row>
    <row r="183" spans="1:16" x14ac:dyDescent="0.2">
      <c r="A183" s="61">
        <v>3</v>
      </c>
      <c r="B183" s="61">
        <v>31</v>
      </c>
      <c r="C183" s="61">
        <v>312</v>
      </c>
      <c r="D183">
        <v>3121</v>
      </c>
      <c r="E183" t="s">
        <v>6850</v>
      </c>
      <c r="F183" s="71">
        <v>0.91999999999999993</v>
      </c>
      <c r="H183">
        <v>3121</v>
      </c>
      <c r="I183" s="71">
        <v>0.91999999999999993</v>
      </c>
      <c r="J183" t="s">
        <v>6850</v>
      </c>
      <c r="O183" s="61">
        <v>3</v>
      </c>
      <c r="P183" s="71">
        <v>0.91999999999999993</v>
      </c>
    </row>
    <row r="184" spans="1:16" x14ac:dyDescent="0.2">
      <c r="A184" s="61">
        <v>3</v>
      </c>
      <c r="B184" s="61">
        <v>31</v>
      </c>
      <c r="C184" s="61">
        <v>312</v>
      </c>
      <c r="D184">
        <v>3122</v>
      </c>
      <c r="E184" t="s">
        <v>6836</v>
      </c>
      <c r="F184" s="71">
        <v>0.9</v>
      </c>
      <c r="H184">
        <v>3122</v>
      </c>
      <c r="I184" s="71">
        <v>0.9</v>
      </c>
      <c r="J184" t="s">
        <v>6836</v>
      </c>
      <c r="O184" s="61">
        <v>3</v>
      </c>
      <c r="P184" s="71">
        <v>0.9</v>
      </c>
    </row>
    <row r="185" spans="1:16" x14ac:dyDescent="0.2">
      <c r="A185" s="61">
        <v>3</v>
      </c>
      <c r="B185" s="61">
        <v>31</v>
      </c>
      <c r="C185" s="61">
        <v>312</v>
      </c>
      <c r="D185">
        <v>3123</v>
      </c>
      <c r="E185" t="s">
        <v>6830</v>
      </c>
      <c r="F185" s="71">
        <v>0.8566666666666668</v>
      </c>
      <c r="H185">
        <v>3123</v>
      </c>
      <c r="I185" s="71">
        <v>0.8566666666666668</v>
      </c>
      <c r="J185" t="s">
        <v>6830</v>
      </c>
      <c r="O185" s="61">
        <v>3</v>
      </c>
      <c r="P185" s="71">
        <v>0.8566666666666668</v>
      </c>
    </row>
    <row r="186" spans="1:16" x14ac:dyDescent="0.2">
      <c r="A186" s="61">
        <v>3</v>
      </c>
      <c r="B186" s="61">
        <v>31</v>
      </c>
      <c r="C186" s="61">
        <v>312</v>
      </c>
      <c r="D186">
        <v>3124</v>
      </c>
      <c r="E186" t="s">
        <v>6828</v>
      </c>
      <c r="F186" s="71">
        <v>0.88</v>
      </c>
      <c r="H186">
        <v>3124</v>
      </c>
      <c r="I186" s="71">
        <v>0.88</v>
      </c>
      <c r="J186" t="s">
        <v>6828</v>
      </c>
      <c r="O186" s="61">
        <v>3</v>
      </c>
      <c r="P186" s="71">
        <v>0.88</v>
      </c>
    </row>
    <row r="187" spans="1:16" x14ac:dyDescent="0.2">
      <c r="A187" s="61">
        <v>3</v>
      </c>
      <c r="B187" s="61">
        <v>31</v>
      </c>
      <c r="C187" s="61">
        <v>312</v>
      </c>
      <c r="D187">
        <v>3125</v>
      </c>
      <c r="E187" t="s">
        <v>6822</v>
      </c>
      <c r="F187" s="71">
        <v>0.98499999999999999</v>
      </c>
      <c r="H187">
        <v>3125</v>
      </c>
      <c r="I187" s="71">
        <v>0.98499999999999999</v>
      </c>
      <c r="J187" t="s">
        <v>6822</v>
      </c>
      <c r="O187" s="61">
        <v>3</v>
      </c>
      <c r="P187" s="71">
        <v>0.98499999999999999</v>
      </c>
    </row>
    <row r="188" spans="1:16" x14ac:dyDescent="0.2">
      <c r="A188" s="61">
        <v>3</v>
      </c>
      <c r="B188" s="61">
        <v>31</v>
      </c>
      <c r="C188" s="61">
        <v>312</v>
      </c>
      <c r="D188">
        <v>3126</v>
      </c>
      <c r="E188" t="s">
        <v>6820</v>
      </c>
      <c r="F188" s="71">
        <v>0.96</v>
      </c>
      <c r="H188">
        <v>3126</v>
      </c>
      <c r="I188" s="71">
        <v>0.96</v>
      </c>
      <c r="J188" t="s">
        <v>6820</v>
      </c>
      <c r="O188" s="61">
        <v>3</v>
      </c>
      <c r="P188" s="71">
        <v>0.96</v>
      </c>
    </row>
    <row r="189" spans="1:16" x14ac:dyDescent="0.2">
      <c r="A189" s="61">
        <v>3</v>
      </c>
      <c r="B189" s="61">
        <v>31</v>
      </c>
      <c r="C189" s="61">
        <v>312</v>
      </c>
      <c r="D189">
        <v>3127</v>
      </c>
      <c r="E189" t="s">
        <v>6810</v>
      </c>
      <c r="F189" s="71">
        <v>0.69100000000000006</v>
      </c>
      <c r="H189">
        <v>3127</v>
      </c>
      <c r="I189" s="71">
        <v>0.69100000000000006</v>
      </c>
      <c r="J189" t="s">
        <v>6810</v>
      </c>
      <c r="O189" s="61">
        <v>3</v>
      </c>
      <c r="P189" s="71">
        <v>0.69100000000000006</v>
      </c>
    </row>
    <row r="190" spans="1:16" x14ac:dyDescent="0.2">
      <c r="A190" s="61">
        <v>3</v>
      </c>
      <c r="B190" s="61">
        <v>31</v>
      </c>
      <c r="C190" s="61">
        <v>313</v>
      </c>
      <c r="D190">
        <v>3131</v>
      </c>
      <c r="E190" t="s">
        <v>6806</v>
      </c>
      <c r="F190" s="71">
        <v>0.74</v>
      </c>
      <c r="H190">
        <v>3131</v>
      </c>
      <c r="I190" s="71">
        <v>0.74</v>
      </c>
      <c r="J190" t="s">
        <v>6806</v>
      </c>
      <c r="O190" s="61">
        <v>3</v>
      </c>
      <c r="P190" s="71">
        <v>0.74</v>
      </c>
    </row>
    <row r="191" spans="1:16" x14ac:dyDescent="0.2">
      <c r="A191" s="61">
        <v>3</v>
      </c>
      <c r="B191" s="61">
        <v>31</v>
      </c>
      <c r="C191" s="61">
        <v>313</v>
      </c>
      <c r="D191">
        <v>3132</v>
      </c>
      <c r="E191" t="s">
        <v>6804</v>
      </c>
      <c r="F191" s="71">
        <v>0.97</v>
      </c>
      <c r="H191">
        <v>3132</v>
      </c>
      <c r="I191" s="71">
        <v>0.97</v>
      </c>
      <c r="J191" t="s">
        <v>6804</v>
      </c>
      <c r="O191" s="61">
        <v>3</v>
      </c>
      <c r="P191" s="71">
        <v>0.97</v>
      </c>
    </row>
    <row r="192" spans="1:16" x14ac:dyDescent="0.2">
      <c r="A192" s="61">
        <v>3</v>
      </c>
      <c r="B192" s="61">
        <v>31</v>
      </c>
      <c r="C192" s="61">
        <v>314</v>
      </c>
      <c r="D192">
        <v>3141</v>
      </c>
      <c r="E192" t="s">
        <v>4641</v>
      </c>
      <c r="F192" s="71">
        <v>0.86749999999999994</v>
      </c>
      <c r="H192">
        <v>3141</v>
      </c>
      <c r="I192" s="71">
        <v>0.86749999999999994</v>
      </c>
      <c r="J192" t="s">
        <v>4641</v>
      </c>
      <c r="O192" s="61">
        <v>3</v>
      </c>
      <c r="P192" s="71">
        <v>0.86749999999999994</v>
      </c>
    </row>
    <row r="193" spans="1:16" x14ac:dyDescent="0.2">
      <c r="A193" s="61">
        <v>3</v>
      </c>
      <c r="B193" s="61">
        <v>31</v>
      </c>
      <c r="C193" s="61">
        <v>314</v>
      </c>
      <c r="D193">
        <v>3142</v>
      </c>
      <c r="E193" t="s">
        <v>6795</v>
      </c>
      <c r="F193" s="71">
        <v>0.98</v>
      </c>
      <c r="H193">
        <v>3142</v>
      </c>
      <c r="I193" s="71">
        <v>0.98</v>
      </c>
      <c r="J193" t="s">
        <v>6795</v>
      </c>
      <c r="O193" s="61">
        <v>3</v>
      </c>
      <c r="P193" s="71">
        <v>0.98</v>
      </c>
    </row>
    <row r="194" spans="1:16" x14ac:dyDescent="0.2">
      <c r="A194" s="61">
        <v>3</v>
      </c>
      <c r="B194" s="61">
        <v>32</v>
      </c>
      <c r="C194" s="61">
        <v>320</v>
      </c>
      <c r="D194">
        <v>3201</v>
      </c>
      <c r="E194" t="s">
        <v>6783</v>
      </c>
      <c r="F194" s="71">
        <v>0.96499999999999997</v>
      </c>
      <c r="H194">
        <v>3201</v>
      </c>
      <c r="I194" s="71">
        <v>0.96499999999999997</v>
      </c>
      <c r="J194" t="s">
        <v>6783</v>
      </c>
      <c r="O194" s="61">
        <v>3</v>
      </c>
      <c r="P194" s="71">
        <v>0.96499999999999997</v>
      </c>
    </row>
    <row r="195" spans="1:16" x14ac:dyDescent="0.2">
      <c r="A195" s="61">
        <v>3</v>
      </c>
      <c r="B195" s="61">
        <v>32</v>
      </c>
      <c r="C195" s="61">
        <v>320</v>
      </c>
      <c r="D195">
        <v>3202</v>
      </c>
      <c r="E195" t="s">
        <v>6781</v>
      </c>
      <c r="F195" s="71">
        <v>0.7</v>
      </c>
      <c r="H195">
        <v>3202</v>
      </c>
      <c r="I195" s="71">
        <v>0.7</v>
      </c>
      <c r="J195" t="s">
        <v>6781</v>
      </c>
      <c r="O195" s="61">
        <v>3</v>
      </c>
      <c r="P195" s="71">
        <v>0.7</v>
      </c>
    </row>
    <row r="196" spans="1:16" x14ac:dyDescent="0.2">
      <c r="A196" s="61">
        <v>3</v>
      </c>
      <c r="B196" s="61">
        <v>32</v>
      </c>
      <c r="C196" s="61">
        <v>320</v>
      </c>
      <c r="D196">
        <v>3203</v>
      </c>
      <c r="E196" t="s">
        <v>6775</v>
      </c>
      <c r="F196" s="71">
        <v>0.73899999999999999</v>
      </c>
      <c r="H196">
        <v>3203</v>
      </c>
      <c r="I196" s="71">
        <v>0.73899999999999999</v>
      </c>
      <c r="J196" t="s">
        <v>6775</v>
      </c>
      <c r="O196" s="61">
        <v>3</v>
      </c>
      <c r="P196" s="71">
        <v>0.73899999999999999</v>
      </c>
    </row>
    <row r="197" spans="1:16" x14ac:dyDescent="0.2">
      <c r="A197" s="61">
        <v>3</v>
      </c>
      <c r="B197" s="61">
        <v>32</v>
      </c>
      <c r="C197" s="61">
        <v>320</v>
      </c>
      <c r="D197">
        <v>3204</v>
      </c>
      <c r="E197" t="s">
        <v>6770</v>
      </c>
      <c r="F197" s="71">
        <v>0.95</v>
      </c>
      <c r="H197">
        <v>3204</v>
      </c>
      <c r="I197" s="71">
        <v>0.95</v>
      </c>
      <c r="J197" t="s">
        <v>6770</v>
      </c>
      <c r="O197" s="61">
        <v>3</v>
      </c>
      <c r="P197" s="71">
        <v>0.95</v>
      </c>
    </row>
    <row r="198" spans="1:16" x14ac:dyDescent="0.2">
      <c r="A198" s="61">
        <v>3</v>
      </c>
      <c r="B198" s="61">
        <v>33</v>
      </c>
      <c r="C198" s="61">
        <v>330</v>
      </c>
      <c r="D198">
        <v>3301</v>
      </c>
      <c r="E198" t="s">
        <v>6764</v>
      </c>
      <c r="F198" s="71">
        <v>0.66</v>
      </c>
      <c r="H198">
        <v>3301</v>
      </c>
      <c r="I198" s="71">
        <v>0.66</v>
      </c>
      <c r="J198" t="s">
        <v>6764</v>
      </c>
      <c r="O198" s="61">
        <v>3</v>
      </c>
      <c r="P198" s="71">
        <v>0.66</v>
      </c>
    </row>
    <row r="199" spans="1:16" x14ac:dyDescent="0.2">
      <c r="A199" s="61">
        <v>3</v>
      </c>
      <c r="B199" s="61">
        <v>33</v>
      </c>
      <c r="C199" s="61">
        <v>330</v>
      </c>
      <c r="D199">
        <v>3302</v>
      </c>
      <c r="E199" t="s">
        <v>6756</v>
      </c>
      <c r="F199" s="71">
        <v>0.94</v>
      </c>
      <c r="H199">
        <v>3302</v>
      </c>
      <c r="I199" s="71">
        <v>0.94</v>
      </c>
      <c r="J199" t="s">
        <v>6756</v>
      </c>
      <c r="O199" s="61">
        <v>3</v>
      </c>
      <c r="P199" s="71">
        <v>0.94</v>
      </c>
    </row>
    <row r="200" spans="1:16" x14ac:dyDescent="0.2">
      <c r="A200" s="61">
        <v>3</v>
      </c>
      <c r="B200" s="61">
        <v>39</v>
      </c>
      <c r="C200" s="61">
        <v>391</v>
      </c>
      <c r="D200">
        <v>3910</v>
      </c>
      <c r="E200" t="s">
        <v>6752</v>
      </c>
      <c r="F200" s="71">
        <v>0.8786666666666666</v>
      </c>
      <c r="H200">
        <v>3910</v>
      </c>
      <c r="I200" s="71">
        <v>0.8786666666666666</v>
      </c>
      <c r="J200" t="s">
        <v>6752</v>
      </c>
      <c r="O200" s="61">
        <v>3</v>
      </c>
      <c r="P200" s="71">
        <v>0.8786666666666666</v>
      </c>
    </row>
    <row r="201" spans="1:16" x14ac:dyDescent="0.2">
      <c r="A201" s="61">
        <v>3</v>
      </c>
      <c r="B201" s="61">
        <v>39</v>
      </c>
      <c r="C201" s="61">
        <v>392</v>
      </c>
      <c r="D201">
        <v>3921</v>
      </c>
      <c r="E201" t="s">
        <v>6742</v>
      </c>
      <c r="F201" s="71">
        <v>0.26133333333333336</v>
      </c>
      <c r="H201">
        <v>3921</v>
      </c>
      <c r="I201" s="71">
        <v>0.26133333333333336</v>
      </c>
      <c r="J201" t="s">
        <v>6742</v>
      </c>
      <c r="O201" s="61">
        <v>3</v>
      </c>
      <c r="P201" s="71">
        <v>0.26133333333333336</v>
      </c>
    </row>
    <row r="202" spans="1:16" x14ac:dyDescent="0.2">
      <c r="A202" s="61">
        <v>3</v>
      </c>
      <c r="B202" s="61">
        <v>39</v>
      </c>
      <c r="C202" s="61">
        <v>392</v>
      </c>
      <c r="D202">
        <v>3922</v>
      </c>
      <c r="E202" t="s">
        <v>6740</v>
      </c>
      <c r="F202" s="71">
        <v>0.81374999999999997</v>
      </c>
      <c r="H202">
        <v>3922</v>
      </c>
      <c r="I202" s="71">
        <v>0.81374999999999997</v>
      </c>
      <c r="J202" t="s">
        <v>6740</v>
      </c>
      <c r="O202" s="61">
        <v>3</v>
      </c>
      <c r="P202" s="71">
        <v>0.81374999999999997</v>
      </c>
    </row>
    <row r="203" spans="1:16" x14ac:dyDescent="0.2">
      <c r="A203" s="61">
        <v>3</v>
      </c>
      <c r="B203" s="61">
        <v>39</v>
      </c>
      <c r="C203" s="61">
        <v>399</v>
      </c>
      <c r="D203">
        <v>3991</v>
      </c>
      <c r="E203" t="s">
        <v>6722</v>
      </c>
      <c r="F203" s="71">
        <v>0.90999999999999992</v>
      </c>
      <c r="H203">
        <v>3991</v>
      </c>
      <c r="I203" s="71">
        <v>0.90999999999999992</v>
      </c>
      <c r="J203" t="s">
        <v>6722</v>
      </c>
      <c r="O203" s="61">
        <v>3</v>
      </c>
      <c r="P203" s="71">
        <v>0.90999999999999992</v>
      </c>
    </row>
    <row r="204" spans="1:16" x14ac:dyDescent="0.2">
      <c r="A204" s="61">
        <v>3</v>
      </c>
      <c r="B204" s="61">
        <v>39</v>
      </c>
      <c r="C204" s="61">
        <v>399</v>
      </c>
      <c r="D204">
        <v>3999</v>
      </c>
      <c r="E204" t="s">
        <v>6714</v>
      </c>
      <c r="F204" s="71">
        <v>0.68433333333333335</v>
      </c>
      <c r="H204">
        <v>3999</v>
      </c>
      <c r="I204" s="71">
        <v>0.68433333333333335</v>
      </c>
      <c r="J204" t="s">
        <v>6714</v>
      </c>
      <c r="O204" s="61">
        <v>3</v>
      </c>
      <c r="P204" s="71">
        <v>0.68433333333333335</v>
      </c>
    </row>
    <row r="205" spans="1:16" x14ac:dyDescent="0.2">
      <c r="A205" s="61">
        <v>4</v>
      </c>
      <c r="B205" s="61">
        <v>41</v>
      </c>
      <c r="C205" s="61">
        <v>411</v>
      </c>
      <c r="D205">
        <v>4111</v>
      </c>
      <c r="E205" t="s">
        <v>4656</v>
      </c>
      <c r="F205" s="71">
        <v>0.19816666666666666</v>
      </c>
      <c r="H205">
        <v>4111</v>
      </c>
      <c r="I205" s="71">
        <v>0.19816666666666666</v>
      </c>
      <c r="J205" t="s">
        <v>4656</v>
      </c>
      <c r="O205" s="61">
        <v>4</v>
      </c>
      <c r="P205" s="71">
        <v>0.19816666666666666</v>
      </c>
    </row>
    <row r="206" spans="1:16" x14ac:dyDescent="0.2">
      <c r="A206" s="61">
        <v>4</v>
      </c>
      <c r="B206" s="61">
        <v>41</v>
      </c>
      <c r="C206" s="61">
        <v>411</v>
      </c>
      <c r="D206">
        <v>4112</v>
      </c>
      <c r="E206" t="s">
        <v>4657</v>
      </c>
      <c r="F206" s="71">
        <v>8.6800000000000002E-2</v>
      </c>
      <c r="H206">
        <v>4112</v>
      </c>
      <c r="I206" s="71">
        <v>8.6800000000000002E-2</v>
      </c>
      <c r="J206" t="s">
        <v>4657</v>
      </c>
      <c r="O206" s="61">
        <v>4</v>
      </c>
      <c r="P206" s="71">
        <v>8.6800000000000002E-2</v>
      </c>
    </row>
    <row r="207" spans="1:16" x14ac:dyDescent="0.2">
      <c r="A207" s="61">
        <v>4</v>
      </c>
      <c r="B207" s="61">
        <v>41</v>
      </c>
      <c r="C207" s="61">
        <v>411</v>
      </c>
      <c r="D207">
        <v>4113</v>
      </c>
      <c r="E207" t="s">
        <v>6694</v>
      </c>
      <c r="F207" s="71">
        <v>0.3125</v>
      </c>
      <c r="H207">
        <v>4113</v>
      </c>
      <c r="I207" s="71">
        <v>0.3125</v>
      </c>
      <c r="J207" t="s">
        <v>6694</v>
      </c>
      <c r="O207" s="61">
        <v>4</v>
      </c>
      <c r="P207" s="71">
        <v>0.3125</v>
      </c>
    </row>
    <row r="208" spans="1:16" x14ac:dyDescent="0.2">
      <c r="A208" s="61">
        <v>4</v>
      </c>
      <c r="B208" s="61">
        <v>41</v>
      </c>
      <c r="C208" s="61">
        <v>412</v>
      </c>
      <c r="D208">
        <v>4121</v>
      </c>
      <c r="E208" t="s">
        <v>4660</v>
      </c>
      <c r="F208" s="71">
        <v>0.89500000000000002</v>
      </c>
      <c r="H208">
        <v>4121</v>
      </c>
      <c r="I208" s="71">
        <v>0.89500000000000002</v>
      </c>
      <c r="J208" t="s">
        <v>4660</v>
      </c>
      <c r="O208" s="61">
        <v>4</v>
      </c>
      <c r="P208" s="71">
        <v>0.89500000000000002</v>
      </c>
    </row>
    <row r="209" spans="1:16" x14ac:dyDescent="0.2">
      <c r="A209" s="61">
        <v>4</v>
      </c>
      <c r="B209" s="61">
        <v>41</v>
      </c>
      <c r="C209" s="61">
        <v>412</v>
      </c>
      <c r="D209">
        <v>4122</v>
      </c>
      <c r="E209" t="s">
        <v>6687</v>
      </c>
      <c r="F209" s="71">
        <v>0.89500000000000002</v>
      </c>
      <c r="H209">
        <v>4122</v>
      </c>
      <c r="I209" s="71">
        <v>0.89500000000000002</v>
      </c>
      <c r="J209" t="s">
        <v>6687</v>
      </c>
      <c r="O209" s="61">
        <v>4</v>
      </c>
      <c r="P209" s="71">
        <v>0.89500000000000002</v>
      </c>
    </row>
    <row r="210" spans="1:16" x14ac:dyDescent="0.2">
      <c r="A210" s="61">
        <v>4</v>
      </c>
      <c r="B210" s="61">
        <v>41</v>
      </c>
      <c r="C210" s="61">
        <v>412</v>
      </c>
      <c r="D210">
        <v>4123</v>
      </c>
      <c r="E210" t="s">
        <v>6685</v>
      </c>
      <c r="F210" s="71">
        <v>0.89500000000000002</v>
      </c>
      <c r="H210">
        <v>4123</v>
      </c>
      <c r="I210" s="71">
        <v>0.89500000000000002</v>
      </c>
      <c r="J210" t="s">
        <v>6685</v>
      </c>
      <c r="O210" s="61">
        <v>4</v>
      </c>
      <c r="P210" s="71">
        <v>0.89500000000000002</v>
      </c>
    </row>
    <row r="211" spans="1:16" x14ac:dyDescent="0.2">
      <c r="A211" s="61">
        <v>4</v>
      </c>
      <c r="B211" s="61">
        <v>41</v>
      </c>
      <c r="C211" s="61">
        <v>412</v>
      </c>
      <c r="D211">
        <v>4129</v>
      </c>
      <c r="E211" t="s">
        <v>6683</v>
      </c>
      <c r="F211" s="71">
        <v>0.6791666666666667</v>
      </c>
      <c r="H211">
        <v>4129</v>
      </c>
      <c r="I211" s="71">
        <v>0.6791666666666667</v>
      </c>
      <c r="J211" t="s">
        <v>6683</v>
      </c>
      <c r="O211" s="61">
        <v>4</v>
      </c>
      <c r="P211" s="71">
        <v>0.6791666666666667</v>
      </c>
    </row>
    <row r="212" spans="1:16" x14ac:dyDescent="0.2">
      <c r="A212" s="61">
        <v>4</v>
      </c>
      <c r="B212" s="61">
        <v>42</v>
      </c>
      <c r="C212" s="61">
        <v>421</v>
      </c>
      <c r="D212">
        <v>4211</v>
      </c>
      <c r="E212" t="s">
        <v>4666</v>
      </c>
      <c r="F212" s="71">
        <v>0.43599999999999994</v>
      </c>
      <c r="H212">
        <v>4211</v>
      </c>
      <c r="I212" s="71">
        <v>0.43599999999999994</v>
      </c>
      <c r="J212" t="s">
        <v>4666</v>
      </c>
      <c r="O212" s="61">
        <v>4</v>
      </c>
      <c r="P212" s="71">
        <v>0.43599999999999994</v>
      </c>
    </row>
    <row r="213" spans="1:16" x14ac:dyDescent="0.2">
      <c r="A213" s="61">
        <v>4</v>
      </c>
      <c r="B213" s="61">
        <v>42</v>
      </c>
      <c r="C213" s="61">
        <v>421</v>
      </c>
      <c r="D213">
        <v>4219</v>
      </c>
      <c r="E213" t="s">
        <v>6668</v>
      </c>
      <c r="F213" s="71">
        <v>0.47343333333333326</v>
      </c>
      <c r="H213">
        <v>4219</v>
      </c>
      <c r="I213" s="71">
        <v>0.47343333333333326</v>
      </c>
      <c r="J213" t="s">
        <v>6668</v>
      </c>
      <c r="O213" s="61">
        <v>4</v>
      </c>
      <c r="P213" s="71">
        <v>0.47343333333333326</v>
      </c>
    </row>
    <row r="214" spans="1:16" x14ac:dyDescent="0.2">
      <c r="A214" s="61">
        <v>4</v>
      </c>
      <c r="B214" s="61">
        <v>42</v>
      </c>
      <c r="C214" s="61">
        <v>422</v>
      </c>
      <c r="D214">
        <v>4221</v>
      </c>
      <c r="E214" t="s">
        <v>4668</v>
      </c>
      <c r="F214" s="71">
        <v>0.32866666666666666</v>
      </c>
      <c r="H214">
        <v>4221</v>
      </c>
      <c r="I214" s="71">
        <v>0.32866666666666666</v>
      </c>
      <c r="J214" t="s">
        <v>4668</v>
      </c>
      <c r="O214" s="61">
        <v>4</v>
      </c>
      <c r="P214" s="71">
        <v>0.32866666666666666</v>
      </c>
    </row>
    <row r="215" spans="1:16" x14ac:dyDescent="0.2">
      <c r="A215" s="61">
        <v>4</v>
      </c>
      <c r="B215" s="61">
        <v>42</v>
      </c>
      <c r="C215" s="61">
        <v>422</v>
      </c>
      <c r="D215">
        <v>4222</v>
      </c>
      <c r="E215" t="s">
        <v>4669</v>
      </c>
      <c r="F215" s="71">
        <v>0.371</v>
      </c>
      <c r="H215">
        <v>4222</v>
      </c>
      <c r="I215" s="71">
        <v>0.371</v>
      </c>
      <c r="J215" t="s">
        <v>4669</v>
      </c>
      <c r="O215" s="61">
        <v>4</v>
      </c>
      <c r="P215" s="71">
        <v>0.371</v>
      </c>
    </row>
    <row r="216" spans="1:16" x14ac:dyDescent="0.2">
      <c r="A216" s="61">
        <v>4</v>
      </c>
      <c r="B216" s="61">
        <v>42</v>
      </c>
      <c r="C216" s="61">
        <v>422</v>
      </c>
      <c r="D216">
        <v>4223</v>
      </c>
      <c r="E216" t="s">
        <v>6654</v>
      </c>
      <c r="F216" s="71">
        <v>0.371</v>
      </c>
      <c r="H216">
        <v>4223</v>
      </c>
      <c r="I216" s="71">
        <v>0.371</v>
      </c>
      <c r="J216" t="s">
        <v>6654</v>
      </c>
      <c r="O216" s="61">
        <v>4</v>
      </c>
      <c r="P216" s="71">
        <v>0.371</v>
      </c>
    </row>
    <row r="217" spans="1:16" x14ac:dyDescent="0.2">
      <c r="A217" s="61">
        <v>4</v>
      </c>
      <c r="B217" s="61">
        <v>42</v>
      </c>
      <c r="C217" s="61">
        <v>422</v>
      </c>
      <c r="D217">
        <v>4224</v>
      </c>
      <c r="E217" t="s">
        <v>6641</v>
      </c>
      <c r="F217" s="71">
        <v>0.371</v>
      </c>
      <c r="H217">
        <v>4224</v>
      </c>
      <c r="I217" s="71">
        <v>0.371</v>
      </c>
      <c r="J217" t="s">
        <v>6641</v>
      </c>
      <c r="O217" s="61">
        <v>4</v>
      </c>
      <c r="P217" s="71">
        <v>0.371</v>
      </c>
    </row>
    <row r="218" spans="1:16" x14ac:dyDescent="0.2">
      <c r="A218" s="61">
        <v>4</v>
      </c>
      <c r="B218" s="61">
        <v>42</v>
      </c>
      <c r="C218" s="61">
        <v>422</v>
      </c>
      <c r="D218">
        <v>4225</v>
      </c>
      <c r="E218" t="s">
        <v>6633</v>
      </c>
      <c r="F218" s="71">
        <v>0.46399999999999997</v>
      </c>
      <c r="H218">
        <v>4225</v>
      </c>
      <c r="I218" s="71">
        <v>0.46399999999999997</v>
      </c>
      <c r="J218" t="s">
        <v>6633</v>
      </c>
      <c r="O218" s="61">
        <v>4</v>
      </c>
      <c r="P218" s="71">
        <v>0.46399999999999997</v>
      </c>
    </row>
    <row r="219" spans="1:16" x14ac:dyDescent="0.2">
      <c r="A219" s="61">
        <v>4</v>
      </c>
      <c r="B219" s="61">
        <v>42</v>
      </c>
      <c r="C219" s="61">
        <v>422</v>
      </c>
      <c r="D219">
        <v>4229</v>
      </c>
      <c r="E219" t="s">
        <v>6631</v>
      </c>
      <c r="F219" s="71">
        <v>0.371</v>
      </c>
      <c r="H219">
        <v>4229</v>
      </c>
      <c r="I219" s="71">
        <v>0.371</v>
      </c>
      <c r="J219" t="s">
        <v>6631</v>
      </c>
      <c r="O219" s="61">
        <v>4</v>
      </c>
      <c r="P219" s="71">
        <v>0.371</v>
      </c>
    </row>
    <row r="220" spans="1:16" x14ac:dyDescent="0.2">
      <c r="A220" s="61">
        <v>4</v>
      </c>
      <c r="B220" s="61">
        <v>42</v>
      </c>
      <c r="C220" s="61">
        <v>423</v>
      </c>
      <c r="D220">
        <v>4231</v>
      </c>
      <c r="E220" t="s">
        <v>6621</v>
      </c>
      <c r="F220" s="71">
        <v>4.3225E-2</v>
      </c>
      <c r="H220">
        <v>4231</v>
      </c>
      <c r="I220" s="71">
        <v>4.3225E-2</v>
      </c>
      <c r="J220" t="s">
        <v>6621</v>
      </c>
      <c r="O220" s="61">
        <v>4</v>
      </c>
      <c r="P220" s="71">
        <v>4.3225E-2</v>
      </c>
    </row>
    <row r="221" spans="1:16" x14ac:dyDescent="0.2">
      <c r="A221" s="61">
        <v>4</v>
      </c>
      <c r="B221" s="61">
        <v>42</v>
      </c>
      <c r="C221" s="61">
        <v>423</v>
      </c>
      <c r="D221">
        <v>4232</v>
      </c>
      <c r="E221" t="s">
        <v>6615</v>
      </c>
      <c r="F221" s="71">
        <v>0.27902500000000002</v>
      </c>
      <c r="H221">
        <v>4232</v>
      </c>
      <c r="I221" s="71">
        <v>0.27902500000000002</v>
      </c>
      <c r="J221" t="s">
        <v>6615</v>
      </c>
      <c r="O221" s="61">
        <v>4</v>
      </c>
      <c r="P221" s="71">
        <v>0.27902500000000002</v>
      </c>
    </row>
    <row r="222" spans="1:16" x14ac:dyDescent="0.2">
      <c r="A222" s="61">
        <v>4</v>
      </c>
      <c r="B222" s="61">
        <v>42</v>
      </c>
      <c r="C222" s="61">
        <v>423</v>
      </c>
      <c r="D222">
        <v>4233</v>
      </c>
      <c r="E222" t="s">
        <v>6613</v>
      </c>
      <c r="F222" s="71">
        <v>0.45500000000000002</v>
      </c>
      <c r="H222">
        <v>4233</v>
      </c>
      <c r="I222" s="71">
        <v>0.45500000000000002</v>
      </c>
      <c r="J222" t="s">
        <v>6613</v>
      </c>
      <c r="O222" s="61">
        <v>4</v>
      </c>
      <c r="P222" s="71">
        <v>0.45500000000000002</v>
      </c>
    </row>
    <row r="223" spans="1:16" x14ac:dyDescent="0.2">
      <c r="A223" s="61">
        <v>4</v>
      </c>
      <c r="B223" s="61">
        <v>42</v>
      </c>
      <c r="C223" s="61">
        <v>429</v>
      </c>
      <c r="D223">
        <v>4290</v>
      </c>
      <c r="E223" t="s">
        <v>6606</v>
      </c>
      <c r="F223" s="71">
        <v>0.40799999999999997</v>
      </c>
      <c r="H223">
        <v>4290</v>
      </c>
      <c r="I223" s="71">
        <v>0.40799999999999997</v>
      </c>
      <c r="J223" t="s">
        <v>6606</v>
      </c>
      <c r="O223" s="61">
        <v>4</v>
      </c>
      <c r="P223" s="71">
        <v>0.40799999999999997</v>
      </c>
    </row>
    <row r="224" spans="1:16" x14ac:dyDescent="0.2">
      <c r="A224" s="61">
        <v>4</v>
      </c>
      <c r="B224" s="61">
        <v>43</v>
      </c>
      <c r="C224" s="61">
        <v>431</v>
      </c>
      <c r="D224">
        <v>4311</v>
      </c>
      <c r="E224" t="s">
        <v>6594</v>
      </c>
      <c r="F224" s="71">
        <v>0.37633333333333335</v>
      </c>
      <c r="H224">
        <v>4311</v>
      </c>
      <c r="I224" s="71">
        <v>0.37633333333333335</v>
      </c>
      <c r="J224" t="s">
        <v>6594</v>
      </c>
      <c r="O224" s="61">
        <v>4</v>
      </c>
      <c r="P224" s="71">
        <v>0.37633333333333335</v>
      </c>
    </row>
    <row r="225" spans="1:16" x14ac:dyDescent="0.2">
      <c r="A225" s="61">
        <v>4</v>
      </c>
      <c r="B225" s="61">
        <v>43</v>
      </c>
      <c r="C225" s="61">
        <v>431</v>
      </c>
      <c r="D225">
        <v>4312</v>
      </c>
      <c r="E225" t="s">
        <v>6593</v>
      </c>
      <c r="F225" s="71">
        <v>0.38291666666666668</v>
      </c>
      <c r="H225">
        <v>4312</v>
      </c>
      <c r="I225" s="71">
        <v>0.38291666666666668</v>
      </c>
      <c r="J225" t="s">
        <v>6593</v>
      </c>
      <c r="O225" s="61">
        <v>4</v>
      </c>
      <c r="P225" s="71">
        <v>0.38291666666666668</v>
      </c>
    </row>
    <row r="226" spans="1:16" x14ac:dyDescent="0.2">
      <c r="A226" s="61">
        <v>4</v>
      </c>
      <c r="B226" s="61">
        <v>43</v>
      </c>
      <c r="C226" s="61">
        <v>432</v>
      </c>
      <c r="D226">
        <v>4321</v>
      </c>
      <c r="E226" t="s">
        <v>6585</v>
      </c>
      <c r="F226" s="71">
        <v>0.34766666666666662</v>
      </c>
      <c r="H226">
        <v>4321</v>
      </c>
      <c r="I226" s="71">
        <v>0.34766666666666662</v>
      </c>
      <c r="J226" t="s">
        <v>6585</v>
      </c>
      <c r="O226" s="61">
        <v>4</v>
      </c>
      <c r="P226" s="71">
        <v>0.34766666666666662</v>
      </c>
    </row>
    <row r="227" spans="1:16" x14ac:dyDescent="0.2">
      <c r="A227" s="61">
        <v>4</v>
      </c>
      <c r="B227" s="61">
        <v>43</v>
      </c>
      <c r="C227" s="61">
        <v>432</v>
      </c>
      <c r="D227">
        <v>4322</v>
      </c>
      <c r="E227" t="s">
        <v>6577</v>
      </c>
      <c r="F227" s="71">
        <v>0.94</v>
      </c>
      <c r="H227">
        <v>4322</v>
      </c>
      <c r="I227" s="71">
        <v>0.94</v>
      </c>
      <c r="J227" t="s">
        <v>6577</v>
      </c>
      <c r="O227" s="61">
        <v>4</v>
      </c>
      <c r="P227" s="71">
        <v>0.94</v>
      </c>
    </row>
    <row r="228" spans="1:16" x14ac:dyDescent="0.2">
      <c r="A228" s="61">
        <v>4</v>
      </c>
      <c r="B228" s="61">
        <v>43</v>
      </c>
      <c r="C228" s="61">
        <v>432</v>
      </c>
      <c r="D228">
        <v>4323</v>
      </c>
      <c r="E228" t="s">
        <v>6571</v>
      </c>
      <c r="F228" s="71">
        <v>0.27902500000000002</v>
      </c>
      <c r="H228">
        <v>4323</v>
      </c>
      <c r="I228" s="71">
        <v>0.27902500000000002</v>
      </c>
      <c r="J228" t="s">
        <v>6571</v>
      </c>
      <c r="O228" s="61">
        <v>4</v>
      </c>
      <c r="P228" s="71">
        <v>0.27902500000000002</v>
      </c>
    </row>
    <row r="229" spans="1:16" x14ac:dyDescent="0.2">
      <c r="A229" s="61">
        <v>4</v>
      </c>
      <c r="B229" s="61">
        <v>43</v>
      </c>
      <c r="C229" s="61">
        <v>432</v>
      </c>
      <c r="D229">
        <v>4329</v>
      </c>
      <c r="E229" t="s">
        <v>6563</v>
      </c>
      <c r="F229" s="71">
        <v>0.61599999999999999</v>
      </c>
      <c r="H229">
        <v>4329</v>
      </c>
      <c r="I229" s="71">
        <v>0.61599999999999999</v>
      </c>
      <c r="J229" t="s">
        <v>6563</v>
      </c>
      <c r="O229" s="61">
        <v>4</v>
      </c>
      <c r="P229" s="71">
        <v>0.61599999999999999</v>
      </c>
    </row>
    <row r="230" spans="1:16" x14ac:dyDescent="0.2">
      <c r="A230" s="61">
        <v>4</v>
      </c>
      <c r="B230" s="61">
        <v>44</v>
      </c>
      <c r="C230" s="61">
        <v>441</v>
      </c>
      <c r="D230">
        <v>4411</v>
      </c>
      <c r="E230" t="s">
        <v>6550</v>
      </c>
      <c r="F230" s="71">
        <v>0.54849999999999999</v>
      </c>
      <c r="H230">
        <v>4411</v>
      </c>
      <c r="I230" s="71">
        <v>0.54849999999999999</v>
      </c>
      <c r="J230" t="s">
        <v>6550</v>
      </c>
      <c r="O230" s="61">
        <v>4</v>
      </c>
      <c r="P230" s="71">
        <v>0.54849999999999999</v>
      </c>
    </row>
    <row r="231" spans="1:16" x14ac:dyDescent="0.2">
      <c r="A231" s="61">
        <v>4</v>
      </c>
      <c r="B231" s="61">
        <v>44</v>
      </c>
      <c r="C231" s="61">
        <v>441</v>
      </c>
      <c r="D231">
        <v>4412</v>
      </c>
      <c r="E231" t="s">
        <v>6544</v>
      </c>
      <c r="F231" s="71">
        <v>0.54849999999999999</v>
      </c>
      <c r="H231">
        <v>4412</v>
      </c>
      <c r="I231" s="71">
        <v>0.54849999999999999</v>
      </c>
      <c r="J231" t="s">
        <v>6544</v>
      </c>
      <c r="O231" s="61">
        <v>4</v>
      </c>
      <c r="P231" s="71">
        <v>0.54849999999999999</v>
      </c>
    </row>
    <row r="232" spans="1:16" x14ac:dyDescent="0.2">
      <c r="A232" s="61">
        <v>4</v>
      </c>
      <c r="B232" s="61">
        <v>44</v>
      </c>
      <c r="C232" s="61">
        <v>441</v>
      </c>
      <c r="D232">
        <v>4413</v>
      </c>
      <c r="E232" t="s">
        <v>6538</v>
      </c>
      <c r="F232" s="71">
        <v>0.54849999999999999</v>
      </c>
      <c r="H232">
        <v>4413</v>
      </c>
      <c r="I232" s="71">
        <v>0.54849999999999999</v>
      </c>
      <c r="J232" t="s">
        <v>6538</v>
      </c>
      <c r="O232" s="61">
        <v>4</v>
      </c>
      <c r="P232" s="71">
        <v>0.54849999999999999</v>
      </c>
    </row>
    <row r="233" spans="1:16" x14ac:dyDescent="0.2">
      <c r="A233" s="61">
        <v>4</v>
      </c>
      <c r="B233" s="61">
        <v>44</v>
      </c>
      <c r="C233" s="61">
        <v>441</v>
      </c>
      <c r="D233">
        <v>4414</v>
      </c>
      <c r="E233" t="s">
        <v>6532</v>
      </c>
      <c r="F233" s="71">
        <v>0.54849999999999999</v>
      </c>
      <c r="H233">
        <v>4414</v>
      </c>
      <c r="I233" s="71">
        <v>0.54849999999999999</v>
      </c>
      <c r="J233" t="s">
        <v>6532</v>
      </c>
      <c r="O233" s="61">
        <v>4</v>
      </c>
      <c r="P233" s="71">
        <v>0.54849999999999999</v>
      </c>
    </row>
    <row r="234" spans="1:16" x14ac:dyDescent="0.2">
      <c r="A234" s="61">
        <v>4</v>
      </c>
      <c r="B234" s="61">
        <v>44</v>
      </c>
      <c r="C234" s="61">
        <v>441</v>
      </c>
      <c r="D234">
        <v>4419</v>
      </c>
      <c r="E234" t="s">
        <v>6526</v>
      </c>
      <c r="F234" s="71">
        <v>0.54849999999999999</v>
      </c>
      <c r="H234">
        <v>4419</v>
      </c>
      <c r="I234" s="71">
        <v>0.54849999999999999</v>
      </c>
      <c r="J234" t="s">
        <v>6526</v>
      </c>
      <c r="O234" s="61">
        <v>4</v>
      </c>
      <c r="P234" s="71">
        <v>0.54849999999999999</v>
      </c>
    </row>
    <row r="235" spans="1:16" x14ac:dyDescent="0.2">
      <c r="A235" s="61">
        <v>4</v>
      </c>
      <c r="B235" s="61">
        <v>44</v>
      </c>
      <c r="C235" s="61">
        <v>442</v>
      </c>
      <c r="D235">
        <v>4421</v>
      </c>
      <c r="E235" t="s">
        <v>4698</v>
      </c>
      <c r="F235" s="71">
        <v>0.77</v>
      </c>
      <c r="H235">
        <v>4421</v>
      </c>
      <c r="I235" s="71">
        <v>0.77</v>
      </c>
      <c r="J235" t="s">
        <v>4698</v>
      </c>
      <c r="O235" s="61">
        <v>4</v>
      </c>
      <c r="P235" s="71">
        <v>0.77</v>
      </c>
    </row>
    <row r="236" spans="1:16" x14ac:dyDescent="0.2">
      <c r="A236" s="61">
        <v>4</v>
      </c>
      <c r="B236" s="61">
        <v>44</v>
      </c>
      <c r="C236" s="61">
        <v>442</v>
      </c>
      <c r="D236">
        <v>4422</v>
      </c>
      <c r="E236" t="s">
        <v>4699</v>
      </c>
      <c r="F236" s="71">
        <v>0.89999999999999991</v>
      </c>
      <c r="H236">
        <v>4422</v>
      </c>
      <c r="I236" s="71">
        <v>0.89999999999999991</v>
      </c>
      <c r="J236" t="s">
        <v>4699</v>
      </c>
      <c r="O236" s="61">
        <v>4</v>
      </c>
      <c r="P236" s="71">
        <v>0.89999999999999991</v>
      </c>
    </row>
    <row r="237" spans="1:16" x14ac:dyDescent="0.2">
      <c r="A237" s="61">
        <v>4</v>
      </c>
      <c r="B237" s="61">
        <v>44</v>
      </c>
      <c r="C237" s="61">
        <v>442</v>
      </c>
      <c r="D237">
        <v>4429</v>
      </c>
      <c r="E237" t="s">
        <v>6508</v>
      </c>
      <c r="F237" s="71">
        <v>0.89999999999999991</v>
      </c>
      <c r="H237">
        <v>4429</v>
      </c>
      <c r="I237" s="71">
        <v>0.89999999999999991</v>
      </c>
      <c r="J237" t="s">
        <v>6508</v>
      </c>
      <c r="O237" s="61">
        <v>4</v>
      </c>
      <c r="P237" s="71">
        <v>0.89999999999999991</v>
      </c>
    </row>
    <row r="238" spans="1:16" x14ac:dyDescent="0.2">
      <c r="A238" s="61">
        <v>5</v>
      </c>
      <c r="B238" s="61">
        <v>51</v>
      </c>
      <c r="C238" s="61">
        <v>510</v>
      </c>
      <c r="D238">
        <v>5101</v>
      </c>
      <c r="E238" t="s">
        <v>6499</v>
      </c>
      <c r="F238" s="71">
        <v>0.39166666666666666</v>
      </c>
      <c r="H238">
        <v>5101</v>
      </c>
      <c r="I238" s="71">
        <v>0.39166666666666666</v>
      </c>
      <c r="J238" t="s">
        <v>6499</v>
      </c>
      <c r="O238" s="61">
        <v>5</v>
      </c>
      <c r="P238" s="71">
        <v>0.39166666666666666</v>
      </c>
    </row>
    <row r="239" spans="1:16" x14ac:dyDescent="0.2">
      <c r="A239" s="61">
        <v>5</v>
      </c>
      <c r="B239" s="61">
        <v>51</v>
      </c>
      <c r="C239" s="61">
        <v>510</v>
      </c>
      <c r="D239">
        <v>5102</v>
      </c>
      <c r="E239" t="s">
        <v>6497</v>
      </c>
      <c r="F239" s="71">
        <v>0.745</v>
      </c>
      <c r="H239">
        <v>5102</v>
      </c>
      <c r="I239" s="71">
        <v>0.745</v>
      </c>
      <c r="J239" t="s">
        <v>6497</v>
      </c>
      <c r="O239" s="61">
        <v>5</v>
      </c>
      <c r="P239" s="71">
        <v>0.745</v>
      </c>
    </row>
    <row r="240" spans="1:16" x14ac:dyDescent="0.2">
      <c r="A240" s="61">
        <v>5</v>
      </c>
      <c r="B240" s="61">
        <v>51</v>
      </c>
      <c r="C240" s="61">
        <v>510</v>
      </c>
      <c r="D240">
        <v>5103</v>
      </c>
      <c r="E240" t="s">
        <v>6485</v>
      </c>
      <c r="F240" s="71">
        <v>0.66166666666666663</v>
      </c>
      <c r="H240">
        <v>5103</v>
      </c>
      <c r="I240" s="71">
        <v>0.66166666666666663</v>
      </c>
      <c r="J240" t="s">
        <v>6485</v>
      </c>
      <c r="O240" s="61">
        <v>5</v>
      </c>
      <c r="P240" s="71">
        <v>0.66166666666666663</v>
      </c>
    </row>
    <row r="241" spans="1:16" x14ac:dyDescent="0.2">
      <c r="A241" s="61">
        <v>5</v>
      </c>
      <c r="B241" s="61">
        <v>52</v>
      </c>
      <c r="C241" s="61">
        <v>521</v>
      </c>
      <c r="D241">
        <v>5211</v>
      </c>
      <c r="E241" t="s">
        <v>6473</v>
      </c>
      <c r="F241" s="71">
        <v>0.58250000000000002</v>
      </c>
      <c r="H241">
        <v>5211</v>
      </c>
      <c r="I241" s="71">
        <v>0.58250000000000002</v>
      </c>
      <c r="J241" t="s">
        <v>6473</v>
      </c>
      <c r="O241" s="61">
        <v>5</v>
      </c>
      <c r="P241" s="71">
        <v>0.58250000000000002</v>
      </c>
    </row>
    <row r="242" spans="1:16" x14ac:dyDescent="0.2">
      <c r="A242" s="61">
        <v>5</v>
      </c>
      <c r="B242" s="61">
        <v>52</v>
      </c>
      <c r="C242" s="61">
        <v>521</v>
      </c>
      <c r="D242">
        <v>5212</v>
      </c>
      <c r="E242" t="s">
        <v>6454</v>
      </c>
      <c r="F242" s="71">
        <v>0.89999999999999991</v>
      </c>
      <c r="H242">
        <v>5212</v>
      </c>
      <c r="I242" s="71">
        <v>0.89999999999999991</v>
      </c>
      <c r="J242" t="s">
        <v>6454</v>
      </c>
      <c r="O242" s="61">
        <v>5</v>
      </c>
      <c r="P242" s="71">
        <v>0.89999999999999991</v>
      </c>
    </row>
    <row r="243" spans="1:16" x14ac:dyDescent="0.2">
      <c r="A243" s="61">
        <v>5</v>
      </c>
      <c r="B243" s="61">
        <v>52</v>
      </c>
      <c r="C243" s="61">
        <v>521</v>
      </c>
      <c r="D243">
        <v>5213</v>
      </c>
      <c r="E243" t="s">
        <v>6442</v>
      </c>
      <c r="F243" s="71">
        <v>0.91500000000000004</v>
      </c>
      <c r="H243">
        <v>5213</v>
      </c>
      <c r="I243" s="71">
        <v>0.91500000000000004</v>
      </c>
      <c r="J243" t="s">
        <v>6442</v>
      </c>
      <c r="O243" s="61">
        <v>5</v>
      </c>
      <c r="P243" s="71">
        <v>0.91500000000000004</v>
      </c>
    </row>
    <row r="244" spans="1:16" x14ac:dyDescent="0.2">
      <c r="A244" s="61">
        <v>5</v>
      </c>
      <c r="B244" s="61">
        <v>52</v>
      </c>
      <c r="C244" s="61">
        <v>522</v>
      </c>
      <c r="D244">
        <v>5220</v>
      </c>
      <c r="E244" t="s">
        <v>6435</v>
      </c>
      <c r="F244" s="71">
        <v>0.97</v>
      </c>
      <c r="H244">
        <v>5220</v>
      </c>
      <c r="I244" s="71">
        <v>0.97</v>
      </c>
      <c r="J244" t="s">
        <v>6435</v>
      </c>
      <c r="O244" s="61">
        <v>5</v>
      </c>
      <c r="P244" s="71">
        <v>0.97</v>
      </c>
    </row>
    <row r="245" spans="1:16" x14ac:dyDescent="0.2">
      <c r="A245" s="61">
        <v>5</v>
      </c>
      <c r="B245" s="61">
        <v>53</v>
      </c>
      <c r="C245" s="61">
        <v>530</v>
      </c>
      <c r="D245">
        <v>5301</v>
      </c>
      <c r="E245" t="s">
        <v>6417</v>
      </c>
      <c r="F245" s="71">
        <v>0.94</v>
      </c>
      <c r="H245">
        <v>5301</v>
      </c>
      <c r="I245" s="71">
        <v>0.94</v>
      </c>
      <c r="J245" t="s">
        <v>6417</v>
      </c>
      <c r="O245" s="61">
        <v>5</v>
      </c>
      <c r="P245" s="71">
        <v>0.94</v>
      </c>
    </row>
    <row r="246" spans="1:16" x14ac:dyDescent="0.2">
      <c r="A246" s="61">
        <v>5</v>
      </c>
      <c r="B246" s="61">
        <v>53</v>
      </c>
      <c r="C246" s="61">
        <v>530</v>
      </c>
      <c r="D246">
        <v>5302</v>
      </c>
      <c r="E246" t="s">
        <v>6415</v>
      </c>
      <c r="F246" s="71">
        <v>0.99</v>
      </c>
      <c r="H246">
        <v>5302</v>
      </c>
      <c r="I246" s="71">
        <v>0.99</v>
      </c>
      <c r="J246" t="s">
        <v>6415</v>
      </c>
      <c r="O246" s="61">
        <v>5</v>
      </c>
      <c r="P246" s="71">
        <v>0.99</v>
      </c>
    </row>
    <row r="247" spans="1:16" x14ac:dyDescent="0.2">
      <c r="A247" s="61">
        <v>5</v>
      </c>
      <c r="B247" s="61">
        <v>53</v>
      </c>
      <c r="C247" s="61">
        <v>530</v>
      </c>
      <c r="D247">
        <v>5303</v>
      </c>
      <c r="E247" t="s">
        <v>4710</v>
      </c>
      <c r="F247" s="71">
        <v>0.99</v>
      </c>
      <c r="H247">
        <v>5303</v>
      </c>
      <c r="I247" s="71">
        <v>0.99</v>
      </c>
      <c r="J247" t="s">
        <v>4710</v>
      </c>
      <c r="O247" s="61">
        <v>5</v>
      </c>
      <c r="P247" s="71">
        <v>0.99</v>
      </c>
    </row>
    <row r="248" spans="1:16" x14ac:dyDescent="0.2">
      <c r="A248" s="61">
        <v>5</v>
      </c>
      <c r="B248" s="61">
        <v>53</v>
      </c>
      <c r="C248" s="61">
        <v>530</v>
      </c>
      <c r="D248">
        <v>5304</v>
      </c>
      <c r="E248" t="s">
        <v>6412</v>
      </c>
      <c r="F248" s="71">
        <v>0.99</v>
      </c>
      <c r="H248">
        <v>5304</v>
      </c>
      <c r="I248" s="71">
        <v>0.99</v>
      </c>
      <c r="J248" t="s">
        <v>6412</v>
      </c>
      <c r="O248" s="61">
        <v>5</v>
      </c>
      <c r="P248" s="71">
        <v>0.99</v>
      </c>
    </row>
    <row r="249" spans="1:16" x14ac:dyDescent="0.2">
      <c r="A249" s="61">
        <v>5</v>
      </c>
      <c r="B249" s="61">
        <v>53</v>
      </c>
      <c r="C249" s="61">
        <v>530</v>
      </c>
      <c r="D249">
        <v>5305</v>
      </c>
      <c r="E249" t="s">
        <v>6410</v>
      </c>
      <c r="F249" s="71">
        <v>0.91999999999999993</v>
      </c>
      <c r="H249">
        <v>5305</v>
      </c>
      <c r="I249" s="71">
        <v>0.91999999999999993</v>
      </c>
      <c r="J249" t="s">
        <v>6410</v>
      </c>
      <c r="O249" s="61">
        <v>5</v>
      </c>
      <c r="P249" s="71">
        <v>0.91999999999999993</v>
      </c>
    </row>
    <row r="250" spans="1:16" x14ac:dyDescent="0.2">
      <c r="A250" s="61">
        <v>5</v>
      </c>
      <c r="B250" s="61">
        <v>53</v>
      </c>
      <c r="C250" s="61">
        <v>530</v>
      </c>
      <c r="D250">
        <v>5306</v>
      </c>
      <c r="E250" t="s">
        <v>6408</v>
      </c>
      <c r="F250" s="71">
        <v>0.51</v>
      </c>
      <c r="H250">
        <v>5306</v>
      </c>
      <c r="I250" s="71">
        <v>0.51</v>
      </c>
      <c r="J250" t="s">
        <v>6408</v>
      </c>
      <c r="O250" s="61">
        <v>5</v>
      </c>
      <c r="P250" s="71">
        <v>0.51</v>
      </c>
    </row>
    <row r="251" spans="1:16" x14ac:dyDescent="0.2">
      <c r="A251" s="61">
        <v>6</v>
      </c>
      <c r="B251" s="61">
        <v>61</v>
      </c>
      <c r="C251" s="61">
        <v>611</v>
      </c>
      <c r="D251">
        <v>6111</v>
      </c>
      <c r="E251" t="s">
        <v>6397</v>
      </c>
      <c r="F251" s="71">
        <v>0.6333333333333333</v>
      </c>
      <c r="H251">
        <v>6111</v>
      </c>
      <c r="I251" s="71">
        <v>0.6333333333333333</v>
      </c>
      <c r="J251" t="s">
        <v>6397</v>
      </c>
      <c r="O251" s="61">
        <v>6</v>
      </c>
      <c r="P251" s="71">
        <v>0.6333333333333333</v>
      </c>
    </row>
    <row r="252" spans="1:16" x14ac:dyDescent="0.2">
      <c r="A252" s="61">
        <v>6</v>
      </c>
      <c r="B252" s="61">
        <v>61</v>
      </c>
      <c r="C252" s="61">
        <v>611</v>
      </c>
      <c r="D252">
        <v>6112</v>
      </c>
      <c r="E252" t="s">
        <v>6395</v>
      </c>
      <c r="F252" s="71">
        <v>0.6333333333333333</v>
      </c>
      <c r="H252">
        <v>6112</v>
      </c>
      <c r="I252" s="71">
        <v>0.6333333333333333</v>
      </c>
      <c r="J252" t="s">
        <v>6395</v>
      </c>
      <c r="O252" s="61">
        <v>6</v>
      </c>
      <c r="P252" s="71">
        <v>0.6333333333333333</v>
      </c>
    </row>
    <row r="253" spans="1:16" x14ac:dyDescent="0.2">
      <c r="A253" s="61">
        <v>6</v>
      </c>
      <c r="B253" s="61">
        <v>61</v>
      </c>
      <c r="C253" s="61">
        <v>611</v>
      </c>
      <c r="D253">
        <v>6113</v>
      </c>
      <c r="E253" t="s">
        <v>6389</v>
      </c>
      <c r="F253" s="71">
        <v>0.56999999999999995</v>
      </c>
      <c r="H253">
        <v>6113</v>
      </c>
      <c r="I253" s="71">
        <v>0.56999999999999995</v>
      </c>
      <c r="J253" t="s">
        <v>6389</v>
      </c>
      <c r="O253" s="61">
        <v>6</v>
      </c>
      <c r="P253" s="71">
        <v>0.56999999999999995</v>
      </c>
    </row>
    <row r="254" spans="1:16" x14ac:dyDescent="0.2">
      <c r="A254" s="61">
        <v>6</v>
      </c>
      <c r="B254" s="61">
        <v>61</v>
      </c>
      <c r="C254" s="61">
        <v>612</v>
      </c>
      <c r="D254">
        <v>6121</v>
      </c>
      <c r="E254" t="s">
        <v>6385</v>
      </c>
      <c r="F254" s="71">
        <v>0.66999999999999993</v>
      </c>
      <c r="H254">
        <v>6121</v>
      </c>
      <c r="I254" s="71">
        <v>0.66999999999999993</v>
      </c>
      <c r="J254" t="s">
        <v>6385</v>
      </c>
      <c r="O254" s="61">
        <v>6</v>
      </c>
      <c r="P254" s="71">
        <v>0.66999999999999993</v>
      </c>
    </row>
    <row r="255" spans="1:16" x14ac:dyDescent="0.2">
      <c r="A255" s="61">
        <v>6</v>
      </c>
      <c r="B255" s="61">
        <v>61</v>
      </c>
      <c r="C255" s="61">
        <v>612</v>
      </c>
      <c r="D255">
        <v>6122</v>
      </c>
      <c r="E255" t="s">
        <v>4722</v>
      </c>
      <c r="F255" s="71">
        <v>0.66999999999999993</v>
      </c>
      <c r="H255">
        <v>6122</v>
      </c>
      <c r="I255" s="71">
        <v>0.66999999999999993</v>
      </c>
      <c r="J255" t="s">
        <v>4722</v>
      </c>
      <c r="O255" s="61">
        <v>6</v>
      </c>
      <c r="P255" s="71">
        <v>0.66999999999999993</v>
      </c>
    </row>
    <row r="256" spans="1:16" x14ac:dyDescent="0.2">
      <c r="A256" s="61">
        <v>6</v>
      </c>
      <c r="B256" s="61">
        <v>61</v>
      </c>
      <c r="C256" s="61">
        <v>613</v>
      </c>
      <c r="D256">
        <v>6131</v>
      </c>
      <c r="E256" t="s">
        <v>6376</v>
      </c>
      <c r="F256" s="71">
        <v>0.76</v>
      </c>
      <c r="H256">
        <v>6131</v>
      </c>
      <c r="I256" s="71">
        <v>0.76</v>
      </c>
      <c r="J256" t="s">
        <v>6376</v>
      </c>
      <c r="O256" s="61">
        <v>6</v>
      </c>
      <c r="P256" s="71">
        <v>0.76</v>
      </c>
    </row>
    <row r="257" spans="1:16" x14ac:dyDescent="0.2">
      <c r="A257" s="61">
        <v>6</v>
      </c>
      <c r="B257" s="61">
        <v>61</v>
      </c>
      <c r="C257" s="61">
        <v>613</v>
      </c>
      <c r="D257">
        <v>6132</v>
      </c>
      <c r="E257" t="s">
        <v>6370</v>
      </c>
      <c r="F257" s="71">
        <v>0.76000000000000012</v>
      </c>
      <c r="H257">
        <v>6132</v>
      </c>
      <c r="I257" s="71">
        <v>0.76000000000000012</v>
      </c>
      <c r="J257" t="s">
        <v>6370</v>
      </c>
      <c r="O257" s="61">
        <v>6</v>
      </c>
      <c r="P257" s="71">
        <v>0.76000000000000012</v>
      </c>
    </row>
    <row r="258" spans="1:16" x14ac:dyDescent="0.2">
      <c r="A258" s="61">
        <v>6</v>
      </c>
      <c r="B258" s="61">
        <v>61</v>
      </c>
      <c r="C258" s="61">
        <v>613</v>
      </c>
      <c r="D258">
        <v>6139</v>
      </c>
      <c r="E258" t="s">
        <v>6360</v>
      </c>
      <c r="F258" s="71">
        <v>0.73</v>
      </c>
      <c r="H258">
        <v>6139</v>
      </c>
      <c r="I258" s="71">
        <v>0.73</v>
      </c>
      <c r="J258" t="s">
        <v>6360</v>
      </c>
      <c r="O258" s="61">
        <v>6</v>
      </c>
      <c r="P258" s="71">
        <v>0.73</v>
      </c>
    </row>
    <row r="259" spans="1:16" x14ac:dyDescent="0.2">
      <c r="A259" s="61">
        <v>6</v>
      </c>
      <c r="B259" s="61">
        <v>62</v>
      </c>
      <c r="C259" s="61">
        <v>620</v>
      </c>
      <c r="D259">
        <v>6201</v>
      </c>
      <c r="E259" t="s">
        <v>6344</v>
      </c>
      <c r="F259" s="71">
        <v>0.79200000000000004</v>
      </c>
      <c r="H259">
        <v>6201</v>
      </c>
      <c r="I259" s="71">
        <v>0.79200000000000004</v>
      </c>
      <c r="J259" t="s">
        <v>6344</v>
      </c>
      <c r="O259" s="61">
        <v>6</v>
      </c>
      <c r="P259" s="71">
        <v>0.79200000000000004</v>
      </c>
    </row>
    <row r="260" spans="1:16" x14ac:dyDescent="0.2">
      <c r="A260" s="61">
        <v>6</v>
      </c>
      <c r="B260" s="61">
        <v>62</v>
      </c>
      <c r="C260" s="61">
        <v>620</v>
      </c>
      <c r="D260">
        <v>6209</v>
      </c>
      <c r="E260" t="s">
        <v>6339</v>
      </c>
      <c r="F260" s="71">
        <v>0.79200000000000004</v>
      </c>
      <c r="H260">
        <v>6209</v>
      </c>
      <c r="I260" s="71">
        <v>0.79200000000000004</v>
      </c>
      <c r="J260" t="s">
        <v>6339</v>
      </c>
      <c r="O260" s="61">
        <v>6</v>
      </c>
      <c r="P260" s="71">
        <v>0.79200000000000004</v>
      </c>
    </row>
    <row r="261" spans="1:16" x14ac:dyDescent="0.2">
      <c r="A261" s="61">
        <v>6</v>
      </c>
      <c r="B261" s="61">
        <v>63</v>
      </c>
      <c r="C261" s="61">
        <v>630</v>
      </c>
      <c r="D261">
        <v>6301</v>
      </c>
      <c r="E261" t="s">
        <v>4731</v>
      </c>
      <c r="F261" s="71">
        <v>0.76</v>
      </c>
      <c r="H261">
        <v>6301</v>
      </c>
      <c r="I261" s="71">
        <v>0.76</v>
      </c>
      <c r="J261" t="s">
        <v>4731</v>
      </c>
      <c r="O261" s="61">
        <v>6</v>
      </c>
      <c r="P261" s="71">
        <v>0.76</v>
      </c>
    </row>
    <row r="262" spans="1:16" x14ac:dyDescent="0.2">
      <c r="A262" s="61">
        <v>6</v>
      </c>
      <c r="B262" s="61">
        <v>63</v>
      </c>
      <c r="C262" s="61">
        <v>630</v>
      </c>
      <c r="D262">
        <v>6302</v>
      </c>
      <c r="E262" t="s">
        <v>6322</v>
      </c>
      <c r="F262" s="71">
        <v>0.7</v>
      </c>
      <c r="H262">
        <v>6302</v>
      </c>
      <c r="I262" s="71">
        <v>0.7</v>
      </c>
      <c r="J262" t="s">
        <v>6322</v>
      </c>
      <c r="O262" s="61">
        <v>6</v>
      </c>
      <c r="P262" s="71">
        <v>0.7</v>
      </c>
    </row>
    <row r="263" spans="1:16" x14ac:dyDescent="0.2">
      <c r="A263" s="61">
        <v>7</v>
      </c>
      <c r="B263" s="61">
        <v>71</v>
      </c>
      <c r="C263" s="61">
        <v>710</v>
      </c>
      <c r="D263">
        <v>7101</v>
      </c>
      <c r="E263" t="s">
        <v>6309</v>
      </c>
      <c r="F263" s="71">
        <v>0.89</v>
      </c>
      <c r="H263">
        <v>7101</v>
      </c>
      <c r="I263" s="71">
        <v>0.89</v>
      </c>
      <c r="J263" t="s">
        <v>6309</v>
      </c>
      <c r="O263" s="61">
        <v>7</v>
      </c>
      <c r="P263" s="71">
        <v>0.89</v>
      </c>
    </row>
    <row r="264" spans="1:16" x14ac:dyDescent="0.2">
      <c r="A264" s="61">
        <v>7</v>
      </c>
      <c r="B264" s="61">
        <v>71</v>
      </c>
      <c r="C264" s="61">
        <v>710</v>
      </c>
      <c r="D264">
        <v>7102</v>
      </c>
      <c r="E264" t="s">
        <v>4736</v>
      </c>
      <c r="F264" s="71">
        <v>0.89</v>
      </c>
      <c r="H264">
        <v>7102</v>
      </c>
      <c r="I264" s="71">
        <v>0.89</v>
      </c>
      <c r="J264" t="s">
        <v>4736</v>
      </c>
      <c r="O264" s="61">
        <v>7</v>
      </c>
      <c r="P264" s="71">
        <v>0.89</v>
      </c>
    </row>
    <row r="265" spans="1:16" x14ac:dyDescent="0.2">
      <c r="A265" s="61">
        <v>7</v>
      </c>
      <c r="B265" s="61">
        <v>71</v>
      </c>
      <c r="C265" s="61">
        <v>710</v>
      </c>
      <c r="D265">
        <v>7103</v>
      </c>
      <c r="E265" t="s">
        <v>6306</v>
      </c>
      <c r="F265" s="71">
        <v>0.84500000000000008</v>
      </c>
      <c r="H265">
        <v>7103</v>
      </c>
      <c r="I265" s="71">
        <v>0.84500000000000008</v>
      </c>
      <c r="J265" t="s">
        <v>6306</v>
      </c>
      <c r="O265" s="61">
        <v>7</v>
      </c>
      <c r="P265" s="71">
        <v>0.84500000000000008</v>
      </c>
    </row>
    <row r="266" spans="1:16" x14ac:dyDescent="0.2">
      <c r="A266" s="61">
        <v>7</v>
      </c>
      <c r="B266" s="61">
        <v>71</v>
      </c>
      <c r="C266" s="61">
        <v>710</v>
      </c>
      <c r="D266">
        <v>7104</v>
      </c>
      <c r="E266" t="s">
        <v>6300</v>
      </c>
      <c r="F266" s="71">
        <v>0.71083333333333332</v>
      </c>
      <c r="H266">
        <v>7104</v>
      </c>
      <c r="I266" s="71">
        <v>0.71083333333333332</v>
      </c>
      <c r="J266" t="s">
        <v>6300</v>
      </c>
      <c r="O266" s="61">
        <v>7</v>
      </c>
      <c r="P266" s="71">
        <v>0.71083333333333332</v>
      </c>
    </row>
    <row r="267" spans="1:16" x14ac:dyDescent="0.2">
      <c r="A267" s="61">
        <v>7</v>
      </c>
      <c r="B267" s="61">
        <v>71</v>
      </c>
      <c r="C267" s="61">
        <v>710</v>
      </c>
      <c r="D267">
        <v>7105</v>
      </c>
      <c r="E267" t="s">
        <v>6294</v>
      </c>
      <c r="F267" s="71">
        <v>0.61</v>
      </c>
      <c r="H267">
        <v>7105</v>
      </c>
      <c r="I267" s="71">
        <v>0.61</v>
      </c>
      <c r="J267" t="s">
        <v>6294</v>
      </c>
      <c r="O267" s="61">
        <v>7</v>
      </c>
      <c r="P267" s="71">
        <v>0.61</v>
      </c>
    </row>
    <row r="268" spans="1:16" x14ac:dyDescent="0.2">
      <c r="A268" s="61">
        <v>7</v>
      </c>
      <c r="B268" s="61">
        <v>71</v>
      </c>
      <c r="C268" s="61">
        <v>710</v>
      </c>
      <c r="D268">
        <v>7109</v>
      </c>
      <c r="E268" t="s">
        <v>6288</v>
      </c>
      <c r="F268" s="71">
        <v>0.55033333333333345</v>
      </c>
      <c r="H268">
        <v>7109</v>
      </c>
      <c r="I268" s="71">
        <v>0.55033333333333345</v>
      </c>
      <c r="J268" t="s">
        <v>6288</v>
      </c>
      <c r="O268" s="61">
        <v>7</v>
      </c>
      <c r="P268" s="71">
        <v>0.55033333333333345</v>
      </c>
    </row>
    <row r="269" spans="1:16" x14ac:dyDescent="0.2">
      <c r="A269" s="61">
        <v>7</v>
      </c>
      <c r="B269" s="61">
        <v>72</v>
      </c>
      <c r="C269" s="61">
        <v>721</v>
      </c>
      <c r="D269">
        <v>7211</v>
      </c>
      <c r="E269" t="s">
        <v>4746</v>
      </c>
      <c r="F269" s="71">
        <v>0.53163333333333329</v>
      </c>
      <c r="H269">
        <v>7211</v>
      </c>
      <c r="I269" s="71">
        <v>0.53163333333333329</v>
      </c>
      <c r="J269" t="s">
        <v>4746</v>
      </c>
      <c r="O269" s="61">
        <v>7</v>
      </c>
      <c r="P269" s="71">
        <v>0.53163333333333329</v>
      </c>
    </row>
    <row r="270" spans="1:16" x14ac:dyDescent="0.2">
      <c r="A270" s="61">
        <v>7</v>
      </c>
      <c r="B270" s="61">
        <v>72</v>
      </c>
      <c r="C270" s="61">
        <v>721</v>
      </c>
      <c r="D270">
        <v>7212</v>
      </c>
      <c r="E270" t="s">
        <v>4747</v>
      </c>
      <c r="F270" s="71">
        <v>0.53163333333333329</v>
      </c>
      <c r="H270">
        <v>7212</v>
      </c>
      <c r="I270" s="71">
        <v>0.53163333333333329</v>
      </c>
      <c r="J270" t="s">
        <v>4747</v>
      </c>
      <c r="O270" s="61">
        <v>7</v>
      </c>
      <c r="P270" s="71">
        <v>0.53163333333333329</v>
      </c>
    </row>
    <row r="271" spans="1:16" x14ac:dyDescent="0.2">
      <c r="A271" s="61">
        <v>7</v>
      </c>
      <c r="B271" s="61">
        <v>72</v>
      </c>
      <c r="C271" s="61">
        <v>721</v>
      </c>
      <c r="D271">
        <v>7213</v>
      </c>
      <c r="E271" t="s">
        <v>4748</v>
      </c>
      <c r="F271" s="71">
        <v>0.82333333333333325</v>
      </c>
      <c r="H271">
        <v>7213</v>
      </c>
      <c r="I271" s="71">
        <v>0.82333333333333325</v>
      </c>
      <c r="J271" t="s">
        <v>4748</v>
      </c>
      <c r="O271" s="61">
        <v>7</v>
      </c>
      <c r="P271" s="71">
        <v>0.82333333333333325</v>
      </c>
    </row>
    <row r="272" spans="1:16" x14ac:dyDescent="0.2">
      <c r="A272" s="61">
        <v>7</v>
      </c>
      <c r="B272" s="61">
        <v>72</v>
      </c>
      <c r="C272" s="61">
        <v>721</v>
      </c>
      <c r="D272">
        <v>7214</v>
      </c>
      <c r="E272" t="s">
        <v>4749</v>
      </c>
      <c r="F272" s="71">
        <v>0.52</v>
      </c>
      <c r="H272">
        <v>7214</v>
      </c>
      <c r="I272" s="71">
        <v>0.52</v>
      </c>
      <c r="J272" t="s">
        <v>4749</v>
      </c>
      <c r="O272" s="61">
        <v>7</v>
      </c>
      <c r="P272" s="71">
        <v>0.52</v>
      </c>
    </row>
    <row r="273" spans="1:16" x14ac:dyDescent="0.2">
      <c r="A273" s="61">
        <v>7</v>
      </c>
      <c r="B273" s="61">
        <v>72</v>
      </c>
      <c r="C273" s="61">
        <v>721</v>
      </c>
      <c r="D273">
        <v>7219</v>
      </c>
      <c r="E273" t="s">
        <v>6248</v>
      </c>
      <c r="F273" s="71">
        <v>0.33400000000000002</v>
      </c>
      <c r="H273">
        <v>7219</v>
      </c>
      <c r="I273" s="71">
        <v>0.33400000000000002</v>
      </c>
      <c r="J273" t="s">
        <v>6248</v>
      </c>
      <c r="O273" s="61">
        <v>7</v>
      </c>
      <c r="P273" s="71">
        <v>0.33400000000000002</v>
      </c>
    </row>
    <row r="274" spans="1:16" x14ac:dyDescent="0.2">
      <c r="A274" s="61">
        <v>7</v>
      </c>
      <c r="B274" s="61">
        <v>72</v>
      </c>
      <c r="C274" s="61">
        <v>722</v>
      </c>
      <c r="D274">
        <v>7221</v>
      </c>
      <c r="E274" t="s">
        <v>6232</v>
      </c>
      <c r="F274" s="71">
        <v>0.84</v>
      </c>
      <c r="H274">
        <v>7221</v>
      </c>
      <c r="I274" s="71">
        <v>0.84</v>
      </c>
      <c r="J274" t="s">
        <v>6232</v>
      </c>
      <c r="O274" s="61">
        <v>7</v>
      </c>
      <c r="P274" s="71">
        <v>0.84</v>
      </c>
    </row>
    <row r="275" spans="1:16" x14ac:dyDescent="0.2">
      <c r="A275" s="61">
        <v>7</v>
      </c>
      <c r="B275" s="61">
        <v>72</v>
      </c>
      <c r="C275" s="61">
        <v>722</v>
      </c>
      <c r="D275">
        <v>7222</v>
      </c>
      <c r="E275" t="s">
        <v>6230</v>
      </c>
      <c r="F275" s="71">
        <v>0.84</v>
      </c>
      <c r="H275">
        <v>7222</v>
      </c>
      <c r="I275" s="71">
        <v>0.84</v>
      </c>
      <c r="J275" t="s">
        <v>6230</v>
      </c>
      <c r="O275" s="61">
        <v>7</v>
      </c>
      <c r="P275" s="71">
        <v>0.84</v>
      </c>
    </row>
    <row r="276" spans="1:16" x14ac:dyDescent="0.2">
      <c r="A276" s="61">
        <v>7</v>
      </c>
      <c r="B276" s="61">
        <v>72</v>
      </c>
      <c r="C276" s="61">
        <v>722</v>
      </c>
      <c r="D276">
        <v>7223</v>
      </c>
      <c r="E276" t="s">
        <v>6224</v>
      </c>
      <c r="F276" s="71">
        <v>0.84</v>
      </c>
      <c r="H276">
        <v>7223</v>
      </c>
      <c r="I276" s="71">
        <v>0.84</v>
      </c>
      <c r="J276" t="s">
        <v>6224</v>
      </c>
      <c r="O276" s="61">
        <v>7</v>
      </c>
      <c r="P276" s="71">
        <v>0.84</v>
      </c>
    </row>
    <row r="277" spans="1:16" x14ac:dyDescent="0.2">
      <c r="A277" s="61">
        <v>7</v>
      </c>
      <c r="B277" s="61">
        <v>72</v>
      </c>
      <c r="C277" s="61">
        <v>722</v>
      </c>
      <c r="D277">
        <v>7224</v>
      </c>
      <c r="E277" t="s">
        <v>6222</v>
      </c>
      <c r="F277" s="71">
        <v>0.84</v>
      </c>
      <c r="H277">
        <v>7224</v>
      </c>
      <c r="I277" s="71">
        <v>0.84</v>
      </c>
      <c r="J277" t="s">
        <v>6222</v>
      </c>
      <c r="O277" s="61">
        <v>7</v>
      </c>
      <c r="P277" s="71">
        <v>0.84</v>
      </c>
    </row>
    <row r="278" spans="1:16" x14ac:dyDescent="0.2">
      <c r="A278" s="61">
        <v>7</v>
      </c>
      <c r="B278" s="61">
        <v>72</v>
      </c>
      <c r="C278" s="61">
        <v>722</v>
      </c>
      <c r="D278">
        <v>7229</v>
      </c>
      <c r="E278" t="s">
        <v>6210</v>
      </c>
      <c r="F278" s="71">
        <v>0.42799999999999999</v>
      </c>
      <c r="H278">
        <v>7229</v>
      </c>
      <c r="I278" s="71">
        <v>0.42799999999999999</v>
      </c>
      <c r="J278" t="s">
        <v>6210</v>
      </c>
      <c r="O278" s="61">
        <v>7</v>
      </c>
      <c r="P278" s="71">
        <v>0.42799999999999999</v>
      </c>
    </row>
    <row r="279" spans="1:16" x14ac:dyDescent="0.2">
      <c r="A279" s="61">
        <v>7</v>
      </c>
      <c r="B279" s="61">
        <v>73</v>
      </c>
      <c r="C279" s="61">
        <v>730</v>
      </c>
      <c r="D279">
        <v>7301</v>
      </c>
      <c r="E279" t="s">
        <v>6197</v>
      </c>
      <c r="F279" s="71">
        <v>0.82</v>
      </c>
      <c r="H279">
        <v>7301</v>
      </c>
      <c r="I279" s="71">
        <v>0.82</v>
      </c>
      <c r="J279" t="s">
        <v>6197</v>
      </c>
      <c r="O279" s="61">
        <v>7</v>
      </c>
      <c r="P279" s="71">
        <v>0.82</v>
      </c>
    </row>
    <row r="280" spans="1:16" x14ac:dyDescent="0.2">
      <c r="A280" s="61">
        <v>7</v>
      </c>
      <c r="B280" s="61">
        <v>73</v>
      </c>
      <c r="C280" s="61">
        <v>730</v>
      </c>
      <c r="D280">
        <v>7302</v>
      </c>
      <c r="E280" t="s">
        <v>6191</v>
      </c>
      <c r="F280" s="71">
        <v>0.91500000000000004</v>
      </c>
      <c r="H280">
        <v>7302</v>
      </c>
      <c r="I280" s="71">
        <v>0.91500000000000004</v>
      </c>
      <c r="J280" t="s">
        <v>6191</v>
      </c>
      <c r="O280" s="61">
        <v>7</v>
      </c>
      <c r="P280" s="71">
        <v>0.91500000000000004</v>
      </c>
    </row>
    <row r="281" spans="1:16" x14ac:dyDescent="0.2">
      <c r="A281" s="61">
        <v>7</v>
      </c>
      <c r="B281" s="61">
        <v>73</v>
      </c>
      <c r="C281" s="61">
        <v>730</v>
      </c>
      <c r="D281">
        <v>7303</v>
      </c>
      <c r="E281" t="s">
        <v>6185</v>
      </c>
      <c r="F281" s="71">
        <v>0.45650000000000002</v>
      </c>
      <c r="H281">
        <v>7303</v>
      </c>
      <c r="I281" s="71">
        <v>0.45650000000000002</v>
      </c>
      <c r="J281" t="s">
        <v>6185</v>
      </c>
      <c r="O281" s="61">
        <v>7</v>
      </c>
      <c r="P281" s="71">
        <v>0.45650000000000002</v>
      </c>
    </row>
    <row r="282" spans="1:16" x14ac:dyDescent="0.2">
      <c r="A282" s="61">
        <v>7</v>
      </c>
      <c r="B282" s="61">
        <v>73</v>
      </c>
      <c r="C282" s="61">
        <v>730</v>
      </c>
      <c r="D282">
        <v>7304</v>
      </c>
      <c r="E282" t="s">
        <v>6180</v>
      </c>
      <c r="F282" s="71">
        <v>0.95</v>
      </c>
      <c r="H282">
        <v>7304</v>
      </c>
      <c r="I282" s="71">
        <v>0.95</v>
      </c>
      <c r="J282" t="s">
        <v>6180</v>
      </c>
      <c r="O282" s="61">
        <v>7</v>
      </c>
      <c r="P282" s="71">
        <v>0.95</v>
      </c>
    </row>
    <row r="283" spans="1:16" x14ac:dyDescent="0.2">
      <c r="A283" s="61">
        <v>7</v>
      </c>
      <c r="B283" s="61">
        <v>74</v>
      </c>
      <c r="C283" s="61">
        <v>741</v>
      </c>
      <c r="D283">
        <v>7411</v>
      </c>
      <c r="E283" t="s">
        <v>4769</v>
      </c>
      <c r="F283" s="71">
        <v>0.77333333333333332</v>
      </c>
      <c r="H283">
        <v>7411</v>
      </c>
      <c r="I283" s="71">
        <v>0.77333333333333332</v>
      </c>
      <c r="J283" t="s">
        <v>4769</v>
      </c>
      <c r="O283" s="61">
        <v>7</v>
      </c>
      <c r="P283" s="71">
        <v>0.77333333333333332</v>
      </c>
    </row>
    <row r="284" spans="1:16" x14ac:dyDescent="0.2">
      <c r="A284" s="61">
        <v>7</v>
      </c>
      <c r="B284" s="61">
        <v>74</v>
      </c>
      <c r="C284" s="61">
        <v>741</v>
      </c>
      <c r="D284">
        <v>7412</v>
      </c>
      <c r="E284" t="s">
        <v>4770</v>
      </c>
      <c r="F284" s="71">
        <v>0.81</v>
      </c>
      <c r="H284">
        <v>7412</v>
      </c>
      <c r="I284" s="71">
        <v>0.81</v>
      </c>
      <c r="J284" t="s">
        <v>4770</v>
      </c>
      <c r="O284" s="61">
        <v>7</v>
      </c>
      <c r="P284" s="71">
        <v>0.81</v>
      </c>
    </row>
    <row r="285" spans="1:16" x14ac:dyDescent="0.2">
      <c r="A285" s="61">
        <v>7</v>
      </c>
      <c r="B285" s="61">
        <v>74</v>
      </c>
      <c r="C285" s="61">
        <v>741</v>
      </c>
      <c r="D285">
        <v>7413</v>
      </c>
      <c r="E285" t="s">
        <v>4771</v>
      </c>
      <c r="F285" s="71">
        <v>0.93</v>
      </c>
      <c r="H285">
        <v>7413</v>
      </c>
      <c r="I285" s="71">
        <v>0.93</v>
      </c>
      <c r="J285" t="s">
        <v>4771</v>
      </c>
      <c r="O285" s="61">
        <v>7</v>
      </c>
      <c r="P285" s="71">
        <v>0.93</v>
      </c>
    </row>
    <row r="286" spans="1:16" x14ac:dyDescent="0.2">
      <c r="A286" s="61">
        <v>7</v>
      </c>
      <c r="B286" s="61">
        <v>74</v>
      </c>
      <c r="C286" s="61">
        <v>742</v>
      </c>
      <c r="D286">
        <v>7421</v>
      </c>
      <c r="E286" t="s">
        <v>4772</v>
      </c>
      <c r="F286" s="71">
        <v>0.77499999999999991</v>
      </c>
      <c r="H286">
        <v>7421</v>
      </c>
      <c r="I286" s="71">
        <v>0.77499999999999991</v>
      </c>
      <c r="J286" t="s">
        <v>4772</v>
      </c>
      <c r="O286" s="61">
        <v>7</v>
      </c>
      <c r="P286" s="71">
        <v>0.77499999999999991</v>
      </c>
    </row>
    <row r="287" spans="1:16" x14ac:dyDescent="0.2">
      <c r="A287" s="61">
        <v>7</v>
      </c>
      <c r="B287" s="61">
        <v>74</v>
      </c>
      <c r="C287" s="61">
        <v>742</v>
      </c>
      <c r="D287">
        <v>7422</v>
      </c>
      <c r="E287" t="s">
        <v>4773</v>
      </c>
      <c r="F287" s="71">
        <v>0.77999999999999992</v>
      </c>
      <c r="H287">
        <v>7422</v>
      </c>
      <c r="I287" s="71">
        <v>0.77999999999999992</v>
      </c>
      <c r="J287" t="s">
        <v>4773</v>
      </c>
      <c r="O287" s="61">
        <v>7</v>
      </c>
      <c r="P287" s="71">
        <v>0.77999999999999992</v>
      </c>
    </row>
    <row r="288" spans="1:16" x14ac:dyDescent="0.2">
      <c r="A288" s="61">
        <v>7</v>
      </c>
      <c r="B288" s="61">
        <v>74</v>
      </c>
      <c r="C288" s="61">
        <v>743</v>
      </c>
      <c r="D288">
        <v>7430</v>
      </c>
      <c r="E288" t="s">
        <v>4774</v>
      </c>
      <c r="F288" s="71">
        <v>0.77499999999999991</v>
      </c>
      <c r="H288">
        <v>7430</v>
      </c>
      <c r="I288" s="71">
        <v>0.77499999999999991</v>
      </c>
      <c r="J288" t="s">
        <v>4774</v>
      </c>
      <c r="O288" s="61">
        <v>7</v>
      </c>
      <c r="P288" s="71">
        <v>0.77499999999999991</v>
      </c>
    </row>
    <row r="289" spans="1:16" x14ac:dyDescent="0.2">
      <c r="A289" s="61">
        <v>7</v>
      </c>
      <c r="B289" s="61">
        <v>75</v>
      </c>
      <c r="C289" s="61">
        <v>751</v>
      </c>
      <c r="D289">
        <v>7510</v>
      </c>
      <c r="E289" t="s">
        <v>6152</v>
      </c>
      <c r="F289" s="71">
        <v>0.64529999999999998</v>
      </c>
      <c r="H289">
        <v>7510</v>
      </c>
      <c r="I289" s="71">
        <v>0.64529999999999998</v>
      </c>
      <c r="J289" t="s">
        <v>6152</v>
      </c>
      <c r="O289" s="61">
        <v>7</v>
      </c>
      <c r="P289" s="71">
        <v>0.64529999999999998</v>
      </c>
    </row>
    <row r="290" spans="1:16" x14ac:dyDescent="0.2">
      <c r="A290" s="61">
        <v>7</v>
      </c>
      <c r="B290" s="61">
        <v>75</v>
      </c>
      <c r="C290" s="61">
        <v>752</v>
      </c>
      <c r="D290">
        <v>7521</v>
      </c>
      <c r="E290" t="s">
        <v>6134</v>
      </c>
      <c r="F290" s="71">
        <v>0.35649999999999998</v>
      </c>
      <c r="H290">
        <v>7521</v>
      </c>
      <c r="I290" s="71">
        <v>0.35649999999999998</v>
      </c>
      <c r="J290" t="s">
        <v>6134</v>
      </c>
      <c r="O290" s="61">
        <v>7</v>
      </c>
      <c r="P290" s="71">
        <v>0.35649999999999998</v>
      </c>
    </row>
    <row r="291" spans="1:16" x14ac:dyDescent="0.2">
      <c r="A291" s="61">
        <v>7</v>
      </c>
      <c r="B291" s="61">
        <v>75</v>
      </c>
      <c r="C291" s="61">
        <v>752</v>
      </c>
      <c r="D291">
        <v>7522</v>
      </c>
      <c r="E291" t="s">
        <v>6128</v>
      </c>
      <c r="F291" s="71">
        <v>0.62162499999999998</v>
      </c>
      <c r="H291">
        <v>7522</v>
      </c>
      <c r="I291" s="71">
        <v>0.62162499999999998</v>
      </c>
      <c r="J291" t="s">
        <v>6128</v>
      </c>
      <c r="O291" s="61">
        <v>7</v>
      </c>
      <c r="P291" s="71">
        <v>0.62162499999999998</v>
      </c>
    </row>
    <row r="292" spans="1:16" x14ac:dyDescent="0.2">
      <c r="A292" s="61">
        <v>7</v>
      </c>
      <c r="B292" s="61">
        <v>75</v>
      </c>
      <c r="C292" s="61">
        <v>752</v>
      </c>
      <c r="D292">
        <v>7523</v>
      </c>
      <c r="E292" t="s">
        <v>6126</v>
      </c>
      <c r="F292" s="71">
        <v>0.62162499999999998</v>
      </c>
      <c r="H292">
        <v>7523</v>
      </c>
      <c r="I292" s="71">
        <v>0.62162499999999998</v>
      </c>
      <c r="J292" t="s">
        <v>6126</v>
      </c>
      <c r="O292" s="61">
        <v>7</v>
      </c>
      <c r="P292" s="71">
        <v>0.62162499999999998</v>
      </c>
    </row>
    <row r="293" spans="1:16" x14ac:dyDescent="0.2">
      <c r="A293" s="61">
        <v>7</v>
      </c>
      <c r="B293" s="61">
        <v>75</v>
      </c>
      <c r="C293" s="61">
        <v>752</v>
      </c>
      <c r="D293">
        <v>7529</v>
      </c>
      <c r="E293" t="s">
        <v>6116</v>
      </c>
      <c r="F293" s="71">
        <v>0.47149999999999997</v>
      </c>
      <c r="H293">
        <v>7529</v>
      </c>
      <c r="I293" s="71">
        <v>0.47149999999999997</v>
      </c>
      <c r="J293" t="s">
        <v>6116</v>
      </c>
      <c r="O293" s="61">
        <v>7</v>
      </c>
      <c r="P293" s="71">
        <v>0.47149999999999997</v>
      </c>
    </row>
    <row r="294" spans="1:16" x14ac:dyDescent="0.2">
      <c r="A294" s="61">
        <v>7</v>
      </c>
      <c r="B294" s="61">
        <v>75</v>
      </c>
      <c r="C294" s="61">
        <v>753</v>
      </c>
      <c r="D294">
        <v>7531</v>
      </c>
      <c r="E294" t="s">
        <v>6107</v>
      </c>
      <c r="F294" s="71">
        <v>0.62162499999999998</v>
      </c>
      <c r="H294">
        <v>7531</v>
      </c>
      <c r="I294" s="71">
        <v>0.62162499999999998</v>
      </c>
      <c r="J294" t="s">
        <v>6107</v>
      </c>
      <c r="O294" s="61">
        <v>7</v>
      </c>
      <c r="P294" s="71">
        <v>0.62162499999999998</v>
      </c>
    </row>
    <row r="295" spans="1:16" x14ac:dyDescent="0.2">
      <c r="A295" s="61">
        <v>7</v>
      </c>
      <c r="B295" s="61">
        <v>75</v>
      </c>
      <c r="C295" s="61">
        <v>753</v>
      </c>
      <c r="D295">
        <v>7532</v>
      </c>
      <c r="E295" t="s">
        <v>6093</v>
      </c>
      <c r="F295" s="71">
        <v>0.64407692307692299</v>
      </c>
      <c r="H295">
        <v>7532</v>
      </c>
      <c r="I295" s="71">
        <v>0.64407692307692299</v>
      </c>
      <c r="J295" t="s">
        <v>6093</v>
      </c>
      <c r="O295" s="61">
        <v>7</v>
      </c>
      <c r="P295" s="71">
        <v>0.64407692307692299</v>
      </c>
    </row>
    <row r="296" spans="1:16" x14ac:dyDescent="0.2">
      <c r="A296" s="61">
        <v>7</v>
      </c>
      <c r="B296" s="61">
        <v>75</v>
      </c>
      <c r="C296" s="61">
        <v>753</v>
      </c>
      <c r="D296">
        <v>7533</v>
      </c>
      <c r="E296" t="s">
        <v>6085</v>
      </c>
      <c r="F296" s="71">
        <v>0.62162499999999998</v>
      </c>
      <c r="H296">
        <v>7533</v>
      </c>
      <c r="I296" s="71">
        <v>0.62162499999999998</v>
      </c>
      <c r="J296" t="s">
        <v>6085</v>
      </c>
      <c r="O296" s="61">
        <v>7</v>
      </c>
      <c r="P296" s="71">
        <v>0.62162499999999998</v>
      </c>
    </row>
    <row r="297" spans="1:16" x14ac:dyDescent="0.2">
      <c r="A297" s="61">
        <v>7</v>
      </c>
      <c r="B297" s="61">
        <v>75</v>
      </c>
      <c r="C297" s="61">
        <v>753</v>
      </c>
      <c r="D297">
        <v>7534</v>
      </c>
      <c r="E297" t="s">
        <v>6075</v>
      </c>
      <c r="F297" s="71">
        <v>0.32650000000000001</v>
      </c>
      <c r="H297">
        <v>7534</v>
      </c>
      <c r="I297" s="71">
        <v>0.32650000000000001</v>
      </c>
      <c r="J297" t="s">
        <v>6075</v>
      </c>
      <c r="O297" s="61">
        <v>7</v>
      </c>
      <c r="P297" s="71">
        <v>0.32650000000000001</v>
      </c>
    </row>
    <row r="298" spans="1:16" x14ac:dyDescent="0.2">
      <c r="A298" s="61">
        <v>7</v>
      </c>
      <c r="B298" s="61">
        <v>75</v>
      </c>
      <c r="C298" s="61">
        <v>753</v>
      </c>
      <c r="D298">
        <v>7535</v>
      </c>
      <c r="E298" t="s">
        <v>6069</v>
      </c>
      <c r="F298" s="71">
        <v>0.62162499999999998</v>
      </c>
      <c r="H298">
        <v>7535</v>
      </c>
      <c r="I298" s="71">
        <v>0.62162499999999998</v>
      </c>
      <c r="J298" t="s">
        <v>6069</v>
      </c>
      <c r="O298" s="61">
        <v>7</v>
      </c>
      <c r="P298" s="71">
        <v>0.62162499999999998</v>
      </c>
    </row>
    <row r="299" spans="1:16" x14ac:dyDescent="0.2">
      <c r="A299" s="61">
        <v>7</v>
      </c>
      <c r="B299" s="61">
        <v>75</v>
      </c>
      <c r="C299" s="61">
        <v>753</v>
      </c>
      <c r="D299">
        <v>7536</v>
      </c>
      <c r="E299" t="s">
        <v>6063</v>
      </c>
      <c r="F299" s="71">
        <v>0.62162499999999998</v>
      </c>
      <c r="H299">
        <v>7536</v>
      </c>
      <c r="I299" s="71">
        <v>0.62162499999999998</v>
      </c>
      <c r="J299" t="s">
        <v>6063</v>
      </c>
      <c r="O299" s="61">
        <v>7</v>
      </c>
      <c r="P299" s="71">
        <v>0.62162499999999998</v>
      </c>
    </row>
    <row r="300" spans="1:16" x14ac:dyDescent="0.2">
      <c r="A300" s="61">
        <v>7</v>
      </c>
      <c r="B300" s="61">
        <v>75</v>
      </c>
      <c r="C300" s="61">
        <v>753</v>
      </c>
      <c r="D300">
        <v>7539</v>
      </c>
      <c r="E300" t="s">
        <v>6057</v>
      </c>
      <c r="F300" s="71">
        <v>0.7558125</v>
      </c>
      <c r="H300">
        <v>7539</v>
      </c>
      <c r="I300" s="71">
        <v>0.7558125</v>
      </c>
      <c r="J300" t="s">
        <v>6057</v>
      </c>
      <c r="O300" s="61">
        <v>7</v>
      </c>
      <c r="P300" s="71">
        <v>0.7558125</v>
      </c>
    </row>
    <row r="301" spans="1:16" x14ac:dyDescent="0.2">
      <c r="A301" s="61">
        <v>7</v>
      </c>
      <c r="B301" s="61">
        <v>76</v>
      </c>
      <c r="C301" s="61">
        <v>761</v>
      </c>
      <c r="D301">
        <v>7611</v>
      </c>
      <c r="E301" t="s">
        <v>6047</v>
      </c>
      <c r="F301" s="71">
        <v>0.5832857142857143</v>
      </c>
      <c r="H301">
        <v>7611</v>
      </c>
      <c r="I301" s="71">
        <v>0.5832857142857143</v>
      </c>
      <c r="J301" t="s">
        <v>6047</v>
      </c>
      <c r="O301" s="61">
        <v>7</v>
      </c>
      <c r="P301" s="71">
        <v>0.5832857142857143</v>
      </c>
    </row>
    <row r="302" spans="1:16" x14ac:dyDescent="0.2">
      <c r="A302" s="61">
        <v>7</v>
      </c>
      <c r="B302" s="61">
        <v>76</v>
      </c>
      <c r="C302" s="61">
        <v>761</v>
      </c>
      <c r="D302">
        <v>7612</v>
      </c>
      <c r="E302" t="s">
        <v>6041</v>
      </c>
      <c r="F302" s="71">
        <v>0.53614285714285714</v>
      </c>
      <c r="H302">
        <v>7612</v>
      </c>
      <c r="I302" s="71">
        <v>0.53614285714285714</v>
      </c>
      <c r="J302" t="s">
        <v>6041</v>
      </c>
      <c r="O302" s="61">
        <v>7</v>
      </c>
      <c r="P302" s="71">
        <v>0.53614285714285714</v>
      </c>
    </row>
    <row r="303" spans="1:16" x14ac:dyDescent="0.2">
      <c r="A303" s="61">
        <v>7</v>
      </c>
      <c r="B303" s="61">
        <v>76</v>
      </c>
      <c r="C303" s="61">
        <v>761</v>
      </c>
      <c r="D303">
        <v>7619</v>
      </c>
      <c r="E303" t="s">
        <v>6039</v>
      </c>
      <c r="F303" s="71">
        <v>0.53429761904761908</v>
      </c>
      <c r="H303">
        <v>7619</v>
      </c>
      <c r="I303" s="71">
        <v>0.53429761904761908</v>
      </c>
      <c r="J303" t="s">
        <v>6039</v>
      </c>
      <c r="O303" s="61">
        <v>7</v>
      </c>
      <c r="P303" s="71">
        <v>0.53429761904761908</v>
      </c>
    </row>
    <row r="304" spans="1:16" x14ac:dyDescent="0.2">
      <c r="A304" s="61">
        <v>7</v>
      </c>
      <c r="B304" s="61">
        <v>76</v>
      </c>
      <c r="C304" s="61">
        <v>762</v>
      </c>
      <c r="D304">
        <v>7621</v>
      </c>
      <c r="E304" t="s">
        <v>4795</v>
      </c>
      <c r="F304" s="71">
        <v>0.15</v>
      </c>
      <c r="H304">
        <v>7621</v>
      </c>
      <c r="I304" s="71">
        <v>0.15</v>
      </c>
      <c r="J304" t="s">
        <v>4795</v>
      </c>
      <c r="O304" s="61">
        <v>7</v>
      </c>
      <c r="P304" s="71">
        <v>0.15</v>
      </c>
    </row>
    <row r="305" spans="1:16" x14ac:dyDescent="0.2">
      <c r="A305" s="61">
        <v>7</v>
      </c>
      <c r="B305" s="61">
        <v>76</v>
      </c>
      <c r="C305" s="61">
        <v>762</v>
      </c>
      <c r="D305">
        <v>7622</v>
      </c>
      <c r="E305" t="s">
        <v>4796</v>
      </c>
      <c r="F305" s="71">
        <v>0.15</v>
      </c>
      <c r="H305">
        <v>7622</v>
      </c>
      <c r="I305" s="71">
        <v>0.15</v>
      </c>
      <c r="J305" t="s">
        <v>4796</v>
      </c>
      <c r="O305" s="61">
        <v>7</v>
      </c>
      <c r="P305" s="71">
        <v>0.15</v>
      </c>
    </row>
    <row r="306" spans="1:16" x14ac:dyDescent="0.2">
      <c r="A306" s="61">
        <v>7</v>
      </c>
      <c r="B306" s="61">
        <v>76</v>
      </c>
      <c r="C306" s="61">
        <v>762</v>
      </c>
      <c r="D306">
        <v>7623</v>
      </c>
      <c r="E306" t="s">
        <v>4797</v>
      </c>
      <c r="F306" s="71">
        <v>0.34703846153846152</v>
      </c>
      <c r="H306">
        <v>7623</v>
      </c>
      <c r="I306" s="71">
        <v>0.34703846153846152</v>
      </c>
      <c r="J306" t="s">
        <v>4797</v>
      </c>
      <c r="O306" s="61">
        <v>7</v>
      </c>
      <c r="P306" s="71">
        <v>0.34703846153846152</v>
      </c>
    </row>
    <row r="307" spans="1:16" x14ac:dyDescent="0.2">
      <c r="A307" s="61">
        <v>7</v>
      </c>
      <c r="B307" s="61">
        <v>77</v>
      </c>
      <c r="C307" s="61">
        <v>771</v>
      </c>
      <c r="D307">
        <v>7711</v>
      </c>
      <c r="E307" t="s">
        <v>5978</v>
      </c>
      <c r="F307" s="71">
        <v>0.71333333333333337</v>
      </c>
      <c r="H307">
        <v>7711</v>
      </c>
      <c r="I307" s="71">
        <v>0.71333333333333337</v>
      </c>
      <c r="J307" t="s">
        <v>5978</v>
      </c>
      <c r="O307" s="61">
        <v>7</v>
      </c>
      <c r="P307" s="71">
        <v>0.71333333333333337</v>
      </c>
    </row>
    <row r="308" spans="1:16" x14ac:dyDescent="0.2">
      <c r="A308" s="61">
        <v>7</v>
      </c>
      <c r="B308" s="61">
        <v>77</v>
      </c>
      <c r="C308" s="61">
        <v>771</v>
      </c>
      <c r="D308">
        <v>7712</v>
      </c>
      <c r="E308" t="s">
        <v>5972</v>
      </c>
      <c r="F308" s="71">
        <v>0.71333333333333337</v>
      </c>
      <c r="H308">
        <v>7712</v>
      </c>
      <c r="I308" s="71">
        <v>0.71333333333333337</v>
      </c>
      <c r="J308" t="s">
        <v>5972</v>
      </c>
      <c r="O308" s="61">
        <v>7</v>
      </c>
      <c r="P308" s="71">
        <v>0.71333333333333337</v>
      </c>
    </row>
    <row r="309" spans="1:16" x14ac:dyDescent="0.2">
      <c r="A309" s="61">
        <v>7</v>
      </c>
      <c r="B309" s="61">
        <v>77</v>
      </c>
      <c r="C309" s="61">
        <v>772</v>
      </c>
      <c r="D309">
        <v>7721</v>
      </c>
      <c r="E309" t="s">
        <v>4802</v>
      </c>
      <c r="F309" s="71">
        <v>0.58500000000000008</v>
      </c>
      <c r="H309">
        <v>7721</v>
      </c>
      <c r="I309" s="71">
        <v>0.58500000000000008</v>
      </c>
      <c r="J309" t="s">
        <v>4802</v>
      </c>
      <c r="O309" s="61">
        <v>7</v>
      </c>
      <c r="P309" s="71">
        <v>0.58500000000000008</v>
      </c>
    </row>
    <row r="310" spans="1:16" x14ac:dyDescent="0.2">
      <c r="A310" s="61">
        <v>7</v>
      </c>
      <c r="B310" s="61">
        <v>77</v>
      </c>
      <c r="C310" s="61">
        <v>772</v>
      </c>
      <c r="D310">
        <v>7722</v>
      </c>
      <c r="E310" t="s">
        <v>4803</v>
      </c>
      <c r="F310" s="71">
        <v>0.8833333333333333</v>
      </c>
      <c r="H310">
        <v>7722</v>
      </c>
      <c r="I310" s="71">
        <v>0.8833333333333333</v>
      </c>
      <c r="J310" t="s">
        <v>4803</v>
      </c>
      <c r="O310" s="61">
        <v>7</v>
      </c>
      <c r="P310" s="71">
        <v>0.8833333333333333</v>
      </c>
    </row>
    <row r="311" spans="1:16" x14ac:dyDescent="0.2">
      <c r="A311" s="61">
        <v>7</v>
      </c>
      <c r="B311" s="61">
        <v>77</v>
      </c>
      <c r="C311" s="61">
        <v>772</v>
      </c>
      <c r="D311">
        <v>7723</v>
      </c>
      <c r="E311" t="s">
        <v>5961</v>
      </c>
      <c r="F311" s="71">
        <v>0.86</v>
      </c>
      <c r="H311">
        <v>7723</v>
      </c>
      <c r="I311" s="71">
        <v>0.86</v>
      </c>
      <c r="J311" t="s">
        <v>5961</v>
      </c>
      <c r="O311" s="61">
        <v>7</v>
      </c>
      <c r="P311" s="71">
        <v>0.86</v>
      </c>
    </row>
    <row r="312" spans="1:16" x14ac:dyDescent="0.2">
      <c r="A312" s="61">
        <v>7</v>
      </c>
      <c r="B312" s="61">
        <v>77</v>
      </c>
      <c r="C312" s="61">
        <v>772</v>
      </c>
      <c r="D312">
        <v>7724</v>
      </c>
      <c r="E312" t="s">
        <v>5959</v>
      </c>
      <c r="F312" s="71">
        <v>0.72</v>
      </c>
      <c r="H312">
        <v>7724</v>
      </c>
      <c r="I312" s="71">
        <v>0.72</v>
      </c>
      <c r="J312" t="s">
        <v>5959</v>
      </c>
      <c r="O312" s="61">
        <v>7</v>
      </c>
      <c r="P312" s="71">
        <v>0.72</v>
      </c>
    </row>
    <row r="313" spans="1:16" x14ac:dyDescent="0.2">
      <c r="A313" s="61">
        <v>7</v>
      </c>
      <c r="B313" s="61">
        <v>77</v>
      </c>
      <c r="C313" s="61">
        <v>772</v>
      </c>
      <c r="D313">
        <v>7725</v>
      </c>
      <c r="E313" t="s">
        <v>5949</v>
      </c>
      <c r="F313" s="71">
        <v>0.82</v>
      </c>
      <c r="H313">
        <v>7725</v>
      </c>
      <c r="I313" s="71">
        <v>0.82</v>
      </c>
      <c r="J313" t="s">
        <v>5949</v>
      </c>
      <c r="O313" s="61">
        <v>7</v>
      </c>
      <c r="P313" s="71">
        <v>0.82</v>
      </c>
    </row>
    <row r="314" spans="1:16" x14ac:dyDescent="0.2">
      <c r="A314" s="61">
        <v>7</v>
      </c>
      <c r="B314" s="61">
        <v>77</v>
      </c>
      <c r="C314" s="61">
        <v>772</v>
      </c>
      <c r="D314">
        <v>7729</v>
      </c>
      <c r="E314" t="s">
        <v>5940</v>
      </c>
      <c r="F314" s="71">
        <v>0.27533333333333337</v>
      </c>
      <c r="H314">
        <v>7729</v>
      </c>
      <c r="I314" s="71">
        <v>0.27533333333333337</v>
      </c>
      <c r="J314" t="s">
        <v>5940</v>
      </c>
      <c r="O314" s="61">
        <v>7</v>
      </c>
      <c r="P314" s="71">
        <v>0.27533333333333337</v>
      </c>
    </row>
    <row r="315" spans="1:16" x14ac:dyDescent="0.2">
      <c r="A315" s="61">
        <v>7</v>
      </c>
      <c r="B315" s="61">
        <v>77</v>
      </c>
      <c r="C315" s="61">
        <v>773</v>
      </c>
      <c r="D315">
        <v>7731</v>
      </c>
      <c r="E315" t="s">
        <v>4812</v>
      </c>
      <c r="F315" s="71">
        <v>0.75</v>
      </c>
      <c r="H315">
        <v>7731</v>
      </c>
      <c r="I315" s="71">
        <v>0.75</v>
      </c>
      <c r="J315" t="s">
        <v>4812</v>
      </c>
      <c r="O315" s="61">
        <v>7</v>
      </c>
      <c r="P315" s="71">
        <v>0.75</v>
      </c>
    </row>
    <row r="316" spans="1:16" x14ac:dyDescent="0.2">
      <c r="A316" s="61">
        <v>7</v>
      </c>
      <c r="B316" s="61">
        <v>77</v>
      </c>
      <c r="C316" s="61">
        <v>773</v>
      </c>
      <c r="D316">
        <v>7732</v>
      </c>
      <c r="E316" t="s">
        <v>4813</v>
      </c>
      <c r="F316" s="71">
        <v>0.9</v>
      </c>
      <c r="H316">
        <v>7732</v>
      </c>
      <c r="I316" s="71">
        <v>0.9</v>
      </c>
      <c r="J316" t="s">
        <v>4813</v>
      </c>
      <c r="O316" s="61">
        <v>7</v>
      </c>
      <c r="P316" s="71">
        <v>0.9</v>
      </c>
    </row>
    <row r="317" spans="1:16" x14ac:dyDescent="0.2">
      <c r="A317" s="61">
        <v>7</v>
      </c>
      <c r="B317" s="61">
        <v>77</v>
      </c>
      <c r="C317" s="61">
        <v>773</v>
      </c>
      <c r="D317">
        <v>7733</v>
      </c>
      <c r="E317" t="s">
        <v>4814</v>
      </c>
      <c r="F317" s="71">
        <v>0.73499999999999999</v>
      </c>
      <c r="H317">
        <v>7733</v>
      </c>
      <c r="I317" s="71">
        <v>0.73499999999999999</v>
      </c>
      <c r="J317" t="s">
        <v>4814</v>
      </c>
      <c r="O317" s="61">
        <v>7</v>
      </c>
      <c r="P317" s="71">
        <v>0.73499999999999999</v>
      </c>
    </row>
    <row r="318" spans="1:16" x14ac:dyDescent="0.2">
      <c r="A318" s="61">
        <v>7</v>
      </c>
      <c r="B318" s="61">
        <v>77</v>
      </c>
      <c r="C318" s="61">
        <v>773</v>
      </c>
      <c r="D318">
        <v>7734</v>
      </c>
      <c r="E318" t="s">
        <v>5925</v>
      </c>
      <c r="F318" s="71">
        <v>0.82000000000000006</v>
      </c>
      <c r="H318">
        <v>7734</v>
      </c>
      <c r="I318" s="71">
        <v>0.82000000000000006</v>
      </c>
      <c r="J318" t="s">
        <v>5925</v>
      </c>
      <c r="O318" s="61">
        <v>7</v>
      </c>
      <c r="P318" s="71">
        <v>0.82000000000000006</v>
      </c>
    </row>
    <row r="319" spans="1:16" x14ac:dyDescent="0.2">
      <c r="A319" s="61">
        <v>7</v>
      </c>
      <c r="B319" s="61">
        <v>77</v>
      </c>
      <c r="C319" s="61">
        <v>773</v>
      </c>
      <c r="D319">
        <v>7735</v>
      </c>
      <c r="E319" t="s">
        <v>5915</v>
      </c>
      <c r="F319" s="71">
        <v>0.73</v>
      </c>
      <c r="H319">
        <v>7735</v>
      </c>
      <c r="I319" s="71">
        <v>0.73</v>
      </c>
      <c r="J319" t="s">
        <v>5915</v>
      </c>
      <c r="O319" s="61">
        <v>7</v>
      </c>
      <c r="P319" s="71">
        <v>0.73</v>
      </c>
    </row>
    <row r="320" spans="1:16" x14ac:dyDescent="0.2">
      <c r="A320" s="61">
        <v>7</v>
      </c>
      <c r="B320" s="61">
        <v>77</v>
      </c>
      <c r="C320" s="61">
        <v>773</v>
      </c>
      <c r="D320">
        <v>7736</v>
      </c>
      <c r="E320" t="s">
        <v>5912</v>
      </c>
      <c r="F320" s="71">
        <v>0.80500000000000005</v>
      </c>
      <c r="H320">
        <v>7736</v>
      </c>
      <c r="I320" s="71">
        <v>0.80500000000000005</v>
      </c>
      <c r="J320" t="s">
        <v>5912</v>
      </c>
      <c r="O320" s="61">
        <v>7</v>
      </c>
      <c r="P320" s="71">
        <v>0.80500000000000005</v>
      </c>
    </row>
    <row r="321" spans="1:16" x14ac:dyDescent="0.2">
      <c r="A321" s="61">
        <v>7</v>
      </c>
      <c r="B321" s="61">
        <v>77</v>
      </c>
      <c r="C321" s="61">
        <v>773</v>
      </c>
      <c r="D321">
        <v>7737</v>
      </c>
      <c r="E321" t="s">
        <v>5906</v>
      </c>
      <c r="F321" s="71">
        <v>0.73</v>
      </c>
      <c r="H321">
        <v>7737</v>
      </c>
      <c r="I321" s="71">
        <v>0.73</v>
      </c>
      <c r="J321" t="s">
        <v>5906</v>
      </c>
      <c r="O321" s="61">
        <v>7</v>
      </c>
      <c r="P321" s="71">
        <v>0.73</v>
      </c>
    </row>
    <row r="322" spans="1:16" x14ac:dyDescent="0.2">
      <c r="A322" s="61">
        <v>7</v>
      </c>
      <c r="B322" s="61">
        <v>77</v>
      </c>
      <c r="C322" s="61">
        <v>773</v>
      </c>
      <c r="D322">
        <v>7739</v>
      </c>
      <c r="E322" t="s">
        <v>5904</v>
      </c>
      <c r="F322" s="71">
        <v>0.53500000000000003</v>
      </c>
      <c r="H322">
        <v>7739</v>
      </c>
      <c r="I322" s="71">
        <v>0.53500000000000003</v>
      </c>
      <c r="J322" t="s">
        <v>5904</v>
      </c>
      <c r="O322" s="61">
        <v>7</v>
      </c>
      <c r="P322" s="71">
        <v>0.53500000000000003</v>
      </c>
    </row>
    <row r="323" spans="1:16" x14ac:dyDescent="0.2">
      <c r="A323" s="61">
        <v>7</v>
      </c>
      <c r="B323" s="61">
        <v>77</v>
      </c>
      <c r="C323" s="61">
        <v>774</v>
      </c>
      <c r="D323">
        <v>7741</v>
      </c>
      <c r="E323" t="s">
        <v>5896</v>
      </c>
      <c r="F323" s="71">
        <v>0.7778571428571428</v>
      </c>
      <c r="H323">
        <v>7741</v>
      </c>
      <c r="I323" s="71">
        <v>0.7778571428571428</v>
      </c>
      <c r="J323" t="s">
        <v>5896</v>
      </c>
      <c r="O323" s="61">
        <v>7</v>
      </c>
      <c r="P323" s="71">
        <v>0.7778571428571428</v>
      </c>
    </row>
    <row r="324" spans="1:16" x14ac:dyDescent="0.2">
      <c r="A324" s="61">
        <v>7</v>
      </c>
      <c r="B324" s="61">
        <v>77</v>
      </c>
      <c r="C324" s="61">
        <v>774</v>
      </c>
      <c r="D324">
        <v>7742</v>
      </c>
      <c r="E324" t="s">
        <v>5888</v>
      </c>
      <c r="F324" s="71">
        <v>0.88</v>
      </c>
      <c r="H324">
        <v>7742</v>
      </c>
      <c r="I324" s="71">
        <v>0.88</v>
      </c>
      <c r="J324" t="s">
        <v>5888</v>
      </c>
      <c r="O324" s="61">
        <v>7</v>
      </c>
      <c r="P324" s="71">
        <v>0.88</v>
      </c>
    </row>
    <row r="325" spans="1:16" x14ac:dyDescent="0.2">
      <c r="A325" s="61">
        <v>7</v>
      </c>
      <c r="B325" s="61">
        <v>77</v>
      </c>
      <c r="C325" s="61">
        <v>774</v>
      </c>
      <c r="D325">
        <v>7749</v>
      </c>
      <c r="E325" t="s">
        <v>5882</v>
      </c>
      <c r="F325" s="71">
        <v>0.32999999999999996</v>
      </c>
      <c r="H325">
        <v>7749</v>
      </c>
      <c r="I325" s="71">
        <v>0.32999999999999996</v>
      </c>
      <c r="J325" t="s">
        <v>5882</v>
      </c>
      <c r="O325" s="61">
        <v>7</v>
      </c>
      <c r="P325" s="71">
        <v>0.32999999999999996</v>
      </c>
    </row>
    <row r="326" spans="1:16" x14ac:dyDescent="0.2">
      <c r="A326" s="61">
        <v>7</v>
      </c>
      <c r="B326" s="61">
        <v>78</v>
      </c>
      <c r="C326" s="61">
        <v>780</v>
      </c>
      <c r="D326">
        <v>7801</v>
      </c>
      <c r="E326" t="s">
        <v>5866</v>
      </c>
      <c r="F326" s="71">
        <v>0.5832857142857143</v>
      </c>
      <c r="H326">
        <v>7801</v>
      </c>
      <c r="I326" s="71">
        <v>0.5832857142857143</v>
      </c>
      <c r="J326" t="s">
        <v>5866</v>
      </c>
      <c r="O326" s="61">
        <v>7</v>
      </c>
      <c r="P326" s="71">
        <v>0.5832857142857143</v>
      </c>
    </row>
    <row r="327" spans="1:16" x14ac:dyDescent="0.2">
      <c r="A327" s="61">
        <v>7</v>
      </c>
      <c r="B327" s="61">
        <v>78</v>
      </c>
      <c r="C327" s="61">
        <v>780</v>
      </c>
      <c r="D327">
        <v>7802</v>
      </c>
      <c r="E327" t="s">
        <v>5860</v>
      </c>
      <c r="F327" s="71">
        <v>0.5832857142857143</v>
      </c>
      <c r="H327">
        <v>7802</v>
      </c>
      <c r="I327" s="71">
        <v>0.5832857142857143</v>
      </c>
      <c r="J327" t="s">
        <v>5860</v>
      </c>
      <c r="O327" s="61">
        <v>7</v>
      </c>
      <c r="P327" s="71">
        <v>0.5832857142857143</v>
      </c>
    </row>
    <row r="328" spans="1:16" x14ac:dyDescent="0.2">
      <c r="A328" s="61">
        <v>7</v>
      </c>
      <c r="B328" s="61">
        <v>78</v>
      </c>
      <c r="C328" s="61">
        <v>780</v>
      </c>
      <c r="D328">
        <v>7803</v>
      </c>
      <c r="E328" t="s">
        <v>5854</v>
      </c>
      <c r="F328" s="71">
        <v>0.5832857142857143</v>
      </c>
      <c r="H328">
        <v>7803</v>
      </c>
      <c r="I328" s="71">
        <v>0.5832857142857143</v>
      </c>
      <c r="J328" t="s">
        <v>5854</v>
      </c>
      <c r="O328" s="61">
        <v>7</v>
      </c>
      <c r="P328" s="71">
        <v>0.5832857142857143</v>
      </c>
    </row>
    <row r="329" spans="1:16" x14ac:dyDescent="0.2">
      <c r="A329" s="61">
        <v>7</v>
      </c>
      <c r="B329" s="61">
        <v>79</v>
      </c>
      <c r="C329" s="61">
        <v>791</v>
      </c>
      <c r="D329">
        <v>7911</v>
      </c>
      <c r="E329" t="s">
        <v>4830</v>
      </c>
      <c r="F329" s="71">
        <v>0.27750000000000002</v>
      </c>
      <c r="H329">
        <v>7911</v>
      </c>
      <c r="I329" s="71">
        <v>0.27750000000000002</v>
      </c>
      <c r="J329" t="s">
        <v>4830</v>
      </c>
      <c r="O329" s="61">
        <v>7</v>
      </c>
      <c r="P329" s="71">
        <v>0.27750000000000002</v>
      </c>
    </row>
    <row r="330" spans="1:16" x14ac:dyDescent="0.2">
      <c r="A330" s="61">
        <v>7</v>
      </c>
      <c r="B330" s="61">
        <v>79</v>
      </c>
      <c r="C330" s="61">
        <v>791</v>
      </c>
      <c r="D330">
        <v>7912</v>
      </c>
      <c r="E330" t="s">
        <v>5827</v>
      </c>
      <c r="F330" s="71">
        <v>0.95</v>
      </c>
      <c r="H330">
        <v>7912</v>
      </c>
      <c r="I330" s="71">
        <v>0.95</v>
      </c>
      <c r="J330" t="s">
        <v>5827</v>
      </c>
      <c r="O330" s="61">
        <v>7</v>
      </c>
      <c r="P330" s="71">
        <v>0.95</v>
      </c>
    </row>
    <row r="331" spans="1:16" x14ac:dyDescent="0.2">
      <c r="A331" s="61">
        <v>7</v>
      </c>
      <c r="B331" s="61">
        <v>79</v>
      </c>
      <c r="C331" s="61">
        <v>792</v>
      </c>
      <c r="D331">
        <v>7921</v>
      </c>
      <c r="E331" t="s">
        <v>5818</v>
      </c>
      <c r="F331" s="71">
        <v>0.48499999999999999</v>
      </c>
      <c r="H331">
        <v>7921</v>
      </c>
      <c r="I331" s="71">
        <v>0.48499999999999999</v>
      </c>
      <c r="J331" t="s">
        <v>5818</v>
      </c>
      <c r="O331" s="61">
        <v>7</v>
      </c>
      <c r="P331" s="71">
        <v>0.48499999999999999</v>
      </c>
    </row>
    <row r="332" spans="1:16" x14ac:dyDescent="0.2">
      <c r="A332" s="61">
        <v>7</v>
      </c>
      <c r="B332" s="61">
        <v>79</v>
      </c>
      <c r="C332" s="61">
        <v>792</v>
      </c>
      <c r="D332">
        <v>7922</v>
      </c>
      <c r="E332" t="s">
        <v>5812</v>
      </c>
      <c r="F332" s="71">
        <v>0.48499999999999999</v>
      </c>
      <c r="H332">
        <v>7922</v>
      </c>
      <c r="I332" s="71">
        <v>0.48499999999999999</v>
      </c>
      <c r="J332" t="s">
        <v>5812</v>
      </c>
      <c r="O332" s="61">
        <v>7</v>
      </c>
      <c r="P332" s="71">
        <v>0.48499999999999999</v>
      </c>
    </row>
    <row r="333" spans="1:16" x14ac:dyDescent="0.2">
      <c r="A333" s="61">
        <v>7</v>
      </c>
      <c r="B333" s="61">
        <v>79</v>
      </c>
      <c r="C333" s="61">
        <v>792</v>
      </c>
      <c r="D333">
        <v>7929</v>
      </c>
      <c r="E333" t="s">
        <v>5804</v>
      </c>
      <c r="F333" s="71">
        <v>0.48499999999999999</v>
      </c>
      <c r="H333">
        <v>7929</v>
      </c>
      <c r="I333" s="71">
        <v>0.48499999999999999</v>
      </c>
      <c r="J333" t="s">
        <v>5804</v>
      </c>
      <c r="O333" s="61">
        <v>7</v>
      </c>
      <c r="P333" s="71">
        <v>0.48499999999999999</v>
      </c>
    </row>
    <row r="334" spans="1:16" x14ac:dyDescent="0.2">
      <c r="A334" s="61">
        <v>7</v>
      </c>
      <c r="B334" s="61">
        <v>79</v>
      </c>
      <c r="C334" s="61">
        <v>799</v>
      </c>
      <c r="D334">
        <v>7991</v>
      </c>
      <c r="E334" t="s">
        <v>5798</v>
      </c>
      <c r="F334" s="71">
        <v>0.73333333333333339</v>
      </c>
      <c r="H334">
        <v>7991</v>
      </c>
      <c r="I334" s="71">
        <v>0.73333333333333339</v>
      </c>
      <c r="J334" t="s">
        <v>5798</v>
      </c>
      <c r="O334" s="61">
        <v>7</v>
      </c>
      <c r="P334" s="71">
        <v>0.73333333333333339</v>
      </c>
    </row>
    <row r="335" spans="1:16" x14ac:dyDescent="0.2">
      <c r="A335" s="61">
        <v>7</v>
      </c>
      <c r="B335" s="61">
        <v>79</v>
      </c>
      <c r="C335" s="61">
        <v>799</v>
      </c>
      <c r="D335">
        <v>7999</v>
      </c>
      <c r="E335" t="s">
        <v>5789</v>
      </c>
      <c r="F335" s="71">
        <v>0.61402777777777773</v>
      </c>
      <c r="H335">
        <v>7999</v>
      </c>
      <c r="I335" s="71">
        <v>0.61402777777777773</v>
      </c>
      <c r="J335" t="s">
        <v>5789</v>
      </c>
      <c r="O335" s="61">
        <v>7</v>
      </c>
      <c r="P335" s="71">
        <v>0.61402777777777773</v>
      </c>
    </row>
    <row r="336" spans="1:16" x14ac:dyDescent="0.2">
      <c r="A336" s="61">
        <v>8</v>
      </c>
      <c r="B336" s="61">
        <v>81</v>
      </c>
      <c r="C336" s="61">
        <v>811</v>
      </c>
      <c r="D336">
        <v>8111</v>
      </c>
      <c r="E336" t="s">
        <v>5775</v>
      </c>
      <c r="F336" s="71">
        <v>0.81600000000000006</v>
      </c>
      <c r="H336">
        <v>8111</v>
      </c>
      <c r="I336" s="71">
        <v>0.81600000000000006</v>
      </c>
      <c r="J336" t="s">
        <v>5775</v>
      </c>
      <c r="O336" s="61">
        <v>8</v>
      </c>
      <c r="P336" s="71">
        <v>0.81600000000000006</v>
      </c>
    </row>
    <row r="337" spans="1:16" x14ac:dyDescent="0.2">
      <c r="A337" s="61">
        <v>8</v>
      </c>
      <c r="B337" s="61">
        <v>81</v>
      </c>
      <c r="C337" s="61">
        <v>811</v>
      </c>
      <c r="D337">
        <v>8112</v>
      </c>
      <c r="E337" t="s">
        <v>5765</v>
      </c>
      <c r="F337" s="71">
        <v>0.81600000000000006</v>
      </c>
      <c r="H337">
        <v>8112</v>
      </c>
      <c r="I337" s="71">
        <v>0.81600000000000006</v>
      </c>
      <c r="J337" t="s">
        <v>5765</v>
      </c>
      <c r="O337" s="61">
        <v>8</v>
      </c>
      <c r="P337" s="71">
        <v>0.81600000000000006</v>
      </c>
    </row>
    <row r="338" spans="1:16" x14ac:dyDescent="0.2">
      <c r="A338" s="61">
        <v>8</v>
      </c>
      <c r="B338" s="61">
        <v>81</v>
      </c>
      <c r="C338" s="61">
        <v>811</v>
      </c>
      <c r="D338">
        <v>8113</v>
      </c>
      <c r="E338" t="s">
        <v>5753</v>
      </c>
      <c r="F338" s="71">
        <v>0.81600000000000006</v>
      </c>
      <c r="H338">
        <v>8113</v>
      </c>
      <c r="I338" s="71">
        <v>0.81600000000000006</v>
      </c>
      <c r="J338" t="s">
        <v>5753</v>
      </c>
      <c r="O338" s="61">
        <v>8</v>
      </c>
      <c r="P338" s="71">
        <v>0.81600000000000006</v>
      </c>
    </row>
    <row r="339" spans="1:16" x14ac:dyDescent="0.2">
      <c r="A339" s="61">
        <v>8</v>
      </c>
      <c r="B339" s="61">
        <v>81</v>
      </c>
      <c r="C339" s="61">
        <v>811</v>
      </c>
      <c r="D339">
        <v>8114</v>
      </c>
      <c r="E339" t="s">
        <v>5745</v>
      </c>
      <c r="F339" s="71">
        <v>0.81600000000000006</v>
      </c>
      <c r="H339">
        <v>8114</v>
      </c>
      <c r="I339" s="71">
        <v>0.81600000000000006</v>
      </c>
      <c r="J339" t="s">
        <v>5745</v>
      </c>
      <c r="O339" s="61">
        <v>8</v>
      </c>
      <c r="P339" s="71">
        <v>0.81600000000000006</v>
      </c>
    </row>
    <row r="340" spans="1:16" x14ac:dyDescent="0.2">
      <c r="A340" s="61">
        <v>8</v>
      </c>
      <c r="B340" s="61">
        <v>81</v>
      </c>
      <c r="C340" s="61">
        <v>812</v>
      </c>
      <c r="D340">
        <v>8120</v>
      </c>
      <c r="E340" t="s">
        <v>5735</v>
      </c>
      <c r="F340" s="71">
        <v>0.81600000000000006</v>
      </c>
      <c r="H340">
        <v>8120</v>
      </c>
      <c r="I340" s="71">
        <v>0.81600000000000006</v>
      </c>
      <c r="J340" t="s">
        <v>5735</v>
      </c>
      <c r="O340" s="61">
        <v>8</v>
      </c>
      <c r="P340" s="71">
        <v>0.81600000000000006</v>
      </c>
    </row>
    <row r="341" spans="1:16" x14ac:dyDescent="0.2">
      <c r="A341" s="61">
        <v>8</v>
      </c>
      <c r="B341" s="61">
        <v>81</v>
      </c>
      <c r="C341" s="61">
        <v>819</v>
      </c>
      <c r="D341">
        <v>8190</v>
      </c>
      <c r="E341" t="s">
        <v>5725</v>
      </c>
      <c r="F341" s="71">
        <v>0.81600000000000006</v>
      </c>
      <c r="H341">
        <v>8190</v>
      </c>
      <c r="I341" s="71">
        <v>0.81600000000000006</v>
      </c>
      <c r="J341" t="s">
        <v>5725</v>
      </c>
      <c r="O341" s="61">
        <v>8</v>
      </c>
      <c r="P341" s="71">
        <v>0.81600000000000006</v>
      </c>
    </row>
    <row r="342" spans="1:16" x14ac:dyDescent="0.2">
      <c r="A342" s="61">
        <v>8</v>
      </c>
      <c r="B342" s="61">
        <v>82</v>
      </c>
      <c r="C342" s="61">
        <v>821</v>
      </c>
      <c r="D342">
        <v>8211</v>
      </c>
      <c r="E342" t="s">
        <v>5707</v>
      </c>
      <c r="F342" s="71">
        <v>0.96</v>
      </c>
      <c r="H342">
        <v>8211</v>
      </c>
      <c r="I342" s="71">
        <v>0.96</v>
      </c>
      <c r="J342" t="s">
        <v>5707</v>
      </c>
      <c r="O342" s="61">
        <v>8</v>
      </c>
      <c r="P342" s="71">
        <v>0.96</v>
      </c>
    </row>
    <row r="343" spans="1:16" x14ac:dyDescent="0.2">
      <c r="A343" s="61">
        <v>8</v>
      </c>
      <c r="B343" s="61">
        <v>82</v>
      </c>
      <c r="C343" s="61">
        <v>821</v>
      </c>
      <c r="D343">
        <v>8212</v>
      </c>
      <c r="E343" t="s">
        <v>5689</v>
      </c>
      <c r="F343" s="71">
        <v>0.97</v>
      </c>
      <c r="H343">
        <v>8212</v>
      </c>
      <c r="I343" s="71">
        <v>0.97</v>
      </c>
      <c r="J343" t="s">
        <v>5689</v>
      </c>
      <c r="O343" s="61">
        <v>8</v>
      </c>
      <c r="P343" s="71">
        <v>0.97</v>
      </c>
    </row>
    <row r="344" spans="1:16" x14ac:dyDescent="0.2">
      <c r="A344" s="61">
        <v>8</v>
      </c>
      <c r="B344" s="61">
        <v>82</v>
      </c>
      <c r="C344" s="61">
        <v>822</v>
      </c>
      <c r="D344">
        <v>8221</v>
      </c>
      <c r="E344" t="s">
        <v>5675</v>
      </c>
      <c r="F344" s="71">
        <v>0.73</v>
      </c>
      <c r="H344">
        <v>8221</v>
      </c>
      <c r="I344" s="71">
        <v>0.73</v>
      </c>
      <c r="J344" t="s">
        <v>5675</v>
      </c>
      <c r="O344" s="61">
        <v>8</v>
      </c>
      <c r="P344" s="71">
        <v>0.73</v>
      </c>
    </row>
    <row r="345" spans="1:16" x14ac:dyDescent="0.2">
      <c r="A345" s="61">
        <v>8</v>
      </c>
      <c r="B345" s="61">
        <v>82</v>
      </c>
      <c r="C345" s="61">
        <v>822</v>
      </c>
      <c r="D345">
        <v>8222</v>
      </c>
      <c r="E345" t="s">
        <v>5667</v>
      </c>
      <c r="F345" s="71">
        <v>0.97</v>
      </c>
      <c r="H345">
        <v>8222</v>
      </c>
      <c r="I345" s="71">
        <v>0.97</v>
      </c>
      <c r="J345" t="s">
        <v>5667</v>
      </c>
      <c r="O345" s="61">
        <v>8</v>
      </c>
      <c r="P345" s="71">
        <v>0.97</v>
      </c>
    </row>
    <row r="346" spans="1:16" x14ac:dyDescent="0.2">
      <c r="A346" s="61">
        <v>8</v>
      </c>
      <c r="B346" s="61">
        <v>82</v>
      </c>
      <c r="C346" s="61">
        <v>822</v>
      </c>
      <c r="D346">
        <v>8229</v>
      </c>
      <c r="E346" t="s">
        <v>5665</v>
      </c>
      <c r="F346" s="71">
        <v>0.89</v>
      </c>
      <c r="H346">
        <v>8229</v>
      </c>
      <c r="I346" s="71">
        <v>0.89</v>
      </c>
      <c r="J346" t="s">
        <v>5665</v>
      </c>
      <c r="O346" s="61">
        <v>8</v>
      </c>
      <c r="P346" s="71">
        <v>0.89</v>
      </c>
    </row>
    <row r="347" spans="1:16" x14ac:dyDescent="0.2">
      <c r="A347" s="61">
        <v>8</v>
      </c>
      <c r="B347" s="61">
        <v>82</v>
      </c>
      <c r="C347" s="61">
        <v>823</v>
      </c>
      <c r="D347">
        <v>8230</v>
      </c>
      <c r="E347" t="s">
        <v>5655</v>
      </c>
      <c r="F347" s="71">
        <v>0.71</v>
      </c>
      <c r="H347">
        <v>8230</v>
      </c>
      <c r="I347" s="71">
        <v>0.71</v>
      </c>
      <c r="J347" t="s">
        <v>5655</v>
      </c>
      <c r="O347" s="61">
        <v>8</v>
      </c>
      <c r="P347" s="71">
        <v>0.71</v>
      </c>
    </row>
    <row r="348" spans="1:16" x14ac:dyDescent="0.2">
      <c r="A348" s="61">
        <v>8</v>
      </c>
      <c r="B348" s="61">
        <v>83</v>
      </c>
      <c r="C348" s="61">
        <v>831</v>
      </c>
      <c r="D348">
        <v>8311</v>
      </c>
      <c r="E348" t="s">
        <v>5645</v>
      </c>
      <c r="F348" s="71">
        <v>0.83583333333333332</v>
      </c>
      <c r="H348">
        <v>8311</v>
      </c>
      <c r="I348" s="71">
        <v>0.83583333333333332</v>
      </c>
      <c r="J348" t="s">
        <v>5645</v>
      </c>
      <c r="O348" s="61">
        <v>8</v>
      </c>
      <c r="P348" s="71">
        <v>0.83583333333333332</v>
      </c>
    </row>
    <row r="349" spans="1:16" x14ac:dyDescent="0.2">
      <c r="A349" s="61">
        <v>8</v>
      </c>
      <c r="B349" s="61">
        <v>83</v>
      </c>
      <c r="C349" s="61">
        <v>831</v>
      </c>
      <c r="D349">
        <v>8312</v>
      </c>
      <c r="E349" t="s">
        <v>5635</v>
      </c>
      <c r="F349" s="71">
        <v>0.84833333333333338</v>
      </c>
      <c r="H349">
        <v>8312</v>
      </c>
      <c r="I349" s="71">
        <v>0.84833333333333338</v>
      </c>
      <c r="J349" t="s">
        <v>5635</v>
      </c>
      <c r="O349" s="61">
        <v>8</v>
      </c>
      <c r="P349" s="71">
        <v>0.84833333333333338</v>
      </c>
    </row>
    <row r="350" spans="1:16" x14ac:dyDescent="0.2">
      <c r="A350" s="61">
        <v>8</v>
      </c>
      <c r="B350" s="61">
        <v>83</v>
      </c>
      <c r="C350" s="61">
        <v>831</v>
      </c>
      <c r="D350">
        <v>8319</v>
      </c>
      <c r="E350" t="s">
        <v>5623</v>
      </c>
      <c r="F350" s="71">
        <v>0.84666666666666668</v>
      </c>
      <c r="H350">
        <v>8319</v>
      </c>
      <c r="I350" s="71">
        <v>0.84666666666666668</v>
      </c>
      <c r="J350" t="s">
        <v>5623</v>
      </c>
      <c r="O350" s="61">
        <v>8</v>
      </c>
      <c r="P350" s="71">
        <v>0.84666666666666668</v>
      </c>
    </row>
    <row r="351" spans="1:16" x14ac:dyDescent="0.2">
      <c r="A351" s="61">
        <v>8</v>
      </c>
      <c r="B351" s="61">
        <v>83</v>
      </c>
      <c r="C351" s="61">
        <v>832</v>
      </c>
      <c r="D351">
        <v>8321</v>
      </c>
      <c r="E351" t="s">
        <v>5617</v>
      </c>
      <c r="F351" s="71">
        <v>0.84666666666666668</v>
      </c>
      <c r="H351">
        <v>8321</v>
      </c>
      <c r="I351" s="71">
        <v>0.84666666666666668</v>
      </c>
      <c r="J351" t="s">
        <v>5617</v>
      </c>
      <c r="O351" s="61">
        <v>8</v>
      </c>
      <c r="P351" s="71">
        <v>0.84666666666666668</v>
      </c>
    </row>
    <row r="352" spans="1:16" x14ac:dyDescent="0.2">
      <c r="A352" s="61">
        <v>8</v>
      </c>
      <c r="B352" s="61">
        <v>83</v>
      </c>
      <c r="C352" s="61">
        <v>832</v>
      </c>
      <c r="D352">
        <v>8322</v>
      </c>
      <c r="E352" t="s">
        <v>5601</v>
      </c>
      <c r="F352" s="71">
        <v>0.82199999999999984</v>
      </c>
      <c r="H352">
        <v>8322</v>
      </c>
      <c r="I352" s="71">
        <v>0.82199999999999984</v>
      </c>
      <c r="J352" t="s">
        <v>5601</v>
      </c>
      <c r="O352" s="61">
        <v>8</v>
      </c>
      <c r="P352" s="71">
        <v>0.82199999999999984</v>
      </c>
    </row>
    <row r="353" spans="1:16" x14ac:dyDescent="0.2">
      <c r="A353" s="61">
        <v>8</v>
      </c>
      <c r="B353" s="61">
        <v>83</v>
      </c>
      <c r="C353" s="61">
        <v>832</v>
      </c>
      <c r="D353">
        <v>8323</v>
      </c>
      <c r="E353" t="s">
        <v>5593</v>
      </c>
      <c r="F353" s="71">
        <v>0.90583333333333327</v>
      </c>
      <c r="H353">
        <v>8323</v>
      </c>
      <c r="I353" s="71">
        <v>0.90583333333333327</v>
      </c>
      <c r="J353" t="s">
        <v>5593</v>
      </c>
      <c r="O353" s="61">
        <v>8</v>
      </c>
      <c r="P353" s="71">
        <v>0.90583333333333327</v>
      </c>
    </row>
    <row r="354" spans="1:16" x14ac:dyDescent="0.2">
      <c r="A354" s="61">
        <v>8</v>
      </c>
      <c r="B354" s="61">
        <v>83</v>
      </c>
      <c r="C354" s="61">
        <v>832</v>
      </c>
      <c r="D354">
        <v>8324</v>
      </c>
      <c r="E354" t="s">
        <v>5585</v>
      </c>
      <c r="F354" s="71">
        <v>0.97</v>
      </c>
      <c r="H354">
        <v>8324</v>
      </c>
      <c r="I354" s="71">
        <v>0.97</v>
      </c>
      <c r="J354" t="s">
        <v>5585</v>
      </c>
      <c r="O354" s="61">
        <v>8</v>
      </c>
      <c r="P354" s="71">
        <v>0.97</v>
      </c>
    </row>
    <row r="355" spans="1:16" x14ac:dyDescent="0.2">
      <c r="A355" s="61">
        <v>8</v>
      </c>
      <c r="B355" s="61">
        <v>84</v>
      </c>
      <c r="C355" s="61">
        <v>841</v>
      </c>
      <c r="D355">
        <v>8411</v>
      </c>
      <c r="E355" t="s">
        <v>5575</v>
      </c>
      <c r="F355" s="71">
        <v>0.88000000000000012</v>
      </c>
      <c r="H355">
        <v>8411</v>
      </c>
      <c r="I355" s="71">
        <v>0.88000000000000012</v>
      </c>
      <c r="J355" t="s">
        <v>5575</v>
      </c>
      <c r="O355" s="61">
        <v>8</v>
      </c>
      <c r="P355" s="71">
        <v>0.88000000000000012</v>
      </c>
    </row>
    <row r="356" spans="1:16" x14ac:dyDescent="0.2">
      <c r="A356" s="61">
        <v>8</v>
      </c>
      <c r="B356" s="61">
        <v>84</v>
      </c>
      <c r="C356" s="61">
        <v>841</v>
      </c>
      <c r="D356">
        <v>8412</v>
      </c>
      <c r="E356" t="s">
        <v>5573</v>
      </c>
      <c r="F356" s="71">
        <v>0.88000000000000012</v>
      </c>
      <c r="H356">
        <v>8412</v>
      </c>
      <c r="I356" s="71">
        <v>0.88000000000000012</v>
      </c>
      <c r="J356" t="s">
        <v>5573</v>
      </c>
      <c r="O356" s="61">
        <v>8</v>
      </c>
      <c r="P356" s="71">
        <v>0.88000000000000012</v>
      </c>
    </row>
    <row r="357" spans="1:16" x14ac:dyDescent="0.2">
      <c r="A357" s="61">
        <v>8</v>
      </c>
      <c r="B357" s="61">
        <v>84</v>
      </c>
      <c r="C357" s="61">
        <v>841</v>
      </c>
      <c r="D357">
        <v>8413</v>
      </c>
      <c r="E357" t="s">
        <v>5571</v>
      </c>
      <c r="F357" s="71">
        <v>0.88000000000000012</v>
      </c>
      <c r="H357">
        <v>8413</v>
      </c>
      <c r="I357" s="71">
        <v>0.88000000000000012</v>
      </c>
      <c r="J357" t="s">
        <v>5571</v>
      </c>
      <c r="O357" s="61">
        <v>8</v>
      </c>
      <c r="P357" s="71">
        <v>0.88000000000000012</v>
      </c>
    </row>
    <row r="358" spans="1:16" x14ac:dyDescent="0.2">
      <c r="A358" s="61">
        <v>8</v>
      </c>
      <c r="B358" s="61">
        <v>84</v>
      </c>
      <c r="C358" s="61">
        <v>841</v>
      </c>
      <c r="D358">
        <v>8414</v>
      </c>
      <c r="E358" t="s">
        <v>5569</v>
      </c>
      <c r="F358" s="71">
        <v>0.88000000000000012</v>
      </c>
      <c r="H358">
        <v>8414</v>
      </c>
      <c r="I358" s="71">
        <v>0.88000000000000012</v>
      </c>
      <c r="J358" t="s">
        <v>5569</v>
      </c>
      <c r="O358" s="61">
        <v>8</v>
      </c>
      <c r="P358" s="71">
        <v>0.88000000000000012</v>
      </c>
    </row>
    <row r="359" spans="1:16" x14ac:dyDescent="0.2">
      <c r="A359" s="61">
        <v>8</v>
      </c>
      <c r="B359" s="61">
        <v>84</v>
      </c>
      <c r="C359" s="61">
        <v>841</v>
      </c>
      <c r="D359">
        <v>8415</v>
      </c>
      <c r="E359" t="s">
        <v>5561</v>
      </c>
      <c r="F359" s="71">
        <v>0.88000000000000012</v>
      </c>
      <c r="H359">
        <v>8415</v>
      </c>
      <c r="I359" s="71">
        <v>0.88000000000000012</v>
      </c>
      <c r="J359" t="s">
        <v>5561</v>
      </c>
      <c r="O359" s="61">
        <v>8</v>
      </c>
      <c r="P359" s="71">
        <v>0.88000000000000012</v>
      </c>
    </row>
    <row r="360" spans="1:16" x14ac:dyDescent="0.2">
      <c r="A360" s="61">
        <v>8</v>
      </c>
      <c r="B360" s="61">
        <v>84</v>
      </c>
      <c r="C360" s="61">
        <v>841</v>
      </c>
      <c r="D360">
        <v>8416</v>
      </c>
      <c r="E360" t="s">
        <v>5547</v>
      </c>
      <c r="F360" s="71">
        <v>0.88000000000000012</v>
      </c>
      <c r="H360">
        <v>8416</v>
      </c>
      <c r="I360" s="71">
        <v>0.88000000000000012</v>
      </c>
      <c r="J360" t="s">
        <v>5547</v>
      </c>
      <c r="O360" s="61">
        <v>8</v>
      </c>
      <c r="P360" s="71">
        <v>0.88000000000000012</v>
      </c>
    </row>
    <row r="361" spans="1:16" x14ac:dyDescent="0.2">
      <c r="A361" s="61">
        <v>8</v>
      </c>
      <c r="B361" s="61">
        <v>84</v>
      </c>
      <c r="C361" s="61">
        <v>841</v>
      </c>
      <c r="D361">
        <v>8417</v>
      </c>
      <c r="E361" t="s">
        <v>5545</v>
      </c>
      <c r="F361" s="71">
        <v>0.88000000000000012</v>
      </c>
      <c r="H361">
        <v>8417</v>
      </c>
      <c r="I361" s="71">
        <v>0.88000000000000012</v>
      </c>
      <c r="J361" t="s">
        <v>5545</v>
      </c>
      <c r="O361" s="61">
        <v>8</v>
      </c>
      <c r="P361" s="71">
        <v>0.88000000000000012</v>
      </c>
    </row>
    <row r="362" spans="1:16" x14ac:dyDescent="0.2">
      <c r="A362" s="61">
        <v>8</v>
      </c>
      <c r="B362" s="61">
        <v>84</v>
      </c>
      <c r="C362" s="61">
        <v>842</v>
      </c>
      <c r="D362">
        <v>8421</v>
      </c>
      <c r="E362" t="s">
        <v>5541</v>
      </c>
      <c r="F362" s="71">
        <v>0.88</v>
      </c>
      <c r="H362">
        <v>8421</v>
      </c>
      <c r="I362" s="71">
        <v>0.88</v>
      </c>
      <c r="J362" t="s">
        <v>5541</v>
      </c>
      <c r="O362" s="61">
        <v>8</v>
      </c>
      <c r="P362" s="71">
        <v>0.88</v>
      </c>
    </row>
    <row r="363" spans="1:16" x14ac:dyDescent="0.2">
      <c r="A363" s="61">
        <v>8</v>
      </c>
      <c r="B363" s="61">
        <v>84</v>
      </c>
      <c r="C363" s="61">
        <v>842</v>
      </c>
      <c r="D363">
        <v>8422</v>
      </c>
      <c r="E363" t="s">
        <v>5531</v>
      </c>
      <c r="F363" s="71">
        <v>0.88</v>
      </c>
      <c r="H363">
        <v>8422</v>
      </c>
      <c r="I363" s="71">
        <v>0.88</v>
      </c>
      <c r="J363" t="s">
        <v>5531</v>
      </c>
      <c r="O363" s="61">
        <v>8</v>
      </c>
      <c r="P363" s="71">
        <v>0.88</v>
      </c>
    </row>
    <row r="364" spans="1:16" x14ac:dyDescent="0.2">
      <c r="A364" s="61">
        <v>8</v>
      </c>
      <c r="B364" s="61">
        <v>84</v>
      </c>
      <c r="C364" s="61">
        <v>843</v>
      </c>
      <c r="D364">
        <v>8431</v>
      </c>
      <c r="E364" t="s">
        <v>5515</v>
      </c>
      <c r="F364" s="71">
        <v>0.81333333333333346</v>
      </c>
      <c r="H364">
        <v>8431</v>
      </c>
      <c r="I364" s="71">
        <v>0.81333333333333346</v>
      </c>
      <c r="J364" t="s">
        <v>5515</v>
      </c>
      <c r="O364" s="61">
        <v>8</v>
      </c>
      <c r="P364" s="71">
        <v>0.81333333333333346</v>
      </c>
    </row>
    <row r="365" spans="1:16" x14ac:dyDescent="0.2">
      <c r="A365" s="61">
        <v>8</v>
      </c>
      <c r="B365" s="61">
        <v>84</v>
      </c>
      <c r="C365" s="61">
        <v>843</v>
      </c>
      <c r="D365">
        <v>8432</v>
      </c>
      <c r="E365" t="s">
        <v>5507</v>
      </c>
      <c r="F365" s="71">
        <v>0.81333333333333346</v>
      </c>
      <c r="H365">
        <v>8432</v>
      </c>
      <c r="I365" s="71">
        <v>0.81333333333333346</v>
      </c>
      <c r="J365" t="s">
        <v>5507</v>
      </c>
      <c r="O365" s="61">
        <v>8</v>
      </c>
      <c r="P365" s="71">
        <v>0.81333333333333346</v>
      </c>
    </row>
    <row r="366" spans="1:16" x14ac:dyDescent="0.2">
      <c r="A366" s="61">
        <v>8</v>
      </c>
      <c r="B366" s="61">
        <v>84</v>
      </c>
      <c r="C366" s="61">
        <v>843</v>
      </c>
      <c r="D366">
        <v>8433</v>
      </c>
      <c r="E366" t="s">
        <v>5499</v>
      </c>
      <c r="F366" s="71">
        <v>0.88</v>
      </c>
      <c r="H366">
        <v>8433</v>
      </c>
      <c r="I366" s="71">
        <v>0.88</v>
      </c>
      <c r="J366" t="s">
        <v>5499</v>
      </c>
      <c r="O366" s="61">
        <v>8</v>
      </c>
      <c r="P366" s="71">
        <v>0.88</v>
      </c>
    </row>
    <row r="367" spans="1:16" x14ac:dyDescent="0.2">
      <c r="A367" s="61">
        <v>8</v>
      </c>
      <c r="B367" s="61">
        <v>84</v>
      </c>
      <c r="C367" s="61">
        <v>843</v>
      </c>
      <c r="D367">
        <v>8434</v>
      </c>
      <c r="E367" t="s">
        <v>5491</v>
      </c>
      <c r="F367" s="71">
        <v>0.89</v>
      </c>
      <c r="H367">
        <v>8434</v>
      </c>
      <c r="I367" s="71">
        <v>0.89</v>
      </c>
      <c r="J367" t="s">
        <v>5491</v>
      </c>
      <c r="O367" s="61">
        <v>8</v>
      </c>
      <c r="P367" s="71">
        <v>0.89</v>
      </c>
    </row>
    <row r="368" spans="1:16" x14ac:dyDescent="0.2">
      <c r="A368" s="61">
        <v>8</v>
      </c>
      <c r="B368" s="61">
        <v>84</v>
      </c>
      <c r="C368" s="61">
        <v>843</v>
      </c>
      <c r="D368">
        <v>8439</v>
      </c>
      <c r="E368" t="s">
        <v>5486</v>
      </c>
      <c r="F368" s="71">
        <v>0.81333333333333346</v>
      </c>
      <c r="H368">
        <v>8439</v>
      </c>
      <c r="I368" s="71">
        <v>0.81333333333333346</v>
      </c>
      <c r="J368" t="s">
        <v>5486</v>
      </c>
      <c r="O368" s="61">
        <v>8</v>
      </c>
      <c r="P368" s="71">
        <v>0.81333333333333346</v>
      </c>
    </row>
    <row r="369" spans="1:16" x14ac:dyDescent="0.2">
      <c r="A369" s="61">
        <v>8</v>
      </c>
      <c r="B369" s="61">
        <v>85</v>
      </c>
      <c r="C369" s="61">
        <v>851</v>
      </c>
      <c r="D369">
        <v>8510</v>
      </c>
      <c r="E369" t="s">
        <v>5476</v>
      </c>
      <c r="F369" s="71">
        <v>0.89795454545454545</v>
      </c>
      <c r="H369">
        <v>8510</v>
      </c>
      <c r="I369" s="71">
        <v>0.89795454545454545</v>
      </c>
      <c r="J369" t="s">
        <v>5476</v>
      </c>
      <c r="O369" s="61">
        <v>8</v>
      </c>
      <c r="P369" s="71">
        <v>0.89795454545454545</v>
      </c>
    </row>
    <row r="370" spans="1:16" x14ac:dyDescent="0.2">
      <c r="A370" s="61">
        <v>8</v>
      </c>
      <c r="B370" s="61">
        <v>85</v>
      </c>
      <c r="C370" s="61">
        <v>852</v>
      </c>
      <c r="D370">
        <v>8520</v>
      </c>
      <c r="E370" t="s">
        <v>5458</v>
      </c>
      <c r="F370" s="71">
        <v>0.89</v>
      </c>
      <c r="H370">
        <v>8520</v>
      </c>
      <c r="I370" s="71">
        <v>0.89</v>
      </c>
      <c r="J370" t="s">
        <v>5458</v>
      </c>
      <c r="O370" s="61">
        <v>8</v>
      </c>
      <c r="P370" s="71">
        <v>0.89</v>
      </c>
    </row>
    <row r="371" spans="1:16" x14ac:dyDescent="0.2">
      <c r="A371" s="61">
        <v>8</v>
      </c>
      <c r="B371" s="61">
        <v>85</v>
      </c>
      <c r="C371" s="61">
        <v>853</v>
      </c>
      <c r="D371">
        <v>8530</v>
      </c>
      <c r="E371" t="s">
        <v>5450</v>
      </c>
      <c r="F371" s="71">
        <v>0.36</v>
      </c>
      <c r="H371">
        <v>8530</v>
      </c>
      <c r="I371" s="71">
        <v>0.36</v>
      </c>
      <c r="J371" t="s">
        <v>5450</v>
      </c>
      <c r="O371" s="61">
        <v>8</v>
      </c>
      <c r="P371" s="71">
        <v>0.36</v>
      </c>
    </row>
    <row r="372" spans="1:16" x14ac:dyDescent="0.2">
      <c r="A372" s="61">
        <v>8</v>
      </c>
      <c r="B372" s="61">
        <v>85</v>
      </c>
      <c r="C372" s="61">
        <v>854</v>
      </c>
      <c r="D372">
        <v>8541</v>
      </c>
      <c r="E372" t="s">
        <v>5442</v>
      </c>
      <c r="F372" s="71">
        <v>0.80499999999999994</v>
      </c>
      <c r="H372">
        <v>8541</v>
      </c>
      <c r="I372" s="71">
        <v>0.80499999999999994</v>
      </c>
      <c r="J372" t="s">
        <v>5442</v>
      </c>
      <c r="O372" s="61">
        <v>8</v>
      </c>
      <c r="P372" s="71">
        <v>0.80499999999999994</v>
      </c>
    </row>
    <row r="373" spans="1:16" x14ac:dyDescent="0.2">
      <c r="A373" s="61">
        <v>8</v>
      </c>
      <c r="B373" s="61">
        <v>85</v>
      </c>
      <c r="C373" s="61">
        <v>854</v>
      </c>
      <c r="D373">
        <v>8542</v>
      </c>
      <c r="E373" t="s">
        <v>5440</v>
      </c>
      <c r="F373" s="71">
        <v>0.80499999999999994</v>
      </c>
      <c r="H373">
        <v>8542</v>
      </c>
      <c r="I373" s="71">
        <v>0.80499999999999994</v>
      </c>
      <c r="J373" t="s">
        <v>5440</v>
      </c>
      <c r="O373" s="61">
        <v>8</v>
      </c>
      <c r="P373" s="71">
        <v>0.80499999999999994</v>
      </c>
    </row>
    <row r="374" spans="1:16" x14ac:dyDescent="0.2">
      <c r="A374" s="61">
        <v>8</v>
      </c>
      <c r="B374" s="61">
        <v>85</v>
      </c>
      <c r="C374" s="61">
        <v>854</v>
      </c>
      <c r="D374">
        <v>8543</v>
      </c>
      <c r="E374" t="s">
        <v>5432</v>
      </c>
      <c r="F374" s="71">
        <v>0.80499999999999994</v>
      </c>
      <c r="H374">
        <v>8543</v>
      </c>
      <c r="I374" s="71">
        <v>0.80499999999999994</v>
      </c>
      <c r="J374" t="s">
        <v>5432</v>
      </c>
      <c r="O374" s="61">
        <v>8</v>
      </c>
      <c r="P374" s="71">
        <v>0.80499999999999994</v>
      </c>
    </row>
    <row r="375" spans="1:16" x14ac:dyDescent="0.2">
      <c r="A375" s="61">
        <v>8</v>
      </c>
      <c r="B375" s="61">
        <v>85</v>
      </c>
      <c r="C375" s="61">
        <v>854</v>
      </c>
      <c r="D375">
        <v>8544</v>
      </c>
      <c r="E375" t="s">
        <v>5422</v>
      </c>
      <c r="F375" s="71">
        <v>0.80499999999999994</v>
      </c>
      <c r="H375">
        <v>8544</v>
      </c>
      <c r="I375" s="71">
        <v>0.80499999999999994</v>
      </c>
      <c r="J375" t="s">
        <v>5422</v>
      </c>
      <c r="O375" s="61">
        <v>8</v>
      </c>
      <c r="P375" s="71">
        <v>0.80499999999999994</v>
      </c>
    </row>
    <row r="376" spans="1:16" x14ac:dyDescent="0.2">
      <c r="A376" s="61">
        <v>8</v>
      </c>
      <c r="B376" s="61">
        <v>85</v>
      </c>
      <c r="C376" s="61">
        <v>855</v>
      </c>
      <c r="D376">
        <v>8550</v>
      </c>
      <c r="E376" t="s">
        <v>5408</v>
      </c>
      <c r="F376" s="71">
        <v>0.80499999999999994</v>
      </c>
      <c r="H376">
        <v>8550</v>
      </c>
      <c r="I376" s="71">
        <v>0.80499999999999994</v>
      </c>
      <c r="J376" t="s">
        <v>5408</v>
      </c>
      <c r="O376" s="61">
        <v>8</v>
      </c>
      <c r="P376" s="71">
        <v>0.80499999999999994</v>
      </c>
    </row>
    <row r="377" spans="1:16" x14ac:dyDescent="0.2">
      <c r="A377" s="61">
        <v>8</v>
      </c>
      <c r="B377" s="61">
        <v>86</v>
      </c>
      <c r="C377" s="61">
        <v>861</v>
      </c>
      <c r="D377">
        <v>8610</v>
      </c>
      <c r="E377" t="s">
        <v>5404</v>
      </c>
      <c r="F377" s="71">
        <v>0.61399999999999999</v>
      </c>
      <c r="H377">
        <v>8610</v>
      </c>
      <c r="I377" s="71">
        <v>0.61399999999999999</v>
      </c>
      <c r="J377" t="s">
        <v>5404</v>
      </c>
      <c r="O377" s="61">
        <v>8</v>
      </c>
      <c r="P377" s="71">
        <v>0.61399999999999999</v>
      </c>
    </row>
    <row r="378" spans="1:16" x14ac:dyDescent="0.2">
      <c r="A378" s="61">
        <v>8</v>
      </c>
      <c r="B378" s="61">
        <v>86</v>
      </c>
      <c r="C378" s="61">
        <v>862</v>
      </c>
      <c r="D378">
        <v>8620</v>
      </c>
      <c r="E378" t="s">
        <v>5390</v>
      </c>
      <c r="F378" s="71">
        <v>0.9225000000000001</v>
      </c>
      <c r="H378">
        <v>8620</v>
      </c>
      <c r="I378" s="71">
        <v>0.9225000000000001</v>
      </c>
      <c r="J378" t="s">
        <v>5390</v>
      </c>
      <c r="O378" s="61">
        <v>8</v>
      </c>
      <c r="P378" s="71">
        <v>0.9225000000000001</v>
      </c>
    </row>
    <row r="379" spans="1:16" x14ac:dyDescent="0.2">
      <c r="A379" s="61">
        <v>8</v>
      </c>
      <c r="B379" s="61">
        <v>86</v>
      </c>
      <c r="C379" s="61">
        <v>863</v>
      </c>
      <c r="D379">
        <v>8631</v>
      </c>
      <c r="E379" t="s">
        <v>5380</v>
      </c>
      <c r="F379" s="71">
        <v>0.9225000000000001</v>
      </c>
      <c r="H379">
        <v>8631</v>
      </c>
      <c r="I379" s="71">
        <v>0.9225000000000001</v>
      </c>
      <c r="J379" t="s">
        <v>5380</v>
      </c>
      <c r="O379" s="61">
        <v>8</v>
      </c>
      <c r="P379" s="71">
        <v>0.9225000000000001</v>
      </c>
    </row>
    <row r="380" spans="1:16" x14ac:dyDescent="0.2">
      <c r="A380" s="61">
        <v>8</v>
      </c>
      <c r="B380" s="61">
        <v>86</v>
      </c>
      <c r="C380" s="61">
        <v>863</v>
      </c>
      <c r="D380">
        <v>8632</v>
      </c>
      <c r="E380" t="s">
        <v>5374</v>
      </c>
      <c r="F380" s="71">
        <v>0.9225000000000001</v>
      </c>
      <c r="H380">
        <v>8632</v>
      </c>
      <c r="I380" s="71">
        <v>0.9225000000000001</v>
      </c>
      <c r="J380" t="s">
        <v>5374</v>
      </c>
      <c r="O380" s="61">
        <v>8</v>
      </c>
      <c r="P380" s="71">
        <v>0.9225000000000001</v>
      </c>
    </row>
    <row r="381" spans="1:16" x14ac:dyDescent="0.2">
      <c r="A381" s="61">
        <v>8</v>
      </c>
      <c r="B381" s="61">
        <v>86</v>
      </c>
      <c r="C381" s="61">
        <v>864</v>
      </c>
      <c r="D381">
        <v>8640</v>
      </c>
      <c r="E381" t="s">
        <v>5368</v>
      </c>
      <c r="F381" s="71">
        <v>0.92199999999999993</v>
      </c>
      <c r="H381">
        <v>8640</v>
      </c>
      <c r="I381" s="71">
        <v>0.92199999999999993</v>
      </c>
      <c r="J381" t="s">
        <v>5368</v>
      </c>
      <c r="O381" s="61">
        <v>8</v>
      </c>
      <c r="P381" s="71">
        <v>0.92199999999999993</v>
      </c>
    </row>
    <row r="382" spans="1:16" x14ac:dyDescent="0.2">
      <c r="A382" s="61">
        <v>8</v>
      </c>
      <c r="B382" s="61">
        <v>87</v>
      </c>
      <c r="C382" s="61">
        <v>871</v>
      </c>
      <c r="D382">
        <v>8710</v>
      </c>
      <c r="E382" t="s">
        <v>5354</v>
      </c>
      <c r="F382" s="71">
        <v>0.67649999999999999</v>
      </c>
      <c r="H382">
        <v>8710</v>
      </c>
      <c r="I382" s="71">
        <v>0.67649999999999999</v>
      </c>
      <c r="J382" t="s">
        <v>5354</v>
      </c>
      <c r="O382" s="61">
        <v>8</v>
      </c>
      <c r="P382" s="71">
        <v>0.67649999999999999</v>
      </c>
    </row>
    <row r="383" spans="1:16" x14ac:dyDescent="0.2">
      <c r="A383" s="61">
        <v>8</v>
      </c>
      <c r="B383" s="61">
        <v>87</v>
      </c>
      <c r="C383" s="61">
        <v>872</v>
      </c>
      <c r="D383">
        <v>8720</v>
      </c>
      <c r="E383" t="s">
        <v>5344</v>
      </c>
      <c r="F383" s="71">
        <v>0.56300000000000006</v>
      </c>
      <c r="H383">
        <v>8720</v>
      </c>
      <c r="I383" s="71">
        <v>0.56300000000000006</v>
      </c>
      <c r="J383" t="s">
        <v>5344</v>
      </c>
      <c r="O383" s="61">
        <v>8</v>
      </c>
      <c r="P383" s="71">
        <v>0.56300000000000006</v>
      </c>
    </row>
    <row r="384" spans="1:16" x14ac:dyDescent="0.2">
      <c r="A384" s="61">
        <v>8</v>
      </c>
      <c r="B384" s="61">
        <v>87</v>
      </c>
      <c r="C384" s="61">
        <v>873</v>
      </c>
      <c r="D384">
        <v>8731</v>
      </c>
      <c r="E384" t="s">
        <v>5332</v>
      </c>
      <c r="F384" s="71">
        <v>0.56779999999999997</v>
      </c>
      <c r="H384">
        <v>8731</v>
      </c>
      <c r="I384" s="71">
        <v>0.56779999999999997</v>
      </c>
      <c r="J384" t="s">
        <v>5332</v>
      </c>
      <c r="O384" s="61">
        <v>8</v>
      </c>
      <c r="P384" s="71">
        <v>0.56779999999999997</v>
      </c>
    </row>
    <row r="385" spans="1:16" x14ac:dyDescent="0.2">
      <c r="A385" s="61">
        <v>8</v>
      </c>
      <c r="B385" s="61">
        <v>87</v>
      </c>
      <c r="C385" s="61">
        <v>873</v>
      </c>
      <c r="D385">
        <v>8732</v>
      </c>
      <c r="E385" t="s">
        <v>5330</v>
      </c>
      <c r="F385" s="71">
        <v>0.61224999999999996</v>
      </c>
      <c r="H385">
        <v>8732</v>
      </c>
      <c r="I385" s="71">
        <v>0.61224999999999996</v>
      </c>
      <c r="J385" t="s">
        <v>5330</v>
      </c>
      <c r="O385" s="61">
        <v>8</v>
      </c>
      <c r="P385" s="71">
        <v>0.61224999999999996</v>
      </c>
    </row>
    <row r="386" spans="1:16" x14ac:dyDescent="0.2">
      <c r="A386" s="61">
        <v>8</v>
      </c>
      <c r="B386" s="61">
        <v>87</v>
      </c>
      <c r="C386" s="61">
        <v>873</v>
      </c>
      <c r="D386">
        <v>8733</v>
      </c>
      <c r="E386" t="s">
        <v>5318</v>
      </c>
      <c r="F386" s="71">
        <v>0.40950000000000003</v>
      </c>
      <c r="H386">
        <v>8733</v>
      </c>
      <c r="I386" s="71">
        <v>0.40950000000000003</v>
      </c>
      <c r="J386" t="s">
        <v>5318</v>
      </c>
      <c r="O386" s="61">
        <v>8</v>
      </c>
      <c r="P386" s="71">
        <v>0.40950000000000003</v>
      </c>
    </row>
    <row r="387" spans="1:16" x14ac:dyDescent="0.2">
      <c r="A387" s="61">
        <v>8</v>
      </c>
      <c r="B387" s="61">
        <v>87</v>
      </c>
      <c r="C387" s="61">
        <v>873</v>
      </c>
      <c r="D387">
        <v>8739</v>
      </c>
      <c r="E387" t="s">
        <v>5308</v>
      </c>
      <c r="F387" s="71">
        <v>0.52615000000000001</v>
      </c>
      <c r="H387">
        <v>8739</v>
      </c>
      <c r="I387" s="71">
        <v>0.52615000000000001</v>
      </c>
      <c r="J387" t="s">
        <v>5308</v>
      </c>
      <c r="O387" s="61">
        <v>8</v>
      </c>
      <c r="P387" s="71">
        <v>0.52615000000000001</v>
      </c>
    </row>
    <row r="388" spans="1:16" x14ac:dyDescent="0.2">
      <c r="A388" s="61">
        <v>8</v>
      </c>
      <c r="B388" s="61">
        <v>87</v>
      </c>
      <c r="C388" s="61">
        <v>874</v>
      </c>
      <c r="D388">
        <v>8740</v>
      </c>
      <c r="E388" t="s">
        <v>5294</v>
      </c>
      <c r="F388" s="71">
        <v>0.56664999999999999</v>
      </c>
      <c r="H388">
        <v>8740</v>
      </c>
      <c r="I388" s="71">
        <v>0.56664999999999999</v>
      </c>
      <c r="J388" t="s">
        <v>5294</v>
      </c>
      <c r="O388" s="61">
        <v>8</v>
      </c>
      <c r="P388" s="71">
        <v>0.56664999999999999</v>
      </c>
    </row>
    <row r="389" spans="1:16" x14ac:dyDescent="0.2">
      <c r="A389" s="61">
        <v>8</v>
      </c>
      <c r="B389" s="61">
        <v>87</v>
      </c>
      <c r="C389" s="61">
        <v>875</v>
      </c>
      <c r="D389">
        <v>8750</v>
      </c>
      <c r="E389" t="s">
        <v>5282</v>
      </c>
      <c r="F389" s="71">
        <v>0.817888888888889</v>
      </c>
      <c r="H389">
        <v>8750</v>
      </c>
      <c r="I389" s="71">
        <v>0.817888888888889</v>
      </c>
      <c r="J389" t="s">
        <v>5282</v>
      </c>
      <c r="O389" s="61">
        <v>8</v>
      </c>
      <c r="P389" s="71">
        <v>0.817888888888889</v>
      </c>
    </row>
    <row r="390" spans="1:16" x14ac:dyDescent="0.2">
      <c r="A390" s="61">
        <v>8</v>
      </c>
      <c r="B390" s="61">
        <v>87</v>
      </c>
      <c r="C390" s="61">
        <v>876</v>
      </c>
      <c r="D390">
        <v>8760</v>
      </c>
      <c r="E390" t="s">
        <v>5266</v>
      </c>
      <c r="F390" s="71">
        <v>0.72499999999999998</v>
      </c>
      <c r="H390">
        <v>8760</v>
      </c>
      <c r="I390" s="71">
        <v>0.72499999999999998</v>
      </c>
      <c r="J390" t="s">
        <v>5266</v>
      </c>
      <c r="O390" s="61">
        <v>8</v>
      </c>
      <c r="P390" s="71">
        <v>0.72499999999999998</v>
      </c>
    </row>
    <row r="391" spans="1:16" x14ac:dyDescent="0.2">
      <c r="A391" s="61">
        <v>8</v>
      </c>
      <c r="B391" s="61">
        <v>88</v>
      </c>
      <c r="C391" s="61">
        <v>881</v>
      </c>
      <c r="D391">
        <v>8810</v>
      </c>
      <c r="E391" t="s">
        <v>5252</v>
      </c>
      <c r="F391" s="71">
        <v>0.59650000000000003</v>
      </c>
      <c r="H391">
        <v>8810</v>
      </c>
      <c r="I391" s="71">
        <v>0.59650000000000003</v>
      </c>
      <c r="J391" t="s">
        <v>5252</v>
      </c>
      <c r="O391" s="61">
        <v>8</v>
      </c>
      <c r="P391" s="71">
        <v>0.59650000000000003</v>
      </c>
    </row>
    <row r="392" spans="1:16" x14ac:dyDescent="0.2">
      <c r="A392" s="61">
        <v>8</v>
      </c>
      <c r="B392" s="61">
        <v>88</v>
      </c>
      <c r="C392" s="61">
        <v>882</v>
      </c>
      <c r="D392">
        <v>8820</v>
      </c>
      <c r="E392" t="s">
        <v>5242</v>
      </c>
      <c r="F392" s="71">
        <v>0.59650000000000003</v>
      </c>
      <c r="H392">
        <v>8820</v>
      </c>
      <c r="I392" s="71">
        <v>0.59650000000000003</v>
      </c>
      <c r="J392" t="s">
        <v>5242</v>
      </c>
      <c r="O392" s="61">
        <v>8</v>
      </c>
      <c r="P392" s="71">
        <v>0.59650000000000003</v>
      </c>
    </row>
    <row r="393" spans="1:16" x14ac:dyDescent="0.2">
      <c r="A393" s="61">
        <v>8</v>
      </c>
      <c r="B393" s="61">
        <v>89</v>
      </c>
      <c r="C393" s="61">
        <v>891</v>
      </c>
      <c r="D393">
        <v>8911</v>
      </c>
      <c r="E393" t="s">
        <v>5230</v>
      </c>
      <c r="F393" s="71">
        <v>0.86</v>
      </c>
      <c r="H393">
        <v>8911</v>
      </c>
      <c r="I393" s="71">
        <v>0.86</v>
      </c>
      <c r="J393" t="s">
        <v>5230</v>
      </c>
      <c r="O393" s="61">
        <v>8</v>
      </c>
      <c r="P393" s="71">
        <v>0.86</v>
      </c>
    </row>
    <row r="394" spans="1:16" x14ac:dyDescent="0.2">
      <c r="A394" s="61">
        <v>8</v>
      </c>
      <c r="B394" s="61">
        <v>89</v>
      </c>
      <c r="C394" s="61">
        <v>891</v>
      </c>
      <c r="D394">
        <v>8912</v>
      </c>
      <c r="E394" t="s">
        <v>4919</v>
      </c>
      <c r="F394" s="71">
        <v>0.97</v>
      </c>
      <c r="H394">
        <v>8912</v>
      </c>
      <c r="I394" s="71">
        <v>0.97</v>
      </c>
      <c r="J394" t="s">
        <v>4919</v>
      </c>
      <c r="O394" s="61">
        <v>8</v>
      </c>
      <c r="P394" s="71">
        <v>0.97</v>
      </c>
    </row>
    <row r="395" spans="1:16" x14ac:dyDescent="0.2">
      <c r="A395" s="61">
        <v>8</v>
      </c>
      <c r="B395" s="61">
        <v>89</v>
      </c>
      <c r="C395" s="61">
        <v>891</v>
      </c>
      <c r="D395">
        <v>8913</v>
      </c>
      <c r="E395" t="s">
        <v>5219</v>
      </c>
      <c r="F395" s="71">
        <v>0.74</v>
      </c>
      <c r="H395">
        <v>8913</v>
      </c>
      <c r="I395" s="71">
        <v>0.74</v>
      </c>
      <c r="J395" t="s">
        <v>5219</v>
      </c>
      <c r="O395" s="61">
        <v>8</v>
      </c>
      <c r="P395" s="71">
        <v>0.74</v>
      </c>
    </row>
    <row r="396" spans="1:16" x14ac:dyDescent="0.2">
      <c r="A396" s="61">
        <v>8</v>
      </c>
      <c r="B396" s="61">
        <v>89</v>
      </c>
      <c r="C396" s="61">
        <v>891</v>
      </c>
      <c r="D396">
        <v>8914</v>
      </c>
      <c r="E396" t="s">
        <v>5213</v>
      </c>
      <c r="F396" s="71">
        <v>0.81</v>
      </c>
      <c r="H396">
        <v>8914</v>
      </c>
      <c r="I396" s="71">
        <v>0.81</v>
      </c>
      <c r="J396" t="s">
        <v>5213</v>
      </c>
      <c r="O396" s="61">
        <v>8</v>
      </c>
      <c r="P396" s="71">
        <v>0.81</v>
      </c>
    </row>
    <row r="397" spans="1:16" x14ac:dyDescent="0.2">
      <c r="A397" s="61">
        <v>8</v>
      </c>
      <c r="B397" s="61">
        <v>89</v>
      </c>
      <c r="C397" s="61">
        <v>891</v>
      </c>
      <c r="D397">
        <v>8919</v>
      </c>
      <c r="E397" t="s">
        <v>5201</v>
      </c>
      <c r="F397" s="71">
        <v>0.97</v>
      </c>
      <c r="H397">
        <v>8919</v>
      </c>
      <c r="I397" s="71">
        <v>0.97</v>
      </c>
      <c r="J397" t="s">
        <v>5201</v>
      </c>
      <c r="O397" s="61">
        <v>8</v>
      </c>
      <c r="P397" s="71">
        <v>0.97</v>
      </c>
    </row>
    <row r="398" spans="1:16" x14ac:dyDescent="0.2">
      <c r="A398" s="61">
        <v>8</v>
      </c>
      <c r="B398" s="61">
        <v>89</v>
      </c>
      <c r="C398" s="61">
        <v>892</v>
      </c>
      <c r="D398">
        <v>8921</v>
      </c>
      <c r="E398" t="s">
        <v>5195</v>
      </c>
      <c r="F398" s="71">
        <v>0.83</v>
      </c>
      <c r="H398">
        <v>8921</v>
      </c>
      <c r="I398" s="71">
        <v>0.83</v>
      </c>
      <c r="J398" t="s">
        <v>5195</v>
      </c>
      <c r="O398" s="61">
        <v>8</v>
      </c>
      <c r="P398" s="71">
        <v>0.83</v>
      </c>
    </row>
    <row r="399" spans="1:16" x14ac:dyDescent="0.2">
      <c r="A399" s="61">
        <v>8</v>
      </c>
      <c r="B399" s="61">
        <v>89</v>
      </c>
      <c r="C399" s="61">
        <v>892</v>
      </c>
      <c r="D399">
        <v>8922</v>
      </c>
      <c r="E399" t="s">
        <v>5175</v>
      </c>
      <c r="F399" s="71">
        <v>0.99</v>
      </c>
      <c r="H399">
        <v>8922</v>
      </c>
      <c r="I399" s="71">
        <v>0.99</v>
      </c>
      <c r="J399" t="s">
        <v>5175</v>
      </c>
      <c r="O399" s="61">
        <v>8</v>
      </c>
      <c r="P399" s="71">
        <v>0.99</v>
      </c>
    </row>
    <row r="400" spans="1:16" x14ac:dyDescent="0.2">
      <c r="A400" s="61">
        <v>8</v>
      </c>
      <c r="B400" s="61">
        <v>89</v>
      </c>
      <c r="C400" s="61">
        <v>899</v>
      </c>
      <c r="D400">
        <v>8990</v>
      </c>
      <c r="E400" t="s">
        <v>5170</v>
      </c>
      <c r="F400" s="71">
        <v>0.95125000000000004</v>
      </c>
      <c r="H400">
        <v>8990</v>
      </c>
      <c r="I400" s="71">
        <v>0.95125000000000004</v>
      </c>
      <c r="J400" t="s">
        <v>5170</v>
      </c>
      <c r="O400" s="61">
        <v>8</v>
      </c>
      <c r="P400" s="71">
        <v>0.95125000000000004</v>
      </c>
    </row>
    <row r="401" spans="1:16" x14ac:dyDescent="0.2">
      <c r="A401" s="61">
        <v>9</v>
      </c>
      <c r="B401" s="61">
        <v>91</v>
      </c>
      <c r="C401" s="61">
        <v>910</v>
      </c>
      <c r="D401">
        <v>9100</v>
      </c>
      <c r="E401" t="s">
        <v>5154</v>
      </c>
      <c r="F401" s="71">
        <v>0.67333333333333334</v>
      </c>
      <c r="H401">
        <v>9100</v>
      </c>
      <c r="I401" s="71">
        <v>0.67333333333333334</v>
      </c>
      <c r="J401" t="s">
        <v>5154</v>
      </c>
      <c r="O401" s="61">
        <v>9</v>
      </c>
      <c r="P401" s="71">
        <v>0.67333333333333334</v>
      </c>
    </row>
    <row r="402" spans="1:16" x14ac:dyDescent="0.2">
      <c r="A402" s="61">
        <v>9</v>
      </c>
      <c r="B402" s="61">
        <v>92</v>
      </c>
      <c r="C402" s="61">
        <v>921</v>
      </c>
      <c r="D402">
        <v>9210</v>
      </c>
      <c r="E402" t="s">
        <v>5146</v>
      </c>
      <c r="F402" s="71">
        <v>0.51400000000000001</v>
      </c>
      <c r="H402">
        <v>9210</v>
      </c>
      <c r="I402" s="71">
        <v>0.51400000000000001</v>
      </c>
      <c r="J402" t="s">
        <v>5146</v>
      </c>
      <c r="O402" s="61">
        <v>9</v>
      </c>
      <c r="P402" s="71">
        <v>0.51400000000000001</v>
      </c>
    </row>
    <row r="403" spans="1:16" x14ac:dyDescent="0.2">
      <c r="A403" s="61">
        <v>9</v>
      </c>
      <c r="B403" s="61">
        <v>92</v>
      </c>
      <c r="C403" s="61">
        <v>922</v>
      </c>
      <c r="D403">
        <v>9221</v>
      </c>
      <c r="E403" t="s">
        <v>5138</v>
      </c>
      <c r="F403" s="71">
        <v>0.86</v>
      </c>
      <c r="H403">
        <v>9221</v>
      </c>
      <c r="I403" s="71">
        <v>0.86</v>
      </c>
      <c r="J403" t="s">
        <v>5138</v>
      </c>
      <c r="O403" s="61">
        <v>9</v>
      </c>
      <c r="P403" s="71">
        <v>0.86</v>
      </c>
    </row>
    <row r="404" spans="1:16" x14ac:dyDescent="0.2">
      <c r="A404" s="61">
        <v>9</v>
      </c>
      <c r="B404" s="61">
        <v>92</v>
      </c>
      <c r="C404" s="61">
        <v>922</v>
      </c>
      <c r="D404">
        <v>9222</v>
      </c>
      <c r="E404" t="s">
        <v>4932</v>
      </c>
      <c r="F404" s="71">
        <v>0.88500000000000001</v>
      </c>
      <c r="H404">
        <v>9222</v>
      </c>
      <c r="I404" s="71">
        <v>0.88500000000000001</v>
      </c>
      <c r="J404" t="s">
        <v>4932</v>
      </c>
      <c r="O404" s="61">
        <v>9</v>
      </c>
      <c r="P404" s="71">
        <v>0.88500000000000001</v>
      </c>
    </row>
    <row r="405" spans="1:16" x14ac:dyDescent="0.2">
      <c r="A405" s="61">
        <v>9</v>
      </c>
      <c r="B405" s="61">
        <v>92</v>
      </c>
      <c r="C405" s="61">
        <v>922</v>
      </c>
      <c r="D405">
        <v>9223</v>
      </c>
      <c r="E405" t="s">
        <v>5132</v>
      </c>
      <c r="F405" s="71">
        <v>0.88500000000000001</v>
      </c>
      <c r="H405">
        <v>9223</v>
      </c>
      <c r="I405" s="71">
        <v>0.88500000000000001</v>
      </c>
      <c r="J405" t="s">
        <v>5132</v>
      </c>
      <c r="O405" s="61">
        <v>9</v>
      </c>
      <c r="P405" s="71">
        <v>0.88500000000000001</v>
      </c>
    </row>
    <row r="406" spans="1:16" x14ac:dyDescent="0.2">
      <c r="A406" s="61">
        <v>9</v>
      </c>
      <c r="B406" s="61">
        <v>92</v>
      </c>
      <c r="C406" s="61">
        <v>922</v>
      </c>
      <c r="D406">
        <v>9229</v>
      </c>
      <c r="E406" t="s">
        <v>5130</v>
      </c>
      <c r="F406" s="71">
        <v>0.88500000000000001</v>
      </c>
      <c r="H406">
        <v>9229</v>
      </c>
      <c r="I406" s="71">
        <v>0.88500000000000001</v>
      </c>
      <c r="J406" t="s">
        <v>5130</v>
      </c>
      <c r="O406" s="61">
        <v>9</v>
      </c>
      <c r="P406" s="71">
        <v>0.88500000000000001</v>
      </c>
    </row>
    <row r="407" spans="1:16" x14ac:dyDescent="0.2">
      <c r="A407" s="61">
        <v>9</v>
      </c>
      <c r="B407" s="61">
        <v>93</v>
      </c>
      <c r="C407" s="61">
        <v>930</v>
      </c>
      <c r="D407">
        <v>9300</v>
      </c>
      <c r="E407" t="s">
        <v>5120</v>
      </c>
      <c r="F407" s="71">
        <v>0.6100000000000001</v>
      </c>
      <c r="H407">
        <v>9300</v>
      </c>
      <c r="I407" s="71">
        <v>0.6100000000000001</v>
      </c>
      <c r="J407" t="s">
        <v>5120</v>
      </c>
      <c r="O407" s="61">
        <v>9</v>
      </c>
      <c r="P407" s="71">
        <v>0.6100000000000001</v>
      </c>
    </row>
    <row r="408" spans="1:16" x14ac:dyDescent="0.2">
      <c r="A408" s="61">
        <v>9</v>
      </c>
      <c r="B408" s="61">
        <v>94</v>
      </c>
      <c r="C408" s="61">
        <v>941</v>
      </c>
      <c r="D408">
        <v>9411</v>
      </c>
      <c r="E408" t="s">
        <v>4935</v>
      </c>
      <c r="F408" s="71">
        <v>0.67466666666666675</v>
      </c>
      <c r="H408">
        <v>9411</v>
      </c>
      <c r="I408" s="71">
        <v>0.67466666666666675</v>
      </c>
      <c r="J408" t="s">
        <v>4935</v>
      </c>
      <c r="O408" s="61">
        <v>9</v>
      </c>
      <c r="P408" s="71">
        <v>0.67466666666666675</v>
      </c>
    </row>
    <row r="409" spans="1:16" x14ac:dyDescent="0.2">
      <c r="A409" s="61">
        <v>9</v>
      </c>
      <c r="B409" s="61">
        <v>94</v>
      </c>
      <c r="C409" s="61">
        <v>941</v>
      </c>
      <c r="D409">
        <v>9412</v>
      </c>
      <c r="E409" t="s">
        <v>5099</v>
      </c>
      <c r="F409" s="71">
        <v>0.70474999999999999</v>
      </c>
      <c r="H409">
        <v>9412</v>
      </c>
      <c r="I409" s="71">
        <v>0.70474999999999999</v>
      </c>
      <c r="J409" t="s">
        <v>5099</v>
      </c>
      <c r="O409" s="61">
        <v>9</v>
      </c>
      <c r="P409" s="71">
        <v>0.70474999999999999</v>
      </c>
    </row>
    <row r="410" spans="1:16" x14ac:dyDescent="0.2">
      <c r="A410" s="61">
        <v>9</v>
      </c>
      <c r="B410" s="61">
        <v>94</v>
      </c>
      <c r="C410" s="61">
        <v>942</v>
      </c>
      <c r="D410">
        <v>9421</v>
      </c>
      <c r="E410" t="s">
        <v>4664</v>
      </c>
      <c r="F410" s="71">
        <v>0.77750000000000008</v>
      </c>
      <c r="H410">
        <v>9421</v>
      </c>
      <c r="I410" s="71">
        <v>0.77750000000000008</v>
      </c>
      <c r="J410" t="s">
        <v>4664</v>
      </c>
      <c r="O410" s="61">
        <v>9</v>
      </c>
      <c r="P410" s="71">
        <v>0.77750000000000008</v>
      </c>
    </row>
    <row r="411" spans="1:16" x14ac:dyDescent="0.2">
      <c r="A411" s="61">
        <v>9</v>
      </c>
      <c r="B411" s="61">
        <v>94</v>
      </c>
      <c r="C411" s="61">
        <v>942</v>
      </c>
      <c r="D411">
        <v>9422</v>
      </c>
      <c r="E411" t="s">
        <v>4937</v>
      </c>
      <c r="F411" s="71">
        <v>0.79</v>
      </c>
      <c r="H411">
        <v>9422</v>
      </c>
      <c r="I411" s="71">
        <v>0.79</v>
      </c>
      <c r="J411" t="s">
        <v>4937</v>
      </c>
      <c r="O411" s="61">
        <v>9</v>
      </c>
      <c r="P411" s="71">
        <v>0.79</v>
      </c>
    </row>
    <row r="412" spans="1:16" x14ac:dyDescent="0.2">
      <c r="A412" s="61">
        <v>9</v>
      </c>
      <c r="B412" s="61">
        <v>95</v>
      </c>
      <c r="C412" s="61">
        <v>951</v>
      </c>
      <c r="D412">
        <v>9511</v>
      </c>
      <c r="E412" t="s">
        <v>5075</v>
      </c>
      <c r="F412" s="71">
        <v>0.81499999999999995</v>
      </c>
      <c r="H412">
        <v>9511</v>
      </c>
      <c r="I412" s="71">
        <v>0.81499999999999995</v>
      </c>
      <c r="J412" t="s">
        <v>5075</v>
      </c>
      <c r="O412" s="61">
        <v>9</v>
      </c>
      <c r="P412" s="71">
        <v>0.81499999999999995</v>
      </c>
    </row>
    <row r="413" spans="1:16" x14ac:dyDescent="0.2">
      <c r="A413" s="61">
        <v>9</v>
      </c>
      <c r="B413" s="61">
        <v>95</v>
      </c>
      <c r="C413" s="61">
        <v>951</v>
      </c>
      <c r="D413">
        <v>9512</v>
      </c>
      <c r="E413" t="s">
        <v>5073</v>
      </c>
      <c r="F413" s="71">
        <v>0.08</v>
      </c>
      <c r="H413">
        <v>9512</v>
      </c>
      <c r="I413" s="71">
        <v>0.08</v>
      </c>
      <c r="J413" t="s">
        <v>5073</v>
      </c>
      <c r="O413" s="61">
        <v>9</v>
      </c>
      <c r="P413" s="71">
        <v>0.08</v>
      </c>
    </row>
    <row r="414" spans="1:16" x14ac:dyDescent="0.2">
      <c r="A414" s="61">
        <v>9</v>
      </c>
      <c r="B414" s="61">
        <v>95</v>
      </c>
      <c r="C414" s="61">
        <v>952</v>
      </c>
      <c r="D414">
        <v>9521</v>
      </c>
      <c r="E414" t="s">
        <v>4940</v>
      </c>
      <c r="F414" s="71">
        <v>0.875</v>
      </c>
      <c r="H414">
        <v>9521</v>
      </c>
      <c r="I414" s="71">
        <v>0.875</v>
      </c>
      <c r="J414" t="s">
        <v>4940</v>
      </c>
      <c r="O414" s="61">
        <v>9</v>
      </c>
      <c r="P414" s="71">
        <v>0.875</v>
      </c>
    </row>
    <row r="415" spans="1:16" x14ac:dyDescent="0.2">
      <c r="A415" s="61">
        <v>9</v>
      </c>
      <c r="B415" s="61">
        <v>95</v>
      </c>
      <c r="C415" s="61">
        <v>952</v>
      </c>
      <c r="D415">
        <v>9522</v>
      </c>
      <c r="E415" t="s">
        <v>5068</v>
      </c>
      <c r="F415" s="71">
        <v>0.85</v>
      </c>
      <c r="H415">
        <v>9522</v>
      </c>
      <c r="I415" s="71">
        <v>0.85</v>
      </c>
      <c r="J415" t="s">
        <v>5068</v>
      </c>
      <c r="O415" s="61">
        <v>9</v>
      </c>
      <c r="P415" s="71">
        <v>0.85</v>
      </c>
    </row>
    <row r="416" spans="1:16" x14ac:dyDescent="0.2">
      <c r="A416" s="61">
        <v>9</v>
      </c>
      <c r="B416" s="61">
        <v>95</v>
      </c>
      <c r="C416" s="61">
        <v>953</v>
      </c>
      <c r="D416">
        <v>9531</v>
      </c>
      <c r="E416" t="s">
        <v>4943</v>
      </c>
      <c r="F416" s="71">
        <v>0.42949999999999999</v>
      </c>
      <c r="H416">
        <v>9531</v>
      </c>
      <c r="I416" s="71">
        <v>0.42949999999999999</v>
      </c>
      <c r="J416" t="s">
        <v>4943</v>
      </c>
      <c r="O416" s="61">
        <v>9</v>
      </c>
      <c r="P416" s="71">
        <v>0.42949999999999999</v>
      </c>
    </row>
    <row r="417" spans="1:16" x14ac:dyDescent="0.2">
      <c r="A417" s="61">
        <v>9</v>
      </c>
      <c r="B417" s="61">
        <v>95</v>
      </c>
      <c r="C417" s="61">
        <v>953</v>
      </c>
      <c r="D417">
        <v>9539</v>
      </c>
      <c r="E417" t="s">
        <v>5063</v>
      </c>
      <c r="F417" s="71">
        <v>0.64</v>
      </c>
      <c r="H417">
        <v>9539</v>
      </c>
      <c r="I417" s="71">
        <v>0.64</v>
      </c>
      <c r="J417" t="s">
        <v>5063</v>
      </c>
      <c r="O417" s="61">
        <v>9</v>
      </c>
      <c r="P417" s="71">
        <v>0.64</v>
      </c>
    </row>
    <row r="418" spans="1:16" x14ac:dyDescent="0.2">
      <c r="A418" s="61">
        <v>9</v>
      </c>
      <c r="B418" s="61">
        <v>99</v>
      </c>
      <c r="C418" s="61">
        <v>991</v>
      </c>
      <c r="D418">
        <v>9910</v>
      </c>
      <c r="E418" t="s">
        <v>5053</v>
      </c>
      <c r="F418" s="71">
        <v>0.86</v>
      </c>
      <c r="H418">
        <v>9910</v>
      </c>
      <c r="I418" s="71">
        <v>0.86</v>
      </c>
      <c r="J418" t="s">
        <v>5053</v>
      </c>
      <c r="O418" s="61">
        <v>9</v>
      </c>
      <c r="P418" s="71">
        <v>0.86</v>
      </c>
    </row>
    <row r="419" spans="1:16" x14ac:dyDescent="0.2">
      <c r="A419" s="61">
        <v>9</v>
      </c>
      <c r="B419" s="61">
        <v>99</v>
      </c>
      <c r="C419" s="61">
        <v>992</v>
      </c>
      <c r="D419">
        <v>9921</v>
      </c>
      <c r="E419" t="s">
        <v>5041</v>
      </c>
      <c r="F419" s="71">
        <v>0.89500000000000002</v>
      </c>
      <c r="H419">
        <v>9921</v>
      </c>
      <c r="I419" s="71">
        <v>0.89500000000000002</v>
      </c>
      <c r="J419" t="s">
        <v>5041</v>
      </c>
      <c r="O419" s="61">
        <v>9</v>
      </c>
      <c r="P419" s="71">
        <v>0.89500000000000002</v>
      </c>
    </row>
    <row r="420" spans="1:16" x14ac:dyDescent="0.2">
      <c r="A420" s="61">
        <v>9</v>
      </c>
      <c r="B420" s="61">
        <v>99</v>
      </c>
      <c r="C420" s="61">
        <v>992</v>
      </c>
      <c r="D420">
        <v>9922</v>
      </c>
      <c r="E420" t="s">
        <v>4947</v>
      </c>
      <c r="F420" s="71">
        <v>0.92249999999999999</v>
      </c>
      <c r="H420">
        <v>9922</v>
      </c>
      <c r="I420" s="71">
        <v>0.92249999999999999</v>
      </c>
      <c r="J420" t="s">
        <v>4947</v>
      </c>
      <c r="O420" s="61">
        <v>9</v>
      </c>
      <c r="P420" s="71">
        <v>0.92249999999999999</v>
      </c>
    </row>
    <row r="421" spans="1:16" x14ac:dyDescent="0.2">
      <c r="A421" s="61">
        <v>9</v>
      </c>
      <c r="B421" s="61">
        <v>99</v>
      </c>
      <c r="C421" s="61">
        <v>992</v>
      </c>
      <c r="D421">
        <v>9923</v>
      </c>
      <c r="E421" t="s">
        <v>5034</v>
      </c>
      <c r="F421" s="71">
        <v>0.79</v>
      </c>
      <c r="H421">
        <v>9923</v>
      </c>
      <c r="I421" s="71">
        <v>0.79</v>
      </c>
      <c r="J421" t="s">
        <v>5034</v>
      </c>
      <c r="O421" s="61">
        <v>9</v>
      </c>
      <c r="P421" s="71">
        <v>0.79</v>
      </c>
    </row>
    <row r="422" spans="1:16" x14ac:dyDescent="0.2">
      <c r="A422" s="61">
        <v>9</v>
      </c>
      <c r="B422" s="61">
        <v>99</v>
      </c>
      <c r="C422" s="61">
        <v>999</v>
      </c>
      <c r="D422">
        <v>9991</v>
      </c>
      <c r="E422" t="s">
        <v>5028</v>
      </c>
      <c r="F422" s="71">
        <v>0.97</v>
      </c>
      <c r="H422">
        <v>9991</v>
      </c>
      <c r="I422" s="71">
        <v>0.97</v>
      </c>
      <c r="J422" t="s">
        <v>5028</v>
      </c>
      <c r="O422" s="61">
        <v>9</v>
      </c>
      <c r="P422" s="71">
        <v>0.97</v>
      </c>
    </row>
    <row r="423" spans="1:16" x14ac:dyDescent="0.2">
      <c r="A423" s="61">
        <v>9</v>
      </c>
      <c r="B423" s="61">
        <v>99</v>
      </c>
      <c r="C423" s="61">
        <v>999</v>
      </c>
      <c r="D423">
        <v>9992</v>
      </c>
      <c r="E423" t="s">
        <v>5026</v>
      </c>
      <c r="F423" s="71">
        <v>0.81</v>
      </c>
      <c r="H423">
        <v>9992</v>
      </c>
      <c r="I423" s="71">
        <v>0.81</v>
      </c>
      <c r="J423" t="s">
        <v>5026</v>
      </c>
      <c r="O423" s="61">
        <v>9</v>
      </c>
      <c r="P423" s="71">
        <v>0.81</v>
      </c>
    </row>
    <row r="424" spans="1:16" x14ac:dyDescent="0.2">
      <c r="A424" s="61">
        <v>9</v>
      </c>
      <c r="B424" s="61">
        <v>99</v>
      </c>
      <c r="C424" s="61">
        <v>999</v>
      </c>
      <c r="D424">
        <v>9999</v>
      </c>
      <c r="E424" t="s">
        <v>5024</v>
      </c>
      <c r="F424" s="71">
        <v>0.94</v>
      </c>
      <c r="H424">
        <v>9999</v>
      </c>
      <c r="I424" s="71">
        <v>0.94</v>
      </c>
      <c r="J424" t="s">
        <v>5024</v>
      </c>
      <c r="O424" s="61">
        <v>9</v>
      </c>
      <c r="P424" s="71">
        <v>0.94</v>
      </c>
    </row>
    <row r="425" spans="1:16" x14ac:dyDescent="0.2">
      <c r="A425" t="s">
        <v>5018</v>
      </c>
      <c r="B425" t="s">
        <v>5017</v>
      </c>
      <c r="C425" t="s">
        <v>4356</v>
      </c>
      <c r="D425" t="s">
        <v>4174</v>
      </c>
      <c r="E425" t="s">
        <v>5012</v>
      </c>
      <c r="F425" s="71" t="e">
        <v>#DIV/0!</v>
      </c>
      <c r="H425" t="s">
        <v>4174</v>
      </c>
      <c r="I425" s="71" t="e">
        <v>#DIV/0!</v>
      </c>
      <c r="J425" t="s">
        <v>5012</v>
      </c>
      <c r="O425" t="s">
        <v>5018</v>
      </c>
      <c r="P425" s="71" t="e">
        <v>#DIV/0!</v>
      </c>
    </row>
    <row r="426" spans="1:16" x14ac:dyDescent="0.2">
      <c r="A426" t="s">
        <v>5018</v>
      </c>
      <c r="B426" t="s">
        <v>5017</v>
      </c>
      <c r="C426" t="s">
        <v>4356</v>
      </c>
      <c r="D426" t="s">
        <v>4175</v>
      </c>
      <c r="E426" t="s">
        <v>4955</v>
      </c>
      <c r="F426" s="71" t="e">
        <v>#DIV/0!</v>
      </c>
      <c r="H426" t="s">
        <v>4175</v>
      </c>
      <c r="I426" s="71" t="e">
        <v>#DIV/0!</v>
      </c>
      <c r="J426" t="s">
        <v>4955</v>
      </c>
      <c r="O426" t="s">
        <v>5018</v>
      </c>
      <c r="P426" s="71" t="e">
        <v>#DIV/0!</v>
      </c>
    </row>
    <row r="427" spans="1:16" x14ac:dyDescent="0.2">
      <c r="A427" t="s">
        <v>5018</v>
      </c>
      <c r="B427" t="s">
        <v>5017</v>
      </c>
      <c r="C427" t="s">
        <v>4357</v>
      </c>
      <c r="D427" t="s">
        <v>4176</v>
      </c>
      <c r="E427" t="s">
        <v>5002</v>
      </c>
      <c r="F427" s="71" t="e">
        <v>#DIV/0!</v>
      </c>
      <c r="H427" t="s">
        <v>4176</v>
      </c>
      <c r="I427" s="71" t="e">
        <v>#DIV/0!</v>
      </c>
      <c r="J427" t="s">
        <v>5002</v>
      </c>
      <c r="O427" t="s">
        <v>5018</v>
      </c>
      <c r="P427" s="71" t="e">
        <v>#DIV/0!</v>
      </c>
    </row>
  </sheetData>
  <sortState ref="A2:F427">
    <sortCondition ref="D1"/>
  </sortState>
  <phoneticPr fontId="6" type="noConversion"/>
  <conditionalFormatting sqref="A1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17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1:F42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4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17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01:I42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01:P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"/>
  <sheetViews>
    <sheetView topLeftCell="A346" workbookViewId="0">
      <selection activeCell="D424" sqref="D394:D424"/>
    </sheetView>
  </sheetViews>
  <sheetFormatPr defaultRowHeight="12.75" x14ac:dyDescent="0.2"/>
  <cols>
    <col min="1" max="1" width="12.85546875" style="70" customWidth="1"/>
    <col min="2" max="2" width="9.140625" style="71"/>
  </cols>
  <sheetData>
    <row r="1" spans="1:4" x14ac:dyDescent="0.2">
      <c r="A1" s="78" t="s">
        <v>4965</v>
      </c>
      <c r="B1" s="72" t="s">
        <v>4180</v>
      </c>
    </row>
    <row r="2" spans="1:4" x14ac:dyDescent="0.2">
      <c r="A2" s="78">
        <v>0.10049999999999999</v>
      </c>
      <c r="B2" s="71">
        <v>0.10049999999999999</v>
      </c>
      <c r="C2" t="b">
        <f>A2=B2</f>
        <v>1</v>
      </c>
      <c r="D2" s="109">
        <f>A2-B2</f>
        <v>0</v>
      </c>
    </row>
    <row r="3" spans="1:4" x14ac:dyDescent="0.2">
      <c r="A3" s="78">
        <v>8.7499999999999994E-2</v>
      </c>
      <c r="B3" s="71">
        <v>8.7499999999999994E-2</v>
      </c>
      <c r="C3" t="b">
        <f t="shared" ref="C3:C66" si="0">A3=B3</f>
        <v>1</v>
      </c>
      <c r="D3" s="109">
        <f t="shared" ref="D3:D66" si="1">A3-B3</f>
        <v>0</v>
      </c>
    </row>
    <row r="4" spans="1:4" x14ac:dyDescent="0.2">
      <c r="A4" s="78">
        <v>0.25</v>
      </c>
      <c r="B4" s="71">
        <v>0.25</v>
      </c>
      <c r="C4" t="b">
        <f t="shared" si="0"/>
        <v>1</v>
      </c>
      <c r="D4" s="109">
        <f t="shared" si="1"/>
        <v>0</v>
      </c>
    </row>
    <row r="5" spans="1:4" x14ac:dyDescent="0.2">
      <c r="A5" s="78">
        <v>0.19373333333333334</v>
      </c>
      <c r="B5" s="71">
        <v>0.17894166666666667</v>
      </c>
      <c r="C5" t="b">
        <f t="shared" si="0"/>
        <v>0</v>
      </c>
      <c r="D5" s="109">
        <f t="shared" si="1"/>
        <v>1.4791666666666675E-2</v>
      </c>
    </row>
    <row r="6" spans="1:4" x14ac:dyDescent="0.2">
      <c r="A6" s="78">
        <v>0.35499999999999998</v>
      </c>
      <c r="B6" s="71">
        <v>0.29583333333333334</v>
      </c>
      <c r="C6" t="b">
        <f t="shared" si="0"/>
        <v>0</v>
      </c>
      <c r="D6" s="109">
        <f t="shared" si="1"/>
        <v>5.9166666666666645E-2</v>
      </c>
    </row>
    <row r="7" spans="1:4" x14ac:dyDescent="0.2">
      <c r="A7" s="78">
        <v>1.7500000000000002E-2</v>
      </c>
      <c r="B7" s="71">
        <v>1.7500000000000002E-2</v>
      </c>
      <c r="C7" t="b">
        <f t="shared" si="0"/>
        <v>1</v>
      </c>
      <c r="D7" s="109">
        <f t="shared" si="1"/>
        <v>0</v>
      </c>
    </row>
    <row r="8" spans="1:4" x14ac:dyDescent="0.2">
      <c r="A8" s="78">
        <v>7.3000000000000001E-3</v>
      </c>
      <c r="B8" s="71">
        <v>4.8666666666666667E-3</v>
      </c>
      <c r="C8" t="b">
        <f t="shared" si="0"/>
        <v>0</v>
      </c>
      <c r="D8" s="109">
        <f t="shared" si="1"/>
        <v>2.4333333333333334E-3</v>
      </c>
    </row>
    <row r="9" spans="1:4" x14ac:dyDescent="0.2">
      <c r="A9" s="78">
        <v>0.25</v>
      </c>
      <c r="B9" s="71">
        <v>0.25</v>
      </c>
      <c r="C9" t="b">
        <f t="shared" si="0"/>
        <v>1</v>
      </c>
      <c r="D9" s="109">
        <f t="shared" si="1"/>
        <v>0</v>
      </c>
    </row>
    <row r="10" spans="1:4" x14ac:dyDescent="0.2">
      <c r="A10" s="78">
        <v>0.1145</v>
      </c>
      <c r="B10" s="71">
        <v>0.1145</v>
      </c>
      <c r="C10" t="b">
        <f t="shared" si="0"/>
        <v>1</v>
      </c>
      <c r="D10" s="109">
        <f t="shared" si="1"/>
        <v>0</v>
      </c>
    </row>
    <row r="11" spans="1:4" x14ac:dyDescent="0.2">
      <c r="A11" s="78">
        <v>7.3000000000000001E-3</v>
      </c>
      <c r="B11" s="71">
        <v>7.3000000000000001E-3</v>
      </c>
      <c r="C11" t="b">
        <f t="shared" si="0"/>
        <v>1</v>
      </c>
      <c r="D11" s="109">
        <f t="shared" si="1"/>
        <v>0</v>
      </c>
    </row>
    <row r="12" spans="1:4" x14ac:dyDescent="0.2">
      <c r="A12" s="78">
        <v>3.5116666666666664E-2</v>
      </c>
      <c r="B12" s="71">
        <v>3.5116666666666664E-2</v>
      </c>
      <c r="C12" t="b">
        <f t="shared" si="0"/>
        <v>1</v>
      </c>
      <c r="D12" s="109">
        <f t="shared" si="1"/>
        <v>0</v>
      </c>
    </row>
    <row r="13" spans="1:4" x14ac:dyDescent="0.2">
      <c r="A13" s="78">
        <v>0.25</v>
      </c>
      <c r="B13" s="71">
        <v>0.25</v>
      </c>
      <c r="C13" t="b">
        <f t="shared" si="0"/>
        <v>1</v>
      </c>
      <c r="D13" s="109">
        <f t="shared" si="1"/>
        <v>0</v>
      </c>
    </row>
    <row r="14" spans="1:4" x14ac:dyDescent="0.2">
      <c r="A14" s="78">
        <v>3.5000000000000003E-2</v>
      </c>
      <c r="B14" s="71">
        <v>3.5000000000000003E-2</v>
      </c>
      <c r="C14" t="b">
        <f t="shared" si="0"/>
        <v>1</v>
      </c>
      <c r="D14" s="109">
        <f t="shared" si="1"/>
        <v>0</v>
      </c>
    </row>
    <row r="15" spans="1:4" x14ac:dyDescent="0.2">
      <c r="A15" s="78">
        <v>1.35E-2</v>
      </c>
      <c r="B15" s="71">
        <v>1.35E-2</v>
      </c>
      <c r="C15" t="b">
        <f t="shared" si="0"/>
        <v>1</v>
      </c>
      <c r="D15" s="109">
        <f t="shared" si="1"/>
        <v>0</v>
      </c>
    </row>
    <row r="16" spans="1:4" x14ac:dyDescent="0.2">
      <c r="A16" s="78">
        <v>0.1605</v>
      </c>
      <c r="B16" s="71">
        <v>0.1605</v>
      </c>
      <c r="C16" t="b">
        <f t="shared" si="0"/>
        <v>1</v>
      </c>
      <c r="D16" s="109">
        <f t="shared" si="1"/>
        <v>0</v>
      </c>
    </row>
    <row r="17" spans="1:4" x14ac:dyDescent="0.2">
      <c r="A17" s="78">
        <v>0.59</v>
      </c>
      <c r="B17" s="71">
        <v>0.59</v>
      </c>
      <c r="C17" t="b">
        <f t="shared" si="0"/>
        <v>1</v>
      </c>
      <c r="D17" s="109">
        <f t="shared" si="1"/>
        <v>0</v>
      </c>
    </row>
    <row r="18" spans="1:4" x14ac:dyDescent="0.2">
      <c r="A18" s="78">
        <v>0.03</v>
      </c>
      <c r="B18" s="71">
        <v>0.03</v>
      </c>
      <c r="C18" t="b">
        <f t="shared" si="0"/>
        <v>1</v>
      </c>
      <c r="D18" s="109">
        <f t="shared" si="1"/>
        <v>0</v>
      </c>
    </row>
    <row r="19" spans="1:4" x14ac:dyDescent="0.2">
      <c r="A19" s="78">
        <v>4.7E-2</v>
      </c>
      <c r="B19" s="71">
        <v>4.7E-2</v>
      </c>
      <c r="C19" t="b">
        <f t="shared" si="0"/>
        <v>1</v>
      </c>
      <c r="D19" s="109">
        <f t="shared" si="1"/>
        <v>0</v>
      </c>
    </row>
    <row r="20" spans="1:4" x14ac:dyDescent="0.2">
      <c r="A20" s="78">
        <v>0.20500000000000002</v>
      </c>
      <c r="B20" s="71">
        <v>0.20500000000000002</v>
      </c>
      <c r="C20" t="b">
        <f t="shared" si="0"/>
        <v>1</v>
      </c>
      <c r="D20" s="109">
        <f t="shared" si="1"/>
        <v>0</v>
      </c>
    </row>
    <row r="21" spans="1:4" x14ac:dyDescent="0.2">
      <c r="A21" s="78">
        <v>0.59</v>
      </c>
      <c r="B21" s="71">
        <v>0.59</v>
      </c>
      <c r="C21" t="b">
        <f t="shared" si="0"/>
        <v>1</v>
      </c>
      <c r="D21" s="109">
        <f t="shared" si="1"/>
        <v>0</v>
      </c>
    </row>
    <row r="22" spans="1:4" x14ac:dyDescent="0.2">
      <c r="A22" s="78">
        <v>0.14146666666666666</v>
      </c>
      <c r="B22" s="71">
        <v>0.14146666666666666</v>
      </c>
      <c r="C22" t="b">
        <f t="shared" si="0"/>
        <v>1</v>
      </c>
      <c r="D22" s="109">
        <f t="shared" si="1"/>
        <v>0</v>
      </c>
    </row>
    <row r="23" spans="1:4" x14ac:dyDescent="0.2">
      <c r="A23" s="78">
        <v>8.3000000000000004E-2</v>
      </c>
      <c r="B23" s="71">
        <v>8.3000000000000004E-2</v>
      </c>
      <c r="C23" t="b">
        <f t="shared" si="0"/>
        <v>1</v>
      </c>
      <c r="D23" s="109">
        <f t="shared" si="1"/>
        <v>0</v>
      </c>
    </row>
    <row r="24" spans="1:4" x14ac:dyDescent="0.2">
      <c r="A24" s="78">
        <v>0.35499999999999998</v>
      </c>
      <c r="B24" s="71">
        <v>0.29583333333333334</v>
      </c>
      <c r="C24" t="b">
        <f t="shared" si="0"/>
        <v>0</v>
      </c>
      <c r="D24" s="109">
        <f t="shared" si="1"/>
        <v>5.9166666666666645E-2</v>
      </c>
    </row>
    <row r="25" spans="1:4" x14ac:dyDescent="0.2">
      <c r="A25" s="78">
        <v>0.14166666666666666</v>
      </c>
      <c r="B25" s="71">
        <v>0.14166666666666666</v>
      </c>
      <c r="C25" t="b">
        <f t="shared" si="0"/>
        <v>1</v>
      </c>
      <c r="D25" s="109">
        <f t="shared" si="1"/>
        <v>0</v>
      </c>
    </row>
    <row r="26" spans="1:4" x14ac:dyDescent="0.2">
      <c r="A26" s="78">
        <v>4.5961111111111112E-2</v>
      </c>
      <c r="B26" s="71">
        <v>4.1975000000000005E-2</v>
      </c>
      <c r="C26" t="b">
        <f t="shared" si="0"/>
        <v>0</v>
      </c>
      <c r="D26" s="109">
        <f t="shared" si="1"/>
        <v>3.9861111111111069E-3</v>
      </c>
    </row>
    <row r="27" spans="1:4" x14ac:dyDescent="0.2">
      <c r="A27" s="78">
        <v>0.21598333333333333</v>
      </c>
      <c r="B27" s="71">
        <v>0.21598333333333333</v>
      </c>
      <c r="C27" t="b">
        <f t="shared" si="0"/>
        <v>1</v>
      </c>
      <c r="D27" s="109">
        <f t="shared" si="1"/>
        <v>0</v>
      </c>
    </row>
    <row r="28" spans="1:4" x14ac:dyDescent="0.2">
      <c r="A28" s="78">
        <v>9.5188888888888892E-2</v>
      </c>
      <c r="B28" s="71">
        <v>9.5188888888888892E-2</v>
      </c>
      <c r="C28" t="b">
        <f t="shared" si="0"/>
        <v>1</v>
      </c>
      <c r="D28" s="109">
        <f t="shared" si="1"/>
        <v>0</v>
      </c>
    </row>
    <row r="29" spans="1:4" x14ac:dyDescent="0.2">
      <c r="A29" s="78">
        <v>0.23618888888888889</v>
      </c>
      <c r="B29" s="71">
        <v>0.23618888888888889</v>
      </c>
      <c r="C29" t="b">
        <f t="shared" si="0"/>
        <v>1</v>
      </c>
      <c r="D29" s="109">
        <f t="shared" si="1"/>
        <v>0</v>
      </c>
    </row>
    <row r="30" spans="1:4" x14ac:dyDescent="0.2">
      <c r="A30" s="78">
        <v>0.72750000000000004</v>
      </c>
      <c r="B30" s="71">
        <v>0.72750000000000004</v>
      </c>
      <c r="C30" t="b">
        <f t="shared" si="0"/>
        <v>1</v>
      </c>
      <c r="D30" s="109">
        <f t="shared" si="1"/>
        <v>0</v>
      </c>
    </row>
    <row r="31" spans="1:4" x14ac:dyDescent="0.2">
      <c r="A31" s="78">
        <v>0.69499999999999995</v>
      </c>
      <c r="B31" s="71">
        <v>0.69499999999999995</v>
      </c>
      <c r="C31" t="b">
        <f t="shared" si="0"/>
        <v>1</v>
      </c>
      <c r="D31" s="109">
        <f t="shared" si="1"/>
        <v>0</v>
      </c>
    </row>
    <row r="32" spans="1:4" x14ac:dyDescent="0.2">
      <c r="A32" s="78">
        <v>0.51938833333333334</v>
      </c>
      <c r="B32" s="71">
        <v>0.51938833333333334</v>
      </c>
      <c r="C32" t="b">
        <f t="shared" si="0"/>
        <v>1</v>
      </c>
      <c r="D32" s="109">
        <f t="shared" si="1"/>
        <v>0</v>
      </c>
    </row>
    <row r="33" spans="1:4" x14ac:dyDescent="0.2">
      <c r="A33" s="78">
        <v>0.1225</v>
      </c>
      <c r="B33" s="71">
        <v>0.1225</v>
      </c>
      <c r="C33" t="b">
        <f t="shared" si="0"/>
        <v>1</v>
      </c>
      <c r="D33" s="109">
        <f t="shared" si="1"/>
        <v>0</v>
      </c>
    </row>
    <row r="34" spans="1:4" x14ac:dyDescent="0.2">
      <c r="A34" s="78">
        <v>2.5000000000000001E-2</v>
      </c>
      <c r="B34" s="71">
        <v>2.5000000000000001E-2</v>
      </c>
      <c r="C34" t="b">
        <f t="shared" si="0"/>
        <v>1</v>
      </c>
      <c r="D34" s="109">
        <f t="shared" si="1"/>
        <v>0</v>
      </c>
    </row>
    <row r="35" spans="1:4" x14ac:dyDescent="0.2">
      <c r="A35" s="78">
        <v>1.0749999999999999E-2</v>
      </c>
      <c r="B35" s="71">
        <v>1.0749999999999999E-2</v>
      </c>
      <c r="C35" t="b">
        <f t="shared" si="0"/>
        <v>1</v>
      </c>
      <c r="D35" s="109">
        <f t="shared" si="1"/>
        <v>0</v>
      </c>
    </row>
    <row r="36" spans="1:4" x14ac:dyDescent="0.2">
      <c r="A36" s="78">
        <v>8.6000000000000007E-2</v>
      </c>
      <c r="B36" s="71">
        <v>8.6000000000000007E-2</v>
      </c>
      <c r="C36" t="b">
        <f t="shared" si="0"/>
        <v>1</v>
      </c>
      <c r="D36" s="109">
        <f t="shared" si="1"/>
        <v>0</v>
      </c>
    </row>
    <row r="37" spans="1:4" x14ac:dyDescent="0.2">
      <c r="A37" s="78">
        <v>0.35</v>
      </c>
      <c r="B37" s="71">
        <v>0.35</v>
      </c>
      <c r="C37" t="b">
        <f t="shared" si="0"/>
        <v>1</v>
      </c>
      <c r="D37" s="109">
        <f t="shared" si="1"/>
        <v>0</v>
      </c>
    </row>
    <row r="38" spans="1:4" x14ac:dyDescent="0.2">
      <c r="A38" s="78">
        <v>0.03</v>
      </c>
      <c r="B38" s="71">
        <v>0.03</v>
      </c>
      <c r="C38" t="b">
        <f t="shared" si="0"/>
        <v>1</v>
      </c>
      <c r="D38" s="109">
        <f t="shared" si="1"/>
        <v>0</v>
      </c>
    </row>
    <row r="39" spans="1:4" x14ac:dyDescent="0.2">
      <c r="A39" s="78">
        <v>0.03</v>
      </c>
      <c r="B39" s="71">
        <v>0.03</v>
      </c>
      <c r="C39" t="b">
        <f t="shared" si="0"/>
        <v>1</v>
      </c>
      <c r="D39" s="109">
        <f t="shared" si="1"/>
        <v>0</v>
      </c>
    </row>
    <row r="40" spans="1:4" x14ac:dyDescent="0.2">
      <c r="A40" s="78">
        <v>0.22</v>
      </c>
      <c r="B40" s="71">
        <v>0.11</v>
      </c>
      <c r="C40" t="b">
        <f t="shared" si="0"/>
        <v>0</v>
      </c>
      <c r="D40" s="109">
        <f t="shared" si="1"/>
        <v>0.11</v>
      </c>
    </row>
    <row r="41" spans="1:4" x14ac:dyDescent="0.2">
      <c r="A41" s="78">
        <v>0.21</v>
      </c>
      <c r="B41" s="71">
        <v>0.21</v>
      </c>
      <c r="C41" t="b">
        <f t="shared" si="0"/>
        <v>1</v>
      </c>
      <c r="D41" s="109">
        <f t="shared" si="1"/>
        <v>0</v>
      </c>
    </row>
    <row r="42" spans="1:4" x14ac:dyDescent="0.2">
      <c r="A42" s="78">
        <v>0.21</v>
      </c>
      <c r="B42" s="71">
        <v>0.21</v>
      </c>
      <c r="C42" t="b">
        <f t="shared" si="0"/>
        <v>1</v>
      </c>
      <c r="D42" s="109">
        <f t="shared" si="1"/>
        <v>0</v>
      </c>
    </row>
    <row r="43" spans="1:4" x14ac:dyDescent="0.2">
      <c r="A43" s="78">
        <v>0.40500000000000003</v>
      </c>
      <c r="B43" s="71">
        <v>0.39750000000000002</v>
      </c>
      <c r="C43" t="b">
        <f t="shared" si="0"/>
        <v>0</v>
      </c>
      <c r="D43" s="109">
        <f t="shared" si="1"/>
        <v>7.5000000000000067E-3</v>
      </c>
    </row>
    <row r="44" spans="1:4" x14ac:dyDescent="0.2">
      <c r="A44" s="78">
        <v>0.72</v>
      </c>
      <c r="B44" s="71">
        <v>0.66999999999999993</v>
      </c>
      <c r="C44" t="b">
        <f t="shared" si="0"/>
        <v>0</v>
      </c>
      <c r="D44" s="109">
        <f t="shared" si="1"/>
        <v>5.0000000000000044E-2</v>
      </c>
    </row>
    <row r="45" spans="1:4" x14ac:dyDescent="0.2">
      <c r="A45" s="78">
        <v>1.7999999999999999E-2</v>
      </c>
      <c r="B45" s="71">
        <v>1.7999999999999999E-2</v>
      </c>
      <c r="C45" t="b">
        <f t="shared" si="0"/>
        <v>1</v>
      </c>
      <c r="D45" s="109">
        <f t="shared" si="1"/>
        <v>0</v>
      </c>
    </row>
    <row r="46" spans="1:4" x14ac:dyDescent="0.2">
      <c r="A46" s="78">
        <v>1.9E-2</v>
      </c>
      <c r="B46" s="71">
        <v>1.9E-2</v>
      </c>
      <c r="C46" t="b">
        <f t="shared" si="0"/>
        <v>1</v>
      </c>
      <c r="D46" s="109">
        <f t="shared" si="1"/>
        <v>0</v>
      </c>
    </row>
    <row r="47" spans="1:4" x14ac:dyDescent="0.2">
      <c r="A47" s="78">
        <v>4.4999999999999998E-2</v>
      </c>
      <c r="B47" s="71">
        <v>4.4999999999999998E-2</v>
      </c>
      <c r="C47" t="b">
        <f t="shared" si="0"/>
        <v>1</v>
      </c>
      <c r="D47" s="109">
        <f t="shared" si="1"/>
        <v>0</v>
      </c>
    </row>
    <row r="48" spans="1:4" x14ac:dyDescent="0.2">
      <c r="A48" s="78">
        <v>0.13</v>
      </c>
      <c r="B48" s="71">
        <v>0.13</v>
      </c>
      <c r="C48" t="b">
        <f t="shared" si="0"/>
        <v>1</v>
      </c>
      <c r="D48" s="109">
        <f t="shared" si="1"/>
        <v>0</v>
      </c>
    </row>
    <row r="49" spans="1:4" x14ac:dyDescent="0.2">
      <c r="A49" s="78">
        <v>0.63</v>
      </c>
      <c r="B49" s="71">
        <v>0.63</v>
      </c>
      <c r="C49" t="b">
        <f t="shared" si="0"/>
        <v>1</v>
      </c>
      <c r="D49" s="109">
        <f t="shared" si="1"/>
        <v>0</v>
      </c>
    </row>
    <row r="50" spans="1:4" x14ac:dyDescent="0.2">
      <c r="A50" s="78">
        <v>0.45341500000000001</v>
      </c>
      <c r="B50" s="71">
        <v>0.45341500000000001</v>
      </c>
      <c r="C50" t="b">
        <f t="shared" si="0"/>
        <v>1</v>
      </c>
      <c r="D50" s="109">
        <f t="shared" si="1"/>
        <v>0</v>
      </c>
    </row>
    <row r="51" spans="1:4" x14ac:dyDescent="0.2">
      <c r="A51" s="78">
        <v>1.7000000000000001E-2</v>
      </c>
      <c r="B51" s="71">
        <v>1.7000000000000001E-2</v>
      </c>
      <c r="C51" t="b">
        <f t="shared" si="0"/>
        <v>1</v>
      </c>
      <c r="D51" s="109">
        <f t="shared" si="1"/>
        <v>0</v>
      </c>
    </row>
    <row r="52" spans="1:4" x14ac:dyDescent="0.2">
      <c r="A52" s="78">
        <v>0.24</v>
      </c>
      <c r="B52" s="71">
        <v>0.24</v>
      </c>
      <c r="C52" t="b">
        <f t="shared" si="0"/>
        <v>1</v>
      </c>
      <c r="D52" s="109">
        <f t="shared" si="1"/>
        <v>0</v>
      </c>
    </row>
    <row r="53" spans="1:4" x14ac:dyDescent="0.2">
      <c r="A53" s="78">
        <v>8.5500000000000007E-2</v>
      </c>
      <c r="B53" s="71">
        <v>8.5500000000000007E-2</v>
      </c>
      <c r="C53" t="b">
        <f t="shared" si="0"/>
        <v>1</v>
      </c>
      <c r="D53" s="109">
        <f t="shared" si="1"/>
        <v>0</v>
      </c>
    </row>
    <row r="54" spans="1:4" x14ac:dyDescent="0.2">
      <c r="A54" s="78">
        <v>0.30449999999999999</v>
      </c>
      <c r="B54" s="71">
        <v>0.30449999999999999</v>
      </c>
      <c r="C54" t="b">
        <f t="shared" si="0"/>
        <v>1</v>
      </c>
      <c r="D54" s="109">
        <f t="shared" si="1"/>
        <v>0</v>
      </c>
    </row>
    <row r="55" spans="1:4" x14ac:dyDescent="0.2">
      <c r="A55" s="78">
        <v>1.7999999999999999E-2</v>
      </c>
      <c r="B55" s="71">
        <v>1.7999999999999999E-2</v>
      </c>
      <c r="C55" t="b">
        <f t="shared" si="0"/>
        <v>1</v>
      </c>
      <c r="D55" s="109">
        <f t="shared" si="1"/>
        <v>0</v>
      </c>
    </row>
    <row r="56" spans="1:4" x14ac:dyDescent="0.2">
      <c r="A56" s="78">
        <v>0.59650000000000003</v>
      </c>
      <c r="B56" s="71">
        <v>0.59650000000000003</v>
      </c>
      <c r="C56" t="b">
        <f t="shared" si="0"/>
        <v>1</v>
      </c>
      <c r="D56" s="109">
        <f t="shared" si="1"/>
        <v>0</v>
      </c>
    </row>
    <row r="57" spans="1:4" x14ac:dyDescent="0.2">
      <c r="A57" s="78">
        <v>0.1</v>
      </c>
      <c r="B57" s="71">
        <v>0.1</v>
      </c>
      <c r="C57" t="b">
        <f t="shared" si="0"/>
        <v>1</v>
      </c>
      <c r="D57" s="109">
        <f t="shared" si="1"/>
        <v>0</v>
      </c>
    </row>
    <row r="58" spans="1:4" x14ac:dyDescent="0.2">
      <c r="A58" s="78">
        <v>0.1225</v>
      </c>
      <c r="B58" s="71">
        <v>0.1225</v>
      </c>
      <c r="C58" t="b">
        <f t="shared" si="0"/>
        <v>1</v>
      </c>
      <c r="D58" s="109">
        <f t="shared" si="1"/>
        <v>0</v>
      </c>
    </row>
    <row r="59" spans="1:4" x14ac:dyDescent="0.2">
      <c r="A59" s="78">
        <v>8.0500000000000002E-2</v>
      </c>
      <c r="B59" s="71">
        <v>8.0500000000000002E-2</v>
      </c>
      <c r="C59" t="b">
        <f t="shared" si="0"/>
        <v>1</v>
      </c>
      <c r="D59" s="109">
        <f t="shared" si="1"/>
        <v>0</v>
      </c>
    </row>
    <row r="60" spans="1:4" x14ac:dyDescent="0.2">
      <c r="A60" s="78">
        <v>0.71416666666666673</v>
      </c>
      <c r="B60" s="71">
        <v>0.71416666666666673</v>
      </c>
      <c r="C60" t="b">
        <f t="shared" si="0"/>
        <v>1</v>
      </c>
      <c r="D60" s="109">
        <f t="shared" si="1"/>
        <v>0</v>
      </c>
    </row>
    <row r="61" spans="1:4" x14ac:dyDescent="0.2">
      <c r="A61" s="78">
        <v>0.52974999999999994</v>
      </c>
      <c r="B61" s="71">
        <v>0.52974999999999994</v>
      </c>
      <c r="C61" t="b">
        <f t="shared" si="0"/>
        <v>1</v>
      </c>
      <c r="D61" s="109">
        <f t="shared" si="1"/>
        <v>0</v>
      </c>
    </row>
    <row r="62" spans="1:4" x14ac:dyDescent="0.2">
      <c r="A62" s="78">
        <v>0.10750000000000001</v>
      </c>
      <c r="B62" s="71">
        <v>0.10750000000000001</v>
      </c>
      <c r="C62" t="b">
        <f t="shared" si="0"/>
        <v>1</v>
      </c>
      <c r="D62" s="109">
        <f t="shared" si="1"/>
        <v>0</v>
      </c>
    </row>
    <row r="63" spans="1:4" x14ac:dyDescent="0.2">
      <c r="A63" s="78">
        <v>0.34211000000000003</v>
      </c>
      <c r="B63" s="71">
        <v>0.34211000000000003</v>
      </c>
      <c r="C63" t="b">
        <f t="shared" si="0"/>
        <v>1</v>
      </c>
      <c r="D63" s="109">
        <f t="shared" si="1"/>
        <v>0</v>
      </c>
    </row>
    <row r="64" spans="1:4" x14ac:dyDescent="0.2">
      <c r="A64" s="78">
        <v>0.253</v>
      </c>
      <c r="B64" s="71">
        <v>0.253</v>
      </c>
      <c r="C64" t="b">
        <f t="shared" si="0"/>
        <v>1</v>
      </c>
      <c r="D64" s="109">
        <f t="shared" si="1"/>
        <v>0</v>
      </c>
    </row>
    <row r="65" spans="1:4" x14ac:dyDescent="0.2">
      <c r="A65" s="78">
        <v>9.2250000000000013E-2</v>
      </c>
      <c r="B65" s="71">
        <v>9.2250000000000013E-2</v>
      </c>
      <c r="C65" t="b">
        <f t="shared" si="0"/>
        <v>1</v>
      </c>
      <c r="D65" s="109">
        <f t="shared" si="1"/>
        <v>0</v>
      </c>
    </row>
    <row r="66" spans="1:4" x14ac:dyDescent="0.2">
      <c r="A66" s="78">
        <v>0.45474999999999999</v>
      </c>
      <c r="B66" s="71">
        <v>0.45474999999999999</v>
      </c>
      <c r="C66" t="b">
        <f t="shared" si="0"/>
        <v>1</v>
      </c>
      <c r="D66" s="109">
        <f t="shared" si="1"/>
        <v>0</v>
      </c>
    </row>
    <row r="67" spans="1:4" x14ac:dyDescent="0.2">
      <c r="A67" s="78">
        <v>3.4000000000000009E-2</v>
      </c>
      <c r="B67" s="71">
        <v>3.4000000000000009E-2</v>
      </c>
      <c r="C67" t="b">
        <f t="shared" ref="C67:C130" si="2">A67=B67</f>
        <v>1</v>
      </c>
      <c r="D67" s="109">
        <f t="shared" ref="D67:D130" si="3">A67-B67</f>
        <v>0</v>
      </c>
    </row>
    <row r="68" spans="1:4" x14ac:dyDescent="0.2">
      <c r="A68" s="78">
        <v>1.7000000000000001E-2</v>
      </c>
      <c r="B68" s="71">
        <v>1.7000000000000001E-2</v>
      </c>
      <c r="C68" t="b">
        <f t="shared" si="2"/>
        <v>1</v>
      </c>
      <c r="D68" s="109">
        <f t="shared" si="3"/>
        <v>0</v>
      </c>
    </row>
    <row r="69" spans="1:4" x14ac:dyDescent="0.2">
      <c r="A69" s="78">
        <v>1.7000000000000001E-2</v>
      </c>
      <c r="B69" s="71">
        <v>1.7000000000000001E-2</v>
      </c>
      <c r="C69" t="b">
        <f t="shared" si="2"/>
        <v>1</v>
      </c>
      <c r="D69" s="109">
        <f t="shared" si="3"/>
        <v>0</v>
      </c>
    </row>
    <row r="70" spans="1:4" x14ac:dyDescent="0.2">
      <c r="A70" s="78">
        <v>3.4000000000000009E-2</v>
      </c>
      <c r="B70" s="71">
        <v>3.4000000000000009E-2</v>
      </c>
      <c r="C70" t="b">
        <f t="shared" si="2"/>
        <v>1</v>
      </c>
      <c r="D70" s="109">
        <f t="shared" si="3"/>
        <v>0</v>
      </c>
    </row>
    <row r="71" spans="1:4" x14ac:dyDescent="0.2">
      <c r="A71" s="78">
        <v>0.34211000000000003</v>
      </c>
      <c r="B71" s="71">
        <v>0.34211000000000003</v>
      </c>
      <c r="C71" t="b">
        <f t="shared" si="2"/>
        <v>1</v>
      </c>
      <c r="D71" s="109">
        <f t="shared" si="3"/>
        <v>0</v>
      </c>
    </row>
    <row r="72" spans="1:4" x14ac:dyDescent="0.2">
      <c r="A72" s="78">
        <v>0.51300000000000001</v>
      </c>
      <c r="B72" s="71">
        <v>0.41039999999999999</v>
      </c>
      <c r="C72" t="b">
        <f t="shared" si="2"/>
        <v>0</v>
      </c>
      <c r="D72" s="109">
        <f t="shared" si="3"/>
        <v>0.10260000000000002</v>
      </c>
    </row>
    <row r="73" spans="1:4" x14ac:dyDescent="0.2">
      <c r="A73" s="78">
        <v>3.4000000000000009E-2</v>
      </c>
      <c r="B73" s="71">
        <v>3.4000000000000009E-2</v>
      </c>
      <c r="C73" t="b">
        <f t="shared" si="2"/>
        <v>1</v>
      </c>
      <c r="D73" s="109">
        <f t="shared" si="3"/>
        <v>0</v>
      </c>
    </row>
    <row r="74" spans="1:4" x14ac:dyDescent="0.2">
      <c r="A74" s="78">
        <v>4.1999999999999997E-3</v>
      </c>
      <c r="B74" s="71">
        <v>4.1999999999999997E-3</v>
      </c>
      <c r="C74" t="b">
        <f t="shared" si="2"/>
        <v>1</v>
      </c>
      <c r="D74" s="109">
        <f t="shared" si="3"/>
        <v>0</v>
      </c>
    </row>
    <row r="75" spans="1:4" x14ac:dyDescent="0.2">
      <c r="A75" s="78">
        <v>0.14000000000000001</v>
      </c>
      <c r="B75" s="71">
        <v>0.14000000000000001</v>
      </c>
      <c r="C75" t="b">
        <f t="shared" si="2"/>
        <v>1</v>
      </c>
      <c r="D75" s="109">
        <f t="shared" si="3"/>
        <v>0</v>
      </c>
    </row>
    <row r="76" spans="1:4" x14ac:dyDescent="0.2">
      <c r="A76" s="78">
        <v>0.02</v>
      </c>
      <c r="B76" s="71">
        <v>0.02</v>
      </c>
      <c r="C76" t="b">
        <f t="shared" si="2"/>
        <v>1</v>
      </c>
      <c r="D76" s="109">
        <f t="shared" si="3"/>
        <v>0</v>
      </c>
    </row>
    <row r="77" spans="1:4" x14ac:dyDescent="0.2">
      <c r="A77" s="78">
        <v>2.1499999999999998E-2</v>
      </c>
      <c r="B77" s="71">
        <v>1.72E-2</v>
      </c>
      <c r="C77" t="b">
        <f t="shared" si="2"/>
        <v>0</v>
      </c>
      <c r="D77" s="109">
        <f t="shared" si="3"/>
        <v>4.2999999999999983E-3</v>
      </c>
    </row>
    <row r="78" spans="1:4" x14ac:dyDescent="0.2">
      <c r="A78" s="78">
        <v>3.7999999999999999E-2</v>
      </c>
      <c r="B78" s="71">
        <v>3.7999999999999999E-2</v>
      </c>
      <c r="C78" t="b">
        <f t="shared" si="2"/>
        <v>1</v>
      </c>
      <c r="D78" s="109">
        <f t="shared" si="3"/>
        <v>0</v>
      </c>
    </row>
    <row r="79" spans="1:4" x14ac:dyDescent="0.2">
      <c r="A79" s="78">
        <v>1.2E-2</v>
      </c>
      <c r="B79" s="71">
        <v>1.2E-2</v>
      </c>
      <c r="C79" t="b">
        <f t="shared" si="2"/>
        <v>1</v>
      </c>
      <c r="D79" s="109">
        <f t="shared" si="3"/>
        <v>0</v>
      </c>
    </row>
    <row r="80" spans="1:4" x14ac:dyDescent="0.2">
      <c r="A80" s="78">
        <v>3.2000000000000001E-2</v>
      </c>
      <c r="B80" s="71">
        <v>2.9000000000000001E-2</v>
      </c>
      <c r="C80" t="b">
        <f t="shared" si="2"/>
        <v>0</v>
      </c>
      <c r="D80" s="109">
        <f t="shared" si="3"/>
        <v>2.9999999999999992E-3</v>
      </c>
    </row>
    <row r="81" spans="1:4" x14ac:dyDescent="0.2">
      <c r="A81" s="78">
        <v>3.8999999999999998E-3</v>
      </c>
      <c r="B81" s="71">
        <v>3.8999999999999998E-3</v>
      </c>
      <c r="C81" t="b">
        <f t="shared" si="2"/>
        <v>1</v>
      </c>
      <c r="D81" s="109">
        <f t="shared" si="3"/>
        <v>0</v>
      </c>
    </row>
    <row r="82" spans="1:4" x14ac:dyDescent="0.2">
      <c r="A82" s="78">
        <v>0.68500000000000005</v>
      </c>
      <c r="B82" s="71">
        <v>0.68500000000000005</v>
      </c>
      <c r="C82" t="b">
        <f t="shared" si="2"/>
        <v>1</v>
      </c>
      <c r="D82" s="109">
        <f t="shared" si="3"/>
        <v>0</v>
      </c>
    </row>
    <row r="83" spans="1:4" x14ac:dyDescent="0.2">
      <c r="A83" s="78">
        <v>0.27333333333333332</v>
      </c>
      <c r="B83" s="71">
        <v>0.16399999999999998</v>
      </c>
      <c r="C83" t="b">
        <f t="shared" si="2"/>
        <v>0</v>
      </c>
      <c r="D83" s="109">
        <f t="shared" si="3"/>
        <v>0.10933333333333334</v>
      </c>
    </row>
    <row r="84" spans="1:4" x14ac:dyDescent="0.2">
      <c r="A84" s="78">
        <v>0.47449999999999998</v>
      </c>
      <c r="B84" s="71">
        <v>0.355875</v>
      </c>
      <c r="C84" t="b">
        <f t="shared" si="2"/>
        <v>0</v>
      </c>
      <c r="D84" s="109">
        <f t="shared" si="3"/>
        <v>0.11862499999999998</v>
      </c>
    </row>
    <row r="85" spans="1:4" x14ac:dyDescent="0.2">
      <c r="A85" s="78">
        <v>0.53474999999999995</v>
      </c>
      <c r="B85" s="71">
        <v>0.47543749999999996</v>
      </c>
      <c r="C85" t="b">
        <f t="shared" si="2"/>
        <v>0</v>
      </c>
      <c r="D85" s="109">
        <f t="shared" si="3"/>
        <v>5.931249999999999E-2</v>
      </c>
    </row>
    <row r="86" spans="1:4" x14ac:dyDescent="0.2">
      <c r="A86" s="78">
        <v>0.47449999999999998</v>
      </c>
      <c r="B86" s="71">
        <v>0.355875</v>
      </c>
      <c r="C86" t="b">
        <f t="shared" si="2"/>
        <v>0</v>
      </c>
      <c r="D86" s="109">
        <f t="shared" si="3"/>
        <v>0.11862499999999998</v>
      </c>
    </row>
    <row r="87" spans="1:4" x14ac:dyDescent="0.2">
      <c r="A87" s="78">
        <v>7.5082222222222231E-2</v>
      </c>
      <c r="B87" s="71">
        <v>7.0479365079365086E-2</v>
      </c>
      <c r="C87" t="b">
        <f t="shared" si="2"/>
        <v>0</v>
      </c>
      <c r="D87" s="109">
        <f t="shared" si="3"/>
        <v>4.6028571428571446E-3</v>
      </c>
    </row>
    <row r="88" spans="1:4" x14ac:dyDescent="0.2">
      <c r="A88" s="78">
        <v>5.2857500000000002E-2</v>
      </c>
      <c r="B88" s="71">
        <v>5.2030357142857142E-2</v>
      </c>
      <c r="C88" t="b">
        <f t="shared" si="2"/>
        <v>0</v>
      </c>
      <c r="D88" s="109">
        <f t="shared" si="3"/>
        <v>8.2714285714285962E-4</v>
      </c>
    </row>
    <row r="89" spans="1:4" x14ac:dyDescent="0.2">
      <c r="A89" s="78">
        <v>4.9000000000000002E-2</v>
      </c>
      <c r="B89" s="71">
        <v>4.9000000000000002E-2</v>
      </c>
      <c r="C89" t="b">
        <f t="shared" si="2"/>
        <v>1</v>
      </c>
      <c r="D89" s="109">
        <f t="shared" si="3"/>
        <v>0</v>
      </c>
    </row>
    <row r="90" spans="1:4" x14ac:dyDescent="0.2">
      <c r="A90" s="78">
        <v>0.52974999999999994</v>
      </c>
      <c r="B90" s="71">
        <v>0.52974999999999994</v>
      </c>
      <c r="C90" t="b">
        <f t="shared" si="2"/>
        <v>1</v>
      </c>
      <c r="D90" s="109">
        <f t="shared" si="3"/>
        <v>0</v>
      </c>
    </row>
    <row r="91" spans="1:4" x14ac:dyDescent="0.2">
      <c r="A91" s="78">
        <v>0.71</v>
      </c>
      <c r="B91" s="71">
        <v>0.71</v>
      </c>
      <c r="C91" t="b">
        <f t="shared" si="2"/>
        <v>1</v>
      </c>
      <c r="D91" s="109">
        <f t="shared" si="3"/>
        <v>0</v>
      </c>
    </row>
    <row r="92" spans="1:4" x14ac:dyDescent="0.2">
      <c r="A92" s="78">
        <v>0.91</v>
      </c>
      <c r="B92" s="71">
        <v>0.91</v>
      </c>
      <c r="C92" t="b">
        <f t="shared" si="2"/>
        <v>1</v>
      </c>
      <c r="D92" s="109">
        <f t="shared" si="3"/>
        <v>0</v>
      </c>
    </row>
    <row r="93" spans="1:4" x14ac:dyDescent="0.2">
      <c r="A93" s="78">
        <v>0.17899999999999999</v>
      </c>
      <c r="B93" s="71">
        <v>0.104</v>
      </c>
      <c r="C93" t="b">
        <f t="shared" si="2"/>
        <v>0</v>
      </c>
      <c r="D93" s="109">
        <f t="shared" si="3"/>
        <v>7.4999999999999997E-2</v>
      </c>
    </row>
    <row r="94" spans="1:4" x14ac:dyDescent="0.2">
      <c r="A94" s="78">
        <v>0.20220000000000002</v>
      </c>
      <c r="B94" s="71">
        <v>0.20220000000000002</v>
      </c>
      <c r="C94" t="b">
        <f t="shared" si="2"/>
        <v>1</v>
      </c>
      <c r="D94" s="109">
        <f t="shared" si="3"/>
        <v>0</v>
      </c>
    </row>
    <row r="95" spans="1:4" x14ac:dyDescent="0.2">
      <c r="A95" s="78">
        <v>4.3225E-2</v>
      </c>
      <c r="B95" s="71">
        <v>3.1436363636363637E-2</v>
      </c>
      <c r="C95" t="b">
        <f t="shared" si="2"/>
        <v>0</v>
      </c>
      <c r="D95" s="109">
        <f t="shared" si="3"/>
        <v>1.1788636363636362E-2</v>
      </c>
    </row>
    <row r="96" spans="1:4" x14ac:dyDescent="0.2">
      <c r="A96" s="78">
        <v>0.08</v>
      </c>
      <c r="B96" s="71">
        <v>0.08</v>
      </c>
      <c r="C96" t="b">
        <f t="shared" si="2"/>
        <v>1</v>
      </c>
      <c r="D96" s="109">
        <f t="shared" si="3"/>
        <v>0</v>
      </c>
    </row>
    <row r="97" spans="1:4" x14ac:dyDescent="0.2">
      <c r="A97" s="78">
        <v>0.50661250000000002</v>
      </c>
      <c r="B97" s="71">
        <v>0.25821818181818179</v>
      </c>
      <c r="C97" t="b">
        <f t="shared" si="2"/>
        <v>0</v>
      </c>
      <c r="D97" s="109">
        <f t="shared" si="3"/>
        <v>0.24839431818181823</v>
      </c>
    </row>
    <row r="98" spans="1:4" x14ac:dyDescent="0.2">
      <c r="A98" s="78">
        <v>4.3225E-2</v>
      </c>
      <c r="B98" s="71">
        <v>3.1436363636363637E-2</v>
      </c>
      <c r="C98" t="b">
        <f t="shared" si="2"/>
        <v>0</v>
      </c>
      <c r="D98" s="109">
        <f t="shared" si="3"/>
        <v>1.1788636363636362E-2</v>
      </c>
    </row>
    <row r="99" spans="1:4" x14ac:dyDescent="0.2">
      <c r="A99" s="78">
        <v>0.13</v>
      </c>
      <c r="B99" s="71">
        <v>0.13</v>
      </c>
      <c r="C99" t="b">
        <f t="shared" si="2"/>
        <v>1</v>
      </c>
      <c r="D99" s="109">
        <f t="shared" si="3"/>
        <v>0</v>
      </c>
    </row>
    <row r="100" spans="1:4" x14ac:dyDescent="0.2">
      <c r="A100" s="78">
        <v>0.13</v>
      </c>
      <c r="B100" s="71">
        <v>0.13</v>
      </c>
      <c r="C100" t="b">
        <f t="shared" si="2"/>
        <v>1</v>
      </c>
      <c r="D100" s="109">
        <f t="shared" si="3"/>
        <v>0</v>
      </c>
    </row>
    <row r="101" spans="1:4" x14ac:dyDescent="0.2">
      <c r="A101" s="78">
        <v>1.6550000000000002E-2</v>
      </c>
      <c r="B101" s="71">
        <v>1.6550000000000002E-2</v>
      </c>
      <c r="C101" t="b">
        <f t="shared" si="2"/>
        <v>1</v>
      </c>
      <c r="D101" s="109">
        <f t="shared" si="3"/>
        <v>0</v>
      </c>
    </row>
    <row r="102" spans="1:4" x14ac:dyDescent="0.2">
      <c r="A102" s="78">
        <v>1.6549999999999999E-2</v>
      </c>
      <c r="B102" s="71">
        <v>1.6549999999999999E-2</v>
      </c>
      <c r="C102" t="b">
        <f t="shared" si="2"/>
        <v>1</v>
      </c>
      <c r="D102" s="109">
        <f t="shared" si="3"/>
        <v>0</v>
      </c>
    </row>
    <row r="103" spans="1:4" x14ac:dyDescent="0.2">
      <c r="A103" s="78">
        <v>3.2000000000000001E-2</v>
      </c>
      <c r="B103" s="71">
        <v>3.2000000000000001E-2</v>
      </c>
      <c r="C103" t="b">
        <f t="shared" si="2"/>
        <v>1</v>
      </c>
      <c r="D103" s="109">
        <f t="shared" si="3"/>
        <v>0</v>
      </c>
    </row>
    <row r="104" spans="1:4" x14ac:dyDescent="0.2">
      <c r="A104" s="78">
        <v>3.2000000000000001E-2</v>
      </c>
      <c r="B104" s="71">
        <v>3.2000000000000001E-2</v>
      </c>
      <c r="C104" t="b">
        <f t="shared" si="2"/>
        <v>1</v>
      </c>
      <c r="D104" s="109">
        <f t="shared" si="3"/>
        <v>0</v>
      </c>
    </row>
    <row r="105" spans="1:4" x14ac:dyDescent="0.2">
      <c r="A105" s="78">
        <v>7.7999999999999996E-3</v>
      </c>
      <c r="B105" s="71">
        <v>7.7999999999999996E-3</v>
      </c>
      <c r="C105" t="b">
        <f t="shared" si="2"/>
        <v>1</v>
      </c>
      <c r="D105" s="109">
        <f t="shared" si="3"/>
        <v>0</v>
      </c>
    </row>
    <row r="106" spans="1:4" x14ac:dyDescent="0.2">
      <c r="A106" s="78">
        <v>8.72E-2</v>
      </c>
      <c r="B106" s="71">
        <v>8.72E-2</v>
      </c>
      <c r="C106" t="b">
        <f t="shared" si="2"/>
        <v>1</v>
      </c>
      <c r="D106" s="109">
        <f t="shared" si="3"/>
        <v>0</v>
      </c>
    </row>
    <row r="107" spans="1:4" x14ac:dyDescent="0.2">
      <c r="A107" s="78">
        <v>1.1849999999999999E-2</v>
      </c>
      <c r="B107" s="71">
        <v>4.7399999999999994E-3</v>
      </c>
      <c r="C107" t="b">
        <f t="shared" si="2"/>
        <v>0</v>
      </c>
      <c r="D107" s="109">
        <f t="shared" si="3"/>
        <v>7.11E-3</v>
      </c>
    </row>
    <row r="108" spans="1:4" x14ac:dyDescent="0.2">
      <c r="A108" s="78">
        <v>7.8699999999999992E-2</v>
      </c>
      <c r="B108" s="71">
        <v>7.8699999999999992E-2</v>
      </c>
      <c r="C108" t="b">
        <f t="shared" si="2"/>
        <v>1</v>
      </c>
      <c r="D108" s="109">
        <f t="shared" si="3"/>
        <v>0</v>
      </c>
    </row>
    <row r="109" spans="1:4" x14ac:dyDescent="0.2">
      <c r="A109" s="78">
        <v>0.10983333333333334</v>
      </c>
      <c r="B109" s="71">
        <v>0.10983333333333334</v>
      </c>
      <c r="C109" t="b">
        <f t="shared" si="2"/>
        <v>1</v>
      </c>
      <c r="D109" s="109">
        <f t="shared" si="3"/>
        <v>0</v>
      </c>
    </row>
    <row r="110" spans="1:4" x14ac:dyDescent="0.2">
      <c r="A110" s="78">
        <v>1.4E-2</v>
      </c>
      <c r="B110" s="71">
        <v>1.4E-2</v>
      </c>
      <c r="C110" t="b">
        <f t="shared" si="2"/>
        <v>1</v>
      </c>
      <c r="D110" s="109">
        <f t="shared" si="3"/>
        <v>0</v>
      </c>
    </row>
    <row r="111" spans="1:4" x14ac:dyDescent="0.2">
      <c r="A111" s="78">
        <v>0.13219999999999998</v>
      </c>
      <c r="B111" s="71">
        <v>0.10980000000000001</v>
      </c>
      <c r="C111" t="b">
        <f t="shared" si="2"/>
        <v>0</v>
      </c>
      <c r="D111" s="109">
        <f t="shared" si="3"/>
        <v>2.2399999999999975E-2</v>
      </c>
    </row>
    <row r="112" spans="1:4" x14ac:dyDescent="0.2">
      <c r="A112" s="78">
        <v>9.9875000000000005E-2</v>
      </c>
      <c r="B112" s="71">
        <v>9.9875000000000005E-2</v>
      </c>
      <c r="C112" t="b">
        <f t="shared" si="2"/>
        <v>1</v>
      </c>
      <c r="D112" s="109">
        <f t="shared" si="3"/>
        <v>0</v>
      </c>
    </row>
    <row r="113" spans="1:4" x14ac:dyDescent="0.2">
      <c r="A113" s="78">
        <v>9.0000000000000011E-3</v>
      </c>
      <c r="B113" s="71">
        <v>6.000000000000001E-3</v>
      </c>
      <c r="C113" t="b">
        <f t="shared" si="2"/>
        <v>0</v>
      </c>
      <c r="D113" s="109">
        <f t="shared" si="3"/>
        <v>3.0000000000000001E-3</v>
      </c>
    </row>
    <row r="114" spans="1:4" x14ac:dyDescent="0.2">
      <c r="A114" s="78">
        <v>0.13439999999999999</v>
      </c>
      <c r="B114" s="71">
        <v>8.9599999999999999E-2</v>
      </c>
      <c r="C114" t="b">
        <f t="shared" si="2"/>
        <v>0</v>
      </c>
      <c r="D114" s="109">
        <f t="shared" si="3"/>
        <v>4.4799999999999993E-2</v>
      </c>
    </row>
    <row r="115" spans="1:4" x14ac:dyDescent="0.2">
      <c r="A115" s="78">
        <v>4.1999999999999997E-3</v>
      </c>
      <c r="B115" s="71">
        <v>4.1999999999999997E-3</v>
      </c>
      <c r="C115" t="b">
        <f t="shared" si="2"/>
        <v>1</v>
      </c>
      <c r="D115" s="109">
        <f t="shared" si="3"/>
        <v>0</v>
      </c>
    </row>
    <row r="116" spans="1:4" x14ac:dyDescent="0.2">
      <c r="A116" s="78">
        <v>3.2000000000000001E-2</v>
      </c>
      <c r="B116" s="71">
        <v>3.2000000000000001E-2</v>
      </c>
      <c r="C116" t="b">
        <f t="shared" si="2"/>
        <v>1</v>
      </c>
      <c r="D116" s="109">
        <f t="shared" si="3"/>
        <v>0</v>
      </c>
    </row>
    <row r="117" spans="1:4" x14ac:dyDescent="0.2">
      <c r="A117" s="78">
        <v>0.56000000000000005</v>
      </c>
      <c r="B117" s="71">
        <v>0.56000000000000005</v>
      </c>
      <c r="C117" t="b">
        <f t="shared" si="2"/>
        <v>1</v>
      </c>
      <c r="D117" s="109">
        <f t="shared" si="3"/>
        <v>0</v>
      </c>
    </row>
    <row r="118" spans="1:4" x14ac:dyDescent="0.2">
      <c r="A118" s="78">
        <v>0.27750000000000002</v>
      </c>
      <c r="B118" s="71">
        <v>0.27750000000000002</v>
      </c>
      <c r="C118" t="b">
        <f t="shared" si="2"/>
        <v>1</v>
      </c>
      <c r="D118" s="109">
        <f t="shared" si="3"/>
        <v>0</v>
      </c>
    </row>
    <row r="119" spans="1:4" x14ac:dyDescent="0.2">
      <c r="A119" s="78">
        <v>3.5000000000000003E-2</v>
      </c>
      <c r="B119" s="71">
        <v>3.5000000000000003E-2</v>
      </c>
      <c r="C119" t="b">
        <f t="shared" si="2"/>
        <v>1</v>
      </c>
      <c r="D119" s="109">
        <f t="shared" si="3"/>
        <v>0</v>
      </c>
    </row>
    <row r="120" spans="1:4" x14ac:dyDescent="0.2">
      <c r="A120" s="78">
        <v>0.66</v>
      </c>
      <c r="B120" s="71">
        <v>0.56571428571428573</v>
      </c>
      <c r="C120" t="b">
        <f t="shared" si="2"/>
        <v>0</v>
      </c>
      <c r="D120" s="109">
        <f t="shared" si="3"/>
        <v>9.4285714285714306E-2</v>
      </c>
    </row>
    <row r="121" spans="1:4" x14ac:dyDescent="0.2">
      <c r="A121" s="78">
        <v>0.06</v>
      </c>
      <c r="B121" s="71">
        <v>0.06</v>
      </c>
      <c r="C121" t="b">
        <f t="shared" si="2"/>
        <v>1</v>
      </c>
      <c r="D121" s="109">
        <f t="shared" si="3"/>
        <v>0</v>
      </c>
    </row>
    <row r="122" spans="1:4" x14ac:dyDescent="0.2">
      <c r="A122" s="78">
        <v>0.23</v>
      </c>
      <c r="B122" s="71">
        <v>0.23</v>
      </c>
      <c r="C122" t="b">
        <f t="shared" si="2"/>
        <v>1</v>
      </c>
      <c r="D122" s="109">
        <f t="shared" si="3"/>
        <v>0</v>
      </c>
    </row>
    <row r="123" spans="1:4" x14ac:dyDescent="0.2">
      <c r="A123" s="78">
        <v>0.23924999999999999</v>
      </c>
      <c r="B123" s="71">
        <v>0.119625</v>
      </c>
      <c r="C123" t="b">
        <f t="shared" si="2"/>
        <v>0</v>
      </c>
      <c r="D123" s="109">
        <f t="shared" si="3"/>
        <v>0.119625</v>
      </c>
    </row>
    <row r="124" spans="1:4" x14ac:dyDescent="0.2">
      <c r="A124" s="78">
        <v>0.95666666666666667</v>
      </c>
      <c r="B124" s="71">
        <v>0.95666666666666667</v>
      </c>
      <c r="C124" t="b">
        <f t="shared" si="2"/>
        <v>1</v>
      </c>
      <c r="D124" s="109">
        <f t="shared" si="3"/>
        <v>0</v>
      </c>
    </row>
    <row r="125" spans="1:4" x14ac:dyDescent="0.2">
      <c r="A125" s="78">
        <v>0.95666666666666667</v>
      </c>
      <c r="B125" s="71">
        <v>0.95666666666666667</v>
      </c>
      <c r="C125" t="b">
        <f t="shared" si="2"/>
        <v>1</v>
      </c>
      <c r="D125" s="109">
        <f t="shared" si="3"/>
        <v>0</v>
      </c>
    </row>
    <row r="126" spans="1:4" x14ac:dyDescent="0.2">
      <c r="A126" s="78">
        <v>0.98499999999999999</v>
      </c>
      <c r="B126" s="71">
        <v>0.98499999999999999</v>
      </c>
      <c r="C126" t="b">
        <f t="shared" si="2"/>
        <v>1</v>
      </c>
      <c r="D126" s="109">
        <f t="shared" si="3"/>
        <v>0</v>
      </c>
    </row>
    <row r="127" spans="1:4" x14ac:dyDescent="0.2">
      <c r="A127" s="78">
        <v>7.1000000000000008E-2</v>
      </c>
      <c r="B127" s="71">
        <v>7.1000000000000008E-2</v>
      </c>
      <c r="C127" t="b">
        <f t="shared" si="2"/>
        <v>1</v>
      </c>
      <c r="D127" s="109">
        <f t="shared" si="3"/>
        <v>0</v>
      </c>
    </row>
    <row r="128" spans="1:4" x14ac:dyDescent="0.2">
      <c r="A128" s="78">
        <v>0.40499999999999997</v>
      </c>
      <c r="B128" s="71">
        <v>0.40499999999999997</v>
      </c>
      <c r="C128" t="b">
        <f t="shared" si="2"/>
        <v>1</v>
      </c>
      <c r="D128" s="109">
        <f t="shared" si="3"/>
        <v>0</v>
      </c>
    </row>
    <row r="129" spans="1:4" x14ac:dyDescent="0.2">
      <c r="A129" s="78">
        <v>0.541875</v>
      </c>
      <c r="B129" s="71">
        <v>0.541875</v>
      </c>
      <c r="C129" t="b">
        <f t="shared" si="2"/>
        <v>1</v>
      </c>
      <c r="D129" s="109">
        <f t="shared" si="3"/>
        <v>0</v>
      </c>
    </row>
    <row r="130" spans="1:4" x14ac:dyDescent="0.2">
      <c r="A130" s="78">
        <v>0.45999999999999996</v>
      </c>
      <c r="B130" s="71">
        <v>0.45999999999999996</v>
      </c>
      <c r="C130" t="b">
        <f t="shared" si="2"/>
        <v>1</v>
      </c>
      <c r="D130" s="109">
        <f t="shared" si="3"/>
        <v>0</v>
      </c>
    </row>
    <row r="131" spans="1:4" x14ac:dyDescent="0.2">
      <c r="A131" s="78">
        <v>4.5499999999999999E-2</v>
      </c>
      <c r="B131" s="71">
        <v>4.5499999999999999E-2</v>
      </c>
      <c r="C131" t="b">
        <f t="shared" ref="C131:C194" si="4">A131=B131</f>
        <v>1</v>
      </c>
      <c r="D131" s="109">
        <f t="shared" ref="D131:D194" si="5">A131-B131</f>
        <v>0</v>
      </c>
    </row>
    <row r="132" spans="1:4" x14ac:dyDescent="0.2">
      <c r="A132" s="78">
        <v>0.95333333333333325</v>
      </c>
      <c r="B132" s="71">
        <v>0.95333333333333325</v>
      </c>
      <c r="C132" t="b">
        <f t="shared" si="4"/>
        <v>1</v>
      </c>
      <c r="D132" s="109">
        <f t="shared" si="5"/>
        <v>0</v>
      </c>
    </row>
    <row r="133" spans="1:4" x14ac:dyDescent="0.2">
      <c r="A133" s="78">
        <v>0.40499999999999997</v>
      </c>
      <c r="B133" s="71">
        <v>0.40499999999999997</v>
      </c>
      <c r="C133" t="b">
        <f t="shared" si="4"/>
        <v>1</v>
      </c>
      <c r="D133" s="109">
        <f t="shared" si="5"/>
        <v>0</v>
      </c>
    </row>
    <row r="134" spans="1:4" x14ac:dyDescent="0.2">
      <c r="A134" s="78">
        <v>0.32400000000000001</v>
      </c>
      <c r="B134" s="71">
        <v>0.32400000000000001</v>
      </c>
      <c r="C134" t="b">
        <f t="shared" si="4"/>
        <v>1</v>
      </c>
      <c r="D134" s="109">
        <f t="shared" si="5"/>
        <v>0</v>
      </c>
    </row>
    <row r="135" spans="1:4" x14ac:dyDescent="0.2">
      <c r="A135" s="78">
        <v>0.32400000000000001</v>
      </c>
      <c r="B135" s="71">
        <v>0.32400000000000001</v>
      </c>
      <c r="C135" t="b">
        <f t="shared" si="4"/>
        <v>1</v>
      </c>
      <c r="D135" s="109">
        <f t="shared" si="5"/>
        <v>0</v>
      </c>
    </row>
    <row r="136" spans="1:4" x14ac:dyDescent="0.2">
      <c r="A136" s="78">
        <v>0.252</v>
      </c>
      <c r="B136" s="71">
        <v>0.252</v>
      </c>
      <c r="C136" t="b">
        <f t="shared" si="4"/>
        <v>1</v>
      </c>
      <c r="D136" s="109">
        <f t="shared" si="5"/>
        <v>0</v>
      </c>
    </row>
    <row r="137" spans="1:4" x14ac:dyDescent="0.2">
      <c r="A137" s="78">
        <v>0.1484</v>
      </c>
      <c r="B137" s="71">
        <v>0.1484</v>
      </c>
      <c r="C137" t="b">
        <f t="shared" si="4"/>
        <v>1</v>
      </c>
      <c r="D137" s="109">
        <f t="shared" si="5"/>
        <v>0</v>
      </c>
    </row>
    <row r="138" spans="1:4" x14ac:dyDescent="0.2">
      <c r="A138" s="78">
        <v>0.16735714285714284</v>
      </c>
      <c r="B138" s="71">
        <v>0.14874999999999999</v>
      </c>
      <c r="C138" t="b">
        <f t="shared" si="4"/>
        <v>0</v>
      </c>
      <c r="D138" s="109">
        <f t="shared" si="5"/>
        <v>1.860714285714285E-2</v>
      </c>
    </row>
    <row r="139" spans="1:4" x14ac:dyDescent="0.2">
      <c r="A139" s="78">
        <v>0.95333333333333325</v>
      </c>
      <c r="B139" s="71">
        <v>0.95333333333333325</v>
      </c>
      <c r="C139" t="b">
        <f t="shared" si="4"/>
        <v>1</v>
      </c>
      <c r="D139" s="109">
        <f t="shared" si="5"/>
        <v>0</v>
      </c>
    </row>
    <row r="140" spans="1:4" x14ac:dyDescent="0.2">
      <c r="A140" s="78">
        <v>0.64333333333333331</v>
      </c>
      <c r="B140" s="71">
        <v>0.64333333333333331</v>
      </c>
      <c r="C140" t="b">
        <f t="shared" si="4"/>
        <v>1</v>
      </c>
      <c r="D140" s="109">
        <f t="shared" si="5"/>
        <v>0</v>
      </c>
    </row>
    <row r="141" spans="1:4" x14ac:dyDescent="0.2">
      <c r="A141" s="78">
        <v>0.1361</v>
      </c>
      <c r="B141" s="71">
        <v>0.1361</v>
      </c>
      <c r="C141" t="b">
        <f t="shared" si="4"/>
        <v>1</v>
      </c>
      <c r="D141" s="109">
        <f t="shared" si="5"/>
        <v>0</v>
      </c>
    </row>
    <row r="142" spans="1:4" x14ac:dyDescent="0.2">
      <c r="A142" s="78">
        <v>0.36033333333333334</v>
      </c>
      <c r="B142" s="71">
        <v>0.36033333333333334</v>
      </c>
      <c r="C142" t="b">
        <f t="shared" si="4"/>
        <v>1</v>
      </c>
      <c r="D142" s="109">
        <f t="shared" si="5"/>
        <v>0</v>
      </c>
    </row>
    <row r="143" spans="1:4" x14ac:dyDescent="0.2">
      <c r="A143" s="78">
        <v>0.67874999999999996</v>
      </c>
      <c r="B143" s="71">
        <v>0.67874999999999996</v>
      </c>
      <c r="C143" t="b">
        <f t="shared" si="4"/>
        <v>1</v>
      </c>
      <c r="D143" s="109">
        <f t="shared" si="5"/>
        <v>0</v>
      </c>
    </row>
    <row r="144" spans="1:4" x14ac:dyDescent="0.2">
      <c r="A144" s="78">
        <v>0.39166666666666666</v>
      </c>
      <c r="B144" s="71">
        <v>0.29375000000000001</v>
      </c>
      <c r="C144" t="b">
        <f t="shared" si="4"/>
        <v>0</v>
      </c>
      <c r="D144" s="109">
        <f t="shared" si="5"/>
        <v>9.7916666666666652E-2</v>
      </c>
    </row>
    <row r="145" spans="1:4" x14ac:dyDescent="0.2">
      <c r="A145" s="78">
        <v>0.32766666666666672</v>
      </c>
      <c r="B145" s="71">
        <v>0.32766666666666672</v>
      </c>
      <c r="C145" t="b">
        <f t="shared" si="4"/>
        <v>1</v>
      </c>
      <c r="D145" s="109">
        <f t="shared" si="5"/>
        <v>0</v>
      </c>
    </row>
    <row r="146" spans="1:4" x14ac:dyDescent="0.2">
      <c r="A146" s="78">
        <v>0.21</v>
      </c>
      <c r="B146" s="71">
        <v>0.21</v>
      </c>
      <c r="C146" t="b">
        <f t="shared" si="4"/>
        <v>1</v>
      </c>
      <c r="D146" s="109">
        <f t="shared" si="5"/>
        <v>0</v>
      </c>
    </row>
    <row r="147" spans="1:4" x14ac:dyDescent="0.2">
      <c r="A147" s="78">
        <v>0.21</v>
      </c>
      <c r="B147" s="71">
        <v>0.21</v>
      </c>
      <c r="C147" t="b">
        <f t="shared" si="4"/>
        <v>1</v>
      </c>
      <c r="D147" s="109">
        <f t="shared" si="5"/>
        <v>0</v>
      </c>
    </row>
    <row r="148" spans="1:4" x14ac:dyDescent="0.2">
      <c r="A148" s="78">
        <v>8.2500000000000004E-2</v>
      </c>
      <c r="B148" s="71">
        <v>8.2500000000000004E-2</v>
      </c>
      <c r="C148" t="b">
        <f t="shared" si="4"/>
        <v>1</v>
      </c>
      <c r="D148" s="109">
        <f t="shared" si="5"/>
        <v>0</v>
      </c>
    </row>
    <row r="149" spans="1:4" x14ac:dyDescent="0.2">
      <c r="A149" s="78">
        <v>0.32766666666666672</v>
      </c>
      <c r="B149" s="71">
        <v>0.32766666666666672</v>
      </c>
      <c r="C149" t="b">
        <f t="shared" si="4"/>
        <v>1</v>
      </c>
      <c r="D149" s="109">
        <f t="shared" si="5"/>
        <v>0</v>
      </c>
    </row>
    <row r="150" spans="1:4" x14ac:dyDescent="0.2">
      <c r="A150" s="78">
        <v>0.38340000000000002</v>
      </c>
      <c r="B150" s="71">
        <v>0.38340000000000002</v>
      </c>
      <c r="C150" t="b">
        <f t="shared" si="4"/>
        <v>1</v>
      </c>
      <c r="D150" s="109">
        <f t="shared" si="5"/>
        <v>0</v>
      </c>
    </row>
    <row r="151" spans="1:4" x14ac:dyDescent="0.2">
      <c r="A151" s="78">
        <v>0.52</v>
      </c>
      <c r="B151" s="71">
        <v>0.52</v>
      </c>
      <c r="C151" t="b">
        <f t="shared" si="4"/>
        <v>1</v>
      </c>
      <c r="D151" s="109">
        <f t="shared" si="5"/>
        <v>0</v>
      </c>
    </row>
    <row r="152" spans="1:4" x14ac:dyDescent="0.2">
      <c r="A152" s="78">
        <v>0.11833333333333333</v>
      </c>
      <c r="B152" s="71">
        <v>0.11833333333333333</v>
      </c>
      <c r="C152" t="b">
        <f t="shared" si="4"/>
        <v>1</v>
      </c>
      <c r="D152" s="109">
        <f t="shared" si="5"/>
        <v>0</v>
      </c>
    </row>
    <row r="153" spans="1:4" x14ac:dyDescent="0.2">
      <c r="A153" s="78">
        <v>0.67500000000000004</v>
      </c>
      <c r="B153" s="71">
        <v>0.67500000000000004</v>
      </c>
      <c r="C153" t="b">
        <f t="shared" si="4"/>
        <v>1</v>
      </c>
      <c r="D153" s="109">
        <f t="shared" si="5"/>
        <v>0</v>
      </c>
    </row>
    <row r="154" spans="1:4" x14ac:dyDescent="0.2">
      <c r="A154" s="78">
        <v>0.29566666666666669</v>
      </c>
      <c r="B154" s="71">
        <v>0.29566666666666669</v>
      </c>
      <c r="C154" t="b">
        <f t="shared" si="4"/>
        <v>1</v>
      </c>
      <c r="D154" s="109">
        <f t="shared" si="5"/>
        <v>0</v>
      </c>
    </row>
    <row r="155" spans="1:4" x14ac:dyDescent="0.2">
      <c r="A155" s="78">
        <v>0.6</v>
      </c>
      <c r="B155" s="71">
        <v>0.5</v>
      </c>
      <c r="C155" t="b">
        <f t="shared" si="4"/>
        <v>0</v>
      </c>
      <c r="D155" s="109">
        <f t="shared" si="5"/>
        <v>9.9999999999999978E-2</v>
      </c>
    </row>
    <row r="156" spans="1:4" x14ac:dyDescent="0.2">
      <c r="A156" s="78">
        <v>0.6</v>
      </c>
      <c r="B156" s="71">
        <v>0.5</v>
      </c>
      <c r="C156" t="b">
        <f t="shared" si="4"/>
        <v>0</v>
      </c>
      <c r="D156" s="109">
        <f t="shared" si="5"/>
        <v>9.9999999999999978E-2</v>
      </c>
    </row>
    <row r="157" spans="1:4" x14ac:dyDescent="0.2">
      <c r="A157" s="78">
        <v>0.6</v>
      </c>
      <c r="B157" s="71">
        <v>0.5</v>
      </c>
      <c r="C157" t="b">
        <f t="shared" si="4"/>
        <v>0</v>
      </c>
      <c r="D157" s="109">
        <f t="shared" si="5"/>
        <v>9.9999999999999978E-2</v>
      </c>
    </row>
    <row r="158" spans="1:4" x14ac:dyDescent="0.2">
      <c r="A158" s="78">
        <v>0.61</v>
      </c>
      <c r="B158" s="71">
        <v>0.10166666666666667</v>
      </c>
      <c r="C158" t="b">
        <f t="shared" si="4"/>
        <v>0</v>
      </c>
      <c r="D158" s="109">
        <f t="shared" si="5"/>
        <v>0.5083333333333333</v>
      </c>
    </row>
    <row r="159" spans="1:4" x14ac:dyDescent="0.2">
      <c r="A159" s="78">
        <v>0.61</v>
      </c>
      <c r="B159" s="71">
        <v>0.10166666666666667</v>
      </c>
      <c r="C159" t="b">
        <f t="shared" si="4"/>
        <v>0</v>
      </c>
      <c r="D159" s="109">
        <f t="shared" si="5"/>
        <v>0.5083333333333333</v>
      </c>
    </row>
    <row r="160" spans="1:4" x14ac:dyDescent="0.2">
      <c r="A160" s="78">
        <v>3.8500000000000006E-2</v>
      </c>
      <c r="B160" s="71">
        <v>3.8500000000000006E-2</v>
      </c>
      <c r="C160" t="b">
        <f t="shared" si="4"/>
        <v>1</v>
      </c>
      <c r="D160" s="109">
        <f t="shared" si="5"/>
        <v>0</v>
      </c>
    </row>
    <row r="161" spans="1:4" x14ac:dyDescent="0.2">
      <c r="A161" s="78">
        <v>2.1000000000000001E-2</v>
      </c>
      <c r="B161" s="71">
        <v>2.1000000000000001E-2</v>
      </c>
      <c r="C161" t="b">
        <f t="shared" si="4"/>
        <v>1</v>
      </c>
      <c r="D161" s="109">
        <f t="shared" si="5"/>
        <v>0</v>
      </c>
    </row>
    <row r="162" spans="1:4" x14ac:dyDescent="0.2">
      <c r="A162" s="78">
        <v>3.8500000000000006E-2</v>
      </c>
      <c r="B162" s="71">
        <v>3.8500000000000006E-2</v>
      </c>
      <c r="C162" t="b">
        <f t="shared" si="4"/>
        <v>1</v>
      </c>
      <c r="D162" s="109">
        <f t="shared" si="5"/>
        <v>0</v>
      </c>
    </row>
    <row r="163" spans="1:4" x14ac:dyDescent="0.2">
      <c r="A163" s="78">
        <v>4.4499999999999998E-2</v>
      </c>
      <c r="B163" s="71">
        <v>4.4499999999999998E-2</v>
      </c>
      <c r="C163" t="b">
        <f t="shared" si="4"/>
        <v>1</v>
      </c>
      <c r="D163" s="109">
        <f t="shared" si="5"/>
        <v>0</v>
      </c>
    </row>
    <row r="164" spans="1:4" x14ac:dyDescent="0.2">
      <c r="A164" s="78">
        <v>4.4499999999999998E-2</v>
      </c>
      <c r="B164" s="71">
        <v>4.4499999999999998E-2</v>
      </c>
      <c r="C164" t="b">
        <f t="shared" si="4"/>
        <v>1</v>
      </c>
      <c r="D164" s="109">
        <f t="shared" si="5"/>
        <v>0</v>
      </c>
    </row>
    <row r="165" spans="1:4" x14ac:dyDescent="0.2">
      <c r="A165" s="78">
        <v>4.4499999999999998E-2</v>
      </c>
      <c r="B165" s="71">
        <v>4.4499999999999998E-2</v>
      </c>
      <c r="C165" t="b">
        <f t="shared" si="4"/>
        <v>1</v>
      </c>
      <c r="D165" s="109">
        <f t="shared" si="5"/>
        <v>0</v>
      </c>
    </row>
    <row r="166" spans="1:4" x14ac:dyDescent="0.2">
      <c r="A166" s="78">
        <v>6.7000000000000004E-2</v>
      </c>
      <c r="B166" s="71">
        <v>6.7000000000000004E-2</v>
      </c>
      <c r="C166" t="b">
        <f t="shared" si="4"/>
        <v>1</v>
      </c>
      <c r="D166" s="109">
        <f t="shared" si="5"/>
        <v>0</v>
      </c>
    </row>
    <row r="167" spans="1:4" x14ac:dyDescent="0.2">
      <c r="A167" s="78">
        <v>2.8999999999999998E-2</v>
      </c>
      <c r="B167" s="71">
        <v>1.9333333333333331E-2</v>
      </c>
      <c r="C167" t="b">
        <f t="shared" si="4"/>
        <v>0</v>
      </c>
      <c r="D167" s="109">
        <f t="shared" si="5"/>
        <v>9.6666666666666672E-3</v>
      </c>
    </row>
    <row r="168" spans="1:4" x14ac:dyDescent="0.2">
      <c r="A168" s="78">
        <v>2.8999999999999998E-2</v>
      </c>
      <c r="B168" s="71">
        <v>1.9333333333333331E-2</v>
      </c>
      <c r="C168" t="b">
        <f t="shared" si="4"/>
        <v>0</v>
      </c>
      <c r="D168" s="109">
        <f t="shared" si="5"/>
        <v>9.6666666666666672E-3</v>
      </c>
    </row>
    <row r="169" spans="1:4" x14ac:dyDescent="0.2">
      <c r="A169" s="78">
        <v>0.16916666666666666</v>
      </c>
      <c r="B169" s="71">
        <v>0.16916666666666666</v>
      </c>
      <c r="C169" t="b">
        <f t="shared" si="4"/>
        <v>1</v>
      </c>
      <c r="D169" s="109">
        <f t="shared" si="5"/>
        <v>0</v>
      </c>
    </row>
    <row r="170" spans="1:4" x14ac:dyDescent="0.2">
      <c r="A170" s="78">
        <v>2.8999999999999998E-2</v>
      </c>
      <c r="B170" s="71">
        <v>1.9333333333333331E-2</v>
      </c>
      <c r="C170" t="b">
        <f t="shared" si="4"/>
        <v>0</v>
      </c>
      <c r="D170" s="109">
        <f t="shared" si="5"/>
        <v>9.6666666666666672E-3</v>
      </c>
    </row>
    <row r="171" spans="1:4" x14ac:dyDescent="0.2">
      <c r="A171" s="78">
        <v>4.8500000000000001E-2</v>
      </c>
      <c r="B171" s="71">
        <v>4.8500000000000001E-2</v>
      </c>
      <c r="C171" t="b">
        <f t="shared" si="4"/>
        <v>1</v>
      </c>
      <c r="D171" s="109">
        <f t="shared" si="5"/>
        <v>0</v>
      </c>
    </row>
    <row r="172" spans="1:4" x14ac:dyDescent="0.2">
      <c r="A172" s="78">
        <v>0.37433333333333335</v>
      </c>
      <c r="B172" s="71">
        <v>0.37433333333333335</v>
      </c>
      <c r="C172" t="b">
        <f t="shared" si="4"/>
        <v>1</v>
      </c>
      <c r="D172" s="109">
        <f t="shared" si="5"/>
        <v>0</v>
      </c>
    </row>
    <row r="173" spans="1:4" x14ac:dyDescent="0.2">
      <c r="A173" s="78">
        <v>0.28000000000000003</v>
      </c>
      <c r="B173" s="71">
        <v>0.28000000000000003</v>
      </c>
      <c r="C173" t="b">
        <f t="shared" si="4"/>
        <v>1</v>
      </c>
      <c r="D173" s="109">
        <f t="shared" si="5"/>
        <v>0</v>
      </c>
    </row>
    <row r="174" spans="1:4" x14ac:dyDescent="0.2">
      <c r="A174" s="78">
        <v>0.37433333333333335</v>
      </c>
      <c r="B174" s="71">
        <v>0.37433333333333335</v>
      </c>
      <c r="C174" t="b">
        <f t="shared" si="4"/>
        <v>1</v>
      </c>
      <c r="D174" s="109">
        <f t="shared" si="5"/>
        <v>0</v>
      </c>
    </row>
    <row r="175" spans="1:4" x14ac:dyDescent="0.2">
      <c r="A175" s="78">
        <v>7.4525000000000008E-2</v>
      </c>
      <c r="B175" s="71">
        <v>7.4525000000000008E-2</v>
      </c>
      <c r="C175" t="b">
        <f t="shared" si="4"/>
        <v>1</v>
      </c>
      <c r="D175" s="109">
        <f t="shared" si="5"/>
        <v>0</v>
      </c>
    </row>
    <row r="176" spans="1:4" x14ac:dyDescent="0.2">
      <c r="A176" s="78">
        <v>0.28000000000000003</v>
      </c>
      <c r="B176" s="71">
        <v>0.28000000000000003</v>
      </c>
      <c r="C176" t="b">
        <f t="shared" si="4"/>
        <v>1</v>
      </c>
      <c r="D176" s="109">
        <f t="shared" si="5"/>
        <v>0</v>
      </c>
    </row>
    <row r="177" spans="1:4" x14ac:dyDescent="0.2">
      <c r="A177" s="78">
        <v>0.61</v>
      </c>
      <c r="B177" s="71">
        <v>0.10166666666666667</v>
      </c>
      <c r="C177" t="b">
        <f t="shared" si="4"/>
        <v>0</v>
      </c>
      <c r="D177" s="109">
        <f t="shared" si="5"/>
        <v>0.5083333333333333</v>
      </c>
    </row>
    <row r="178" spans="1:4" x14ac:dyDescent="0.2">
      <c r="A178" s="78">
        <v>0.50116666666666665</v>
      </c>
      <c r="B178" s="71">
        <v>0.50116666666666665</v>
      </c>
      <c r="C178" t="b">
        <f t="shared" si="4"/>
        <v>1</v>
      </c>
      <c r="D178" s="109">
        <f t="shared" si="5"/>
        <v>0</v>
      </c>
    </row>
    <row r="179" spans="1:4" x14ac:dyDescent="0.2">
      <c r="A179" s="78">
        <v>0.94900000000000007</v>
      </c>
      <c r="B179" s="71">
        <v>0.8683333333333334</v>
      </c>
      <c r="C179" t="b">
        <f t="shared" si="4"/>
        <v>0</v>
      </c>
      <c r="D179" s="109">
        <f t="shared" si="5"/>
        <v>8.0666666666666664E-2</v>
      </c>
    </row>
    <row r="180" spans="1:4" x14ac:dyDescent="0.2">
      <c r="A180" s="78">
        <v>6.08E-2</v>
      </c>
      <c r="B180" s="71">
        <v>6.08E-2</v>
      </c>
      <c r="C180" t="b">
        <f t="shared" si="4"/>
        <v>1</v>
      </c>
      <c r="D180" s="109">
        <f t="shared" si="5"/>
        <v>0</v>
      </c>
    </row>
    <row r="181" spans="1:4" x14ac:dyDescent="0.2">
      <c r="A181" s="78">
        <v>0.94</v>
      </c>
      <c r="B181" s="71">
        <v>0.94</v>
      </c>
      <c r="C181" t="b">
        <f t="shared" si="4"/>
        <v>1</v>
      </c>
      <c r="D181" s="109">
        <f t="shared" si="5"/>
        <v>0</v>
      </c>
    </row>
    <row r="182" spans="1:4" x14ac:dyDescent="0.2">
      <c r="A182" s="78">
        <v>0.61499999999999999</v>
      </c>
      <c r="B182" s="71">
        <v>0.61499999999999999</v>
      </c>
      <c r="C182" t="b">
        <f t="shared" si="4"/>
        <v>1</v>
      </c>
      <c r="D182" s="109">
        <f t="shared" si="5"/>
        <v>0</v>
      </c>
    </row>
    <row r="183" spans="1:4" x14ac:dyDescent="0.2">
      <c r="A183" s="78">
        <v>0.91999999999999993</v>
      </c>
      <c r="B183" s="71">
        <v>0.45999999999999996</v>
      </c>
      <c r="C183" t="b">
        <f t="shared" si="4"/>
        <v>0</v>
      </c>
      <c r="D183" s="109">
        <f t="shared" si="5"/>
        <v>0.45999999999999996</v>
      </c>
    </row>
    <row r="184" spans="1:4" x14ac:dyDescent="0.2">
      <c r="A184" s="78">
        <v>0.9</v>
      </c>
      <c r="B184" s="71">
        <v>0.9</v>
      </c>
      <c r="C184" t="b">
        <f t="shared" si="4"/>
        <v>1</v>
      </c>
      <c r="D184" s="109">
        <f t="shared" si="5"/>
        <v>0</v>
      </c>
    </row>
    <row r="185" spans="1:4" x14ac:dyDescent="0.2">
      <c r="A185" s="78">
        <v>0.8566666666666668</v>
      </c>
      <c r="B185" s="71">
        <v>0.8566666666666668</v>
      </c>
      <c r="C185" t="b">
        <f t="shared" si="4"/>
        <v>1</v>
      </c>
      <c r="D185" s="109">
        <f t="shared" si="5"/>
        <v>0</v>
      </c>
    </row>
    <row r="186" spans="1:4" x14ac:dyDescent="0.2">
      <c r="A186" s="78">
        <v>0.88</v>
      </c>
      <c r="B186" s="71">
        <v>0.88</v>
      </c>
      <c r="C186" t="b">
        <f t="shared" si="4"/>
        <v>1</v>
      </c>
      <c r="D186" s="109">
        <f t="shared" si="5"/>
        <v>0</v>
      </c>
    </row>
    <row r="187" spans="1:4" x14ac:dyDescent="0.2">
      <c r="A187" s="78">
        <v>0.98499999999999999</v>
      </c>
      <c r="B187" s="71">
        <v>0.98499999999999999</v>
      </c>
      <c r="C187" t="b">
        <f t="shared" si="4"/>
        <v>1</v>
      </c>
      <c r="D187" s="109">
        <f t="shared" si="5"/>
        <v>0</v>
      </c>
    </row>
    <row r="188" spans="1:4" x14ac:dyDescent="0.2">
      <c r="A188" s="78">
        <v>0.96</v>
      </c>
      <c r="B188" s="71">
        <v>0.96</v>
      </c>
      <c r="C188" t="b">
        <f t="shared" si="4"/>
        <v>1</v>
      </c>
      <c r="D188" s="109">
        <f t="shared" si="5"/>
        <v>0</v>
      </c>
    </row>
    <row r="189" spans="1:4" x14ac:dyDescent="0.2">
      <c r="A189" s="78">
        <v>0.69100000000000006</v>
      </c>
      <c r="B189" s="71">
        <v>0.69100000000000006</v>
      </c>
      <c r="C189" t="b">
        <f t="shared" si="4"/>
        <v>1</v>
      </c>
      <c r="D189" s="109">
        <f t="shared" si="5"/>
        <v>0</v>
      </c>
    </row>
    <row r="190" spans="1:4" x14ac:dyDescent="0.2">
      <c r="A190" s="78">
        <v>0.74</v>
      </c>
      <c r="B190" s="71">
        <v>0.74</v>
      </c>
      <c r="C190" t="b">
        <f t="shared" si="4"/>
        <v>1</v>
      </c>
      <c r="D190" s="109">
        <f t="shared" si="5"/>
        <v>0</v>
      </c>
    </row>
    <row r="191" spans="1:4" x14ac:dyDescent="0.2">
      <c r="A191" s="78">
        <v>0.97</v>
      </c>
      <c r="B191" s="71">
        <v>0.97</v>
      </c>
      <c r="C191" t="b">
        <f t="shared" si="4"/>
        <v>1</v>
      </c>
      <c r="D191" s="109">
        <f t="shared" si="5"/>
        <v>0</v>
      </c>
    </row>
    <row r="192" spans="1:4" x14ac:dyDescent="0.2">
      <c r="A192" s="78">
        <v>0.86749999999999994</v>
      </c>
      <c r="B192" s="71">
        <v>0.86749999999999994</v>
      </c>
      <c r="C192" t="b">
        <f t="shared" si="4"/>
        <v>1</v>
      </c>
      <c r="D192" s="109">
        <f t="shared" si="5"/>
        <v>0</v>
      </c>
    </row>
    <row r="193" spans="1:4" x14ac:dyDescent="0.2">
      <c r="A193" s="78">
        <v>0.98</v>
      </c>
      <c r="B193" s="71">
        <v>0.98</v>
      </c>
      <c r="C193" t="b">
        <f t="shared" si="4"/>
        <v>1</v>
      </c>
      <c r="D193" s="109">
        <f t="shared" si="5"/>
        <v>0</v>
      </c>
    </row>
    <row r="194" spans="1:4" x14ac:dyDescent="0.2">
      <c r="A194" s="78">
        <v>0.96499999999999997</v>
      </c>
      <c r="B194" s="71">
        <v>0.96499999999999997</v>
      </c>
      <c r="C194" t="b">
        <f t="shared" si="4"/>
        <v>1</v>
      </c>
      <c r="D194" s="109">
        <f t="shared" si="5"/>
        <v>0</v>
      </c>
    </row>
    <row r="195" spans="1:4" x14ac:dyDescent="0.2">
      <c r="A195" s="78">
        <v>0.7</v>
      </c>
      <c r="B195" s="71">
        <v>0.23333333333333331</v>
      </c>
      <c r="C195" t="b">
        <f t="shared" ref="C195:C258" si="6">A195=B195</f>
        <v>0</v>
      </c>
      <c r="D195" s="109">
        <f t="shared" ref="D195:D258" si="7">A195-B195</f>
        <v>0.46666666666666667</v>
      </c>
    </row>
    <row r="196" spans="1:4" x14ac:dyDescent="0.2">
      <c r="A196" s="78">
        <v>0.73899999999999999</v>
      </c>
      <c r="B196" s="71">
        <v>0.65833333333333333</v>
      </c>
      <c r="C196" t="b">
        <f t="shared" si="6"/>
        <v>0</v>
      </c>
      <c r="D196" s="109">
        <f t="shared" si="7"/>
        <v>8.0666666666666664E-2</v>
      </c>
    </row>
    <row r="197" spans="1:4" x14ac:dyDescent="0.2">
      <c r="A197" s="78">
        <v>0.95</v>
      </c>
      <c r="B197" s="71">
        <v>0.47499999999999998</v>
      </c>
      <c r="C197" t="b">
        <f t="shared" si="6"/>
        <v>0</v>
      </c>
      <c r="D197" s="109">
        <f t="shared" si="7"/>
        <v>0.47499999999999998</v>
      </c>
    </row>
    <row r="198" spans="1:4" x14ac:dyDescent="0.2">
      <c r="A198" s="78">
        <v>0.66</v>
      </c>
      <c r="B198" s="71">
        <v>0.56571428571428573</v>
      </c>
      <c r="C198" t="b">
        <f t="shared" si="6"/>
        <v>0</v>
      </c>
      <c r="D198" s="109">
        <f t="shared" si="7"/>
        <v>9.4285714285714306E-2</v>
      </c>
    </row>
    <row r="199" spans="1:4" x14ac:dyDescent="0.2">
      <c r="A199" s="78">
        <v>0.94</v>
      </c>
      <c r="B199" s="71">
        <v>0.94</v>
      </c>
      <c r="C199" t="b">
        <f t="shared" si="6"/>
        <v>1</v>
      </c>
      <c r="D199" s="109">
        <f t="shared" si="7"/>
        <v>0</v>
      </c>
    </row>
    <row r="200" spans="1:4" x14ac:dyDescent="0.2">
      <c r="A200" s="78">
        <v>0.8786666666666666</v>
      </c>
      <c r="B200" s="71">
        <v>0.79041666666666666</v>
      </c>
      <c r="C200" t="b">
        <f t="shared" si="6"/>
        <v>0</v>
      </c>
      <c r="D200" s="109">
        <f t="shared" si="7"/>
        <v>8.824999999999994E-2</v>
      </c>
    </row>
    <row r="201" spans="1:4" x14ac:dyDescent="0.2">
      <c r="A201" s="78">
        <v>0.26133333333333336</v>
      </c>
      <c r="B201" s="71">
        <v>0.26133333333333336</v>
      </c>
      <c r="C201" t="b">
        <f t="shared" si="6"/>
        <v>1</v>
      </c>
      <c r="D201" s="109">
        <f t="shared" si="7"/>
        <v>0</v>
      </c>
    </row>
    <row r="202" spans="1:4" x14ac:dyDescent="0.2">
      <c r="A202" s="78">
        <v>0.81374999999999997</v>
      </c>
      <c r="B202" s="71">
        <v>0.81374999999999997</v>
      </c>
      <c r="C202" t="b">
        <f t="shared" si="6"/>
        <v>1</v>
      </c>
      <c r="D202" s="109">
        <f t="shared" si="7"/>
        <v>0</v>
      </c>
    </row>
    <row r="203" spans="1:4" x14ac:dyDescent="0.2">
      <c r="A203" s="78">
        <v>0.90999999999999992</v>
      </c>
      <c r="B203" s="71">
        <v>0.90999999999999992</v>
      </c>
      <c r="C203" t="b">
        <f t="shared" si="6"/>
        <v>1</v>
      </c>
      <c r="D203" s="109">
        <f t="shared" si="7"/>
        <v>0</v>
      </c>
    </row>
    <row r="204" spans="1:4" x14ac:dyDescent="0.2">
      <c r="A204" s="78">
        <v>0.68433333333333335</v>
      </c>
      <c r="B204" s="71">
        <v>0.52877777777777779</v>
      </c>
      <c r="C204" t="b">
        <f t="shared" si="6"/>
        <v>0</v>
      </c>
      <c r="D204" s="109">
        <f t="shared" si="7"/>
        <v>0.15555555555555556</v>
      </c>
    </row>
    <row r="205" spans="1:4" x14ac:dyDescent="0.2">
      <c r="A205" s="78">
        <v>0.19816666666666666</v>
      </c>
      <c r="B205" s="71">
        <v>0.19816666666666666</v>
      </c>
      <c r="C205" t="b">
        <f t="shared" si="6"/>
        <v>1</v>
      </c>
      <c r="D205" s="109">
        <f t="shared" si="7"/>
        <v>0</v>
      </c>
    </row>
    <row r="206" spans="1:4" x14ac:dyDescent="0.2">
      <c r="A206" s="78">
        <v>8.6800000000000002E-2</v>
      </c>
      <c r="B206" s="71">
        <v>8.6800000000000002E-2</v>
      </c>
      <c r="C206" t="b">
        <f t="shared" si="6"/>
        <v>1</v>
      </c>
      <c r="D206" s="109">
        <f t="shared" si="7"/>
        <v>0</v>
      </c>
    </row>
    <row r="207" spans="1:4" x14ac:dyDescent="0.2">
      <c r="A207" s="78">
        <v>0.3125</v>
      </c>
      <c r="B207" s="71">
        <v>0.3125</v>
      </c>
      <c r="C207" t="b">
        <f t="shared" si="6"/>
        <v>1</v>
      </c>
      <c r="D207" s="109">
        <f t="shared" si="7"/>
        <v>0</v>
      </c>
    </row>
    <row r="208" spans="1:4" x14ac:dyDescent="0.2">
      <c r="A208" s="78">
        <v>0.89500000000000002</v>
      </c>
      <c r="B208" s="71">
        <v>0.44750000000000001</v>
      </c>
      <c r="C208" t="b">
        <f t="shared" si="6"/>
        <v>0</v>
      </c>
      <c r="D208" s="109">
        <f t="shared" si="7"/>
        <v>0.44750000000000001</v>
      </c>
    </row>
    <row r="209" spans="1:4" x14ac:dyDescent="0.2">
      <c r="A209" s="78">
        <v>0.89500000000000002</v>
      </c>
      <c r="B209" s="71">
        <v>0.44750000000000001</v>
      </c>
      <c r="C209" t="b">
        <f t="shared" si="6"/>
        <v>0</v>
      </c>
      <c r="D209" s="109">
        <f t="shared" si="7"/>
        <v>0.44750000000000001</v>
      </c>
    </row>
    <row r="210" spans="1:4" x14ac:dyDescent="0.2">
      <c r="A210" s="78">
        <v>0.89500000000000002</v>
      </c>
      <c r="B210" s="71">
        <v>0.44750000000000001</v>
      </c>
      <c r="C210" t="b">
        <f t="shared" si="6"/>
        <v>0</v>
      </c>
      <c r="D210" s="109">
        <f t="shared" si="7"/>
        <v>0.44750000000000001</v>
      </c>
    </row>
    <row r="211" spans="1:4" x14ac:dyDescent="0.2">
      <c r="A211" s="78">
        <v>0.6791666666666667</v>
      </c>
      <c r="B211" s="71">
        <v>0.39750000000000002</v>
      </c>
      <c r="C211" t="b">
        <f t="shared" si="6"/>
        <v>0</v>
      </c>
      <c r="D211" s="109">
        <f t="shared" si="7"/>
        <v>0.28166666666666668</v>
      </c>
    </row>
    <row r="212" spans="1:4" x14ac:dyDescent="0.2">
      <c r="A212" s="78">
        <v>0.43599999999999994</v>
      </c>
      <c r="B212" s="71">
        <v>0.31850000000000001</v>
      </c>
      <c r="C212" t="b">
        <f t="shared" si="6"/>
        <v>0</v>
      </c>
      <c r="D212" s="109">
        <f t="shared" si="7"/>
        <v>0.11749999999999994</v>
      </c>
    </row>
    <row r="213" spans="1:4" x14ac:dyDescent="0.2">
      <c r="A213" s="78">
        <v>0.47343333333333326</v>
      </c>
      <c r="B213" s="71">
        <v>0.39709999999999995</v>
      </c>
      <c r="C213" t="b">
        <f t="shared" si="6"/>
        <v>0</v>
      </c>
      <c r="D213" s="109">
        <f t="shared" si="7"/>
        <v>7.6333333333333309E-2</v>
      </c>
    </row>
    <row r="214" spans="1:4" x14ac:dyDescent="0.2">
      <c r="A214" s="78">
        <v>0.32866666666666666</v>
      </c>
      <c r="B214" s="71">
        <v>0.32866666666666666</v>
      </c>
      <c r="C214" t="b">
        <f t="shared" si="6"/>
        <v>1</v>
      </c>
      <c r="D214" s="109">
        <f t="shared" si="7"/>
        <v>0</v>
      </c>
    </row>
    <row r="215" spans="1:4" x14ac:dyDescent="0.2">
      <c r="A215" s="78">
        <v>0.371</v>
      </c>
      <c r="B215" s="71">
        <v>0.371</v>
      </c>
      <c r="C215" t="b">
        <f t="shared" si="6"/>
        <v>1</v>
      </c>
      <c r="D215" s="109">
        <f t="shared" si="7"/>
        <v>0</v>
      </c>
    </row>
    <row r="216" spans="1:4" x14ac:dyDescent="0.2">
      <c r="A216" s="78">
        <v>0.371</v>
      </c>
      <c r="B216" s="71">
        <v>0.371</v>
      </c>
      <c r="C216" t="b">
        <f t="shared" si="6"/>
        <v>1</v>
      </c>
      <c r="D216" s="109">
        <f t="shared" si="7"/>
        <v>0</v>
      </c>
    </row>
    <row r="217" spans="1:4" x14ac:dyDescent="0.2">
      <c r="A217" s="78">
        <v>0.371</v>
      </c>
      <c r="B217" s="71">
        <v>0.371</v>
      </c>
      <c r="C217" t="b">
        <f t="shared" si="6"/>
        <v>1</v>
      </c>
      <c r="D217" s="109">
        <f t="shared" si="7"/>
        <v>0</v>
      </c>
    </row>
    <row r="218" spans="1:4" x14ac:dyDescent="0.2">
      <c r="A218" s="78">
        <v>0.46399999999999997</v>
      </c>
      <c r="B218" s="71">
        <v>0.46399999999999997</v>
      </c>
      <c r="C218" t="b">
        <f t="shared" si="6"/>
        <v>1</v>
      </c>
      <c r="D218" s="109">
        <f t="shared" si="7"/>
        <v>0</v>
      </c>
    </row>
    <row r="219" spans="1:4" x14ac:dyDescent="0.2">
      <c r="A219" s="78">
        <v>0.371</v>
      </c>
      <c r="B219" s="71">
        <v>0.371</v>
      </c>
      <c r="C219" t="b">
        <f t="shared" si="6"/>
        <v>1</v>
      </c>
      <c r="D219" s="109">
        <f t="shared" si="7"/>
        <v>0</v>
      </c>
    </row>
    <row r="220" spans="1:4" x14ac:dyDescent="0.2">
      <c r="A220" s="78">
        <v>4.3225E-2</v>
      </c>
      <c r="B220" s="71">
        <v>3.1436363636363637E-2</v>
      </c>
      <c r="C220" t="b">
        <f t="shared" si="6"/>
        <v>0</v>
      </c>
      <c r="D220" s="109">
        <f t="shared" si="7"/>
        <v>1.1788636363636362E-2</v>
      </c>
    </row>
    <row r="221" spans="1:4" x14ac:dyDescent="0.2">
      <c r="A221" s="78">
        <v>0.27902500000000002</v>
      </c>
      <c r="B221" s="71">
        <v>0.22322000000000003</v>
      </c>
      <c r="C221" t="b">
        <f t="shared" si="6"/>
        <v>0</v>
      </c>
      <c r="D221" s="109">
        <f t="shared" si="7"/>
        <v>5.5804999999999993E-2</v>
      </c>
    </row>
    <row r="222" spans="1:4" x14ac:dyDescent="0.2">
      <c r="A222" s="78">
        <v>0.45500000000000002</v>
      </c>
      <c r="B222" s="71">
        <v>0.30333333333333334</v>
      </c>
      <c r="C222" t="b">
        <f t="shared" si="6"/>
        <v>0</v>
      </c>
      <c r="D222" s="109">
        <f t="shared" si="7"/>
        <v>0.15166666666666667</v>
      </c>
    </row>
    <row r="223" spans="1:4" x14ac:dyDescent="0.2">
      <c r="A223" s="78">
        <v>0.40799999999999997</v>
      </c>
      <c r="B223" s="71">
        <v>0.27199999999999996</v>
      </c>
      <c r="C223" t="b">
        <f t="shared" si="6"/>
        <v>0</v>
      </c>
      <c r="D223" s="109">
        <f t="shared" si="7"/>
        <v>0.13600000000000001</v>
      </c>
    </row>
    <row r="224" spans="1:4" x14ac:dyDescent="0.2">
      <c r="A224" s="78">
        <v>0.37633333333333335</v>
      </c>
      <c r="B224" s="71">
        <v>0.37633333333333335</v>
      </c>
      <c r="C224" t="b">
        <f t="shared" si="6"/>
        <v>1</v>
      </c>
      <c r="D224" s="109">
        <f t="shared" si="7"/>
        <v>0</v>
      </c>
    </row>
    <row r="225" spans="1:4" x14ac:dyDescent="0.2">
      <c r="A225" s="78">
        <v>0.38291666666666668</v>
      </c>
      <c r="B225" s="71">
        <v>0.38291666666666668</v>
      </c>
      <c r="C225" t="b">
        <f t="shared" si="6"/>
        <v>1</v>
      </c>
      <c r="D225" s="109">
        <f t="shared" si="7"/>
        <v>0</v>
      </c>
    </row>
    <row r="226" spans="1:4" x14ac:dyDescent="0.2">
      <c r="A226" s="78">
        <v>0.34766666666666662</v>
      </c>
      <c r="B226" s="71">
        <v>0.34766666666666662</v>
      </c>
      <c r="C226" t="b">
        <f t="shared" si="6"/>
        <v>1</v>
      </c>
      <c r="D226" s="109">
        <f t="shared" si="7"/>
        <v>0</v>
      </c>
    </row>
    <row r="227" spans="1:4" x14ac:dyDescent="0.2">
      <c r="A227" s="78">
        <v>0.94</v>
      </c>
      <c r="B227" s="71">
        <v>0.94</v>
      </c>
      <c r="C227" t="b">
        <f t="shared" si="6"/>
        <v>1</v>
      </c>
      <c r="D227" s="109">
        <f t="shared" si="7"/>
        <v>0</v>
      </c>
    </row>
    <row r="228" spans="1:4" x14ac:dyDescent="0.2">
      <c r="A228" s="78">
        <v>0.27902500000000002</v>
      </c>
      <c r="B228" s="71">
        <v>0.22322000000000003</v>
      </c>
      <c r="C228" t="b">
        <f t="shared" si="6"/>
        <v>0</v>
      </c>
      <c r="D228" s="109">
        <f t="shared" si="7"/>
        <v>5.5804999999999993E-2</v>
      </c>
    </row>
    <row r="229" spans="1:4" x14ac:dyDescent="0.2">
      <c r="A229" s="78">
        <v>0.61599999999999999</v>
      </c>
      <c r="B229" s="71">
        <v>0.51333333333333331</v>
      </c>
      <c r="C229" t="b">
        <f t="shared" si="6"/>
        <v>0</v>
      </c>
      <c r="D229" s="109">
        <f t="shared" si="7"/>
        <v>0.10266666666666668</v>
      </c>
    </row>
    <row r="230" spans="1:4" x14ac:dyDescent="0.2">
      <c r="A230" s="78">
        <v>0.54849999999999999</v>
      </c>
      <c r="B230" s="71">
        <v>0.48749999999999999</v>
      </c>
      <c r="C230" t="b">
        <f t="shared" si="6"/>
        <v>0</v>
      </c>
      <c r="D230" s="109">
        <f t="shared" si="7"/>
        <v>6.0999999999999999E-2</v>
      </c>
    </row>
    <row r="231" spans="1:4" x14ac:dyDescent="0.2">
      <c r="A231" s="78">
        <v>0.54849999999999999</v>
      </c>
      <c r="B231" s="71">
        <v>0.48749999999999999</v>
      </c>
      <c r="C231" t="b">
        <f t="shared" si="6"/>
        <v>0</v>
      </c>
      <c r="D231" s="109">
        <f t="shared" si="7"/>
        <v>6.0999999999999999E-2</v>
      </c>
    </row>
    <row r="232" spans="1:4" x14ac:dyDescent="0.2">
      <c r="A232" s="78">
        <v>0.54849999999999999</v>
      </c>
      <c r="B232" s="71">
        <v>0.48749999999999999</v>
      </c>
      <c r="C232" t="b">
        <f t="shared" si="6"/>
        <v>0</v>
      </c>
      <c r="D232" s="109">
        <f t="shared" si="7"/>
        <v>6.0999999999999999E-2</v>
      </c>
    </row>
    <row r="233" spans="1:4" x14ac:dyDescent="0.2">
      <c r="A233" s="78">
        <v>0.54849999999999999</v>
      </c>
      <c r="B233" s="71">
        <v>0.48749999999999999</v>
      </c>
      <c r="C233" t="b">
        <f t="shared" si="6"/>
        <v>0</v>
      </c>
      <c r="D233" s="109">
        <f t="shared" si="7"/>
        <v>6.0999999999999999E-2</v>
      </c>
    </row>
    <row r="234" spans="1:4" x14ac:dyDescent="0.2">
      <c r="A234" s="78">
        <v>0.54849999999999999</v>
      </c>
      <c r="B234" s="71">
        <v>0.48749999999999999</v>
      </c>
      <c r="C234" t="b">
        <f t="shared" si="6"/>
        <v>0</v>
      </c>
      <c r="D234" s="109">
        <f t="shared" si="7"/>
        <v>6.0999999999999999E-2</v>
      </c>
    </row>
    <row r="235" spans="1:4" x14ac:dyDescent="0.2">
      <c r="A235" s="78">
        <v>0.77</v>
      </c>
      <c r="B235" s="71">
        <v>0.77</v>
      </c>
      <c r="C235" t="b">
        <f t="shared" si="6"/>
        <v>1</v>
      </c>
      <c r="D235" s="109">
        <f t="shared" si="7"/>
        <v>0</v>
      </c>
    </row>
    <row r="236" spans="1:4" x14ac:dyDescent="0.2">
      <c r="A236" s="78">
        <v>0.89999999999999991</v>
      </c>
      <c r="B236" s="71">
        <v>0.89999999999999991</v>
      </c>
      <c r="C236" t="b">
        <f t="shared" si="6"/>
        <v>1</v>
      </c>
      <c r="D236" s="109">
        <f t="shared" si="7"/>
        <v>0</v>
      </c>
    </row>
    <row r="237" spans="1:4" x14ac:dyDescent="0.2">
      <c r="A237" s="78">
        <v>0.89999999999999991</v>
      </c>
      <c r="B237" s="71">
        <v>0.89999999999999991</v>
      </c>
      <c r="C237" t="b">
        <f t="shared" si="6"/>
        <v>1</v>
      </c>
      <c r="D237" s="109">
        <f t="shared" si="7"/>
        <v>0</v>
      </c>
    </row>
    <row r="238" spans="1:4" x14ac:dyDescent="0.2">
      <c r="A238" s="78">
        <v>0.39166666666666666</v>
      </c>
      <c r="B238" s="71">
        <v>0.29375000000000001</v>
      </c>
      <c r="C238" t="b">
        <f t="shared" si="6"/>
        <v>0</v>
      </c>
      <c r="D238" s="109">
        <f t="shared" si="7"/>
        <v>9.7916666666666652E-2</v>
      </c>
    </row>
    <row r="239" spans="1:4" x14ac:dyDescent="0.2">
      <c r="A239" s="78">
        <v>0.745</v>
      </c>
      <c r="B239" s="71">
        <v>0.745</v>
      </c>
      <c r="C239" t="b">
        <f t="shared" si="6"/>
        <v>1</v>
      </c>
      <c r="D239" s="109">
        <f t="shared" si="7"/>
        <v>0</v>
      </c>
    </row>
    <row r="240" spans="1:4" x14ac:dyDescent="0.2">
      <c r="A240" s="78">
        <v>0.66166666666666663</v>
      </c>
      <c r="B240" s="71">
        <v>0.66166666666666663</v>
      </c>
      <c r="C240" t="b">
        <f t="shared" si="6"/>
        <v>1</v>
      </c>
      <c r="D240" s="109">
        <f t="shared" si="7"/>
        <v>0</v>
      </c>
    </row>
    <row r="241" spans="1:4" x14ac:dyDescent="0.2">
      <c r="A241" s="78">
        <v>0.58250000000000002</v>
      </c>
      <c r="B241" s="71">
        <v>0.58250000000000002</v>
      </c>
      <c r="C241" t="b">
        <f t="shared" si="6"/>
        <v>1</v>
      </c>
      <c r="D241" s="109">
        <f t="shared" si="7"/>
        <v>0</v>
      </c>
    </row>
    <row r="242" spans="1:4" x14ac:dyDescent="0.2">
      <c r="A242" s="78">
        <v>0.89999999999999991</v>
      </c>
      <c r="B242" s="71">
        <v>0.89999999999999991</v>
      </c>
      <c r="C242" t="b">
        <f t="shared" si="6"/>
        <v>1</v>
      </c>
      <c r="D242" s="109">
        <f t="shared" si="7"/>
        <v>0</v>
      </c>
    </row>
    <row r="243" spans="1:4" x14ac:dyDescent="0.2">
      <c r="A243" s="78">
        <v>0.91500000000000004</v>
      </c>
      <c r="B243" s="71">
        <v>0.91500000000000004</v>
      </c>
      <c r="C243" t="b">
        <f t="shared" si="6"/>
        <v>1</v>
      </c>
      <c r="D243" s="109">
        <f t="shared" si="7"/>
        <v>0</v>
      </c>
    </row>
    <row r="244" spans="1:4" x14ac:dyDescent="0.2">
      <c r="A244" s="78">
        <v>0.97</v>
      </c>
      <c r="B244" s="71">
        <v>0.48499999999999999</v>
      </c>
      <c r="C244" t="b">
        <f t="shared" si="6"/>
        <v>0</v>
      </c>
      <c r="D244" s="109">
        <f t="shared" si="7"/>
        <v>0.48499999999999999</v>
      </c>
    </row>
    <row r="245" spans="1:4" x14ac:dyDescent="0.2">
      <c r="A245" s="78">
        <v>0.94</v>
      </c>
      <c r="B245" s="71">
        <v>0.94</v>
      </c>
      <c r="C245" t="b">
        <f t="shared" si="6"/>
        <v>1</v>
      </c>
      <c r="D245" s="109">
        <f t="shared" si="7"/>
        <v>0</v>
      </c>
    </row>
    <row r="246" spans="1:4" x14ac:dyDescent="0.2">
      <c r="A246" s="78">
        <v>0.99</v>
      </c>
      <c r="B246" s="71">
        <v>0.99</v>
      </c>
      <c r="C246" t="b">
        <f t="shared" si="6"/>
        <v>1</v>
      </c>
      <c r="D246" s="109">
        <f t="shared" si="7"/>
        <v>0</v>
      </c>
    </row>
    <row r="247" spans="1:4" x14ac:dyDescent="0.2">
      <c r="A247" s="78">
        <v>0.99</v>
      </c>
      <c r="B247" s="71">
        <v>0.99</v>
      </c>
      <c r="C247" t="b">
        <f t="shared" si="6"/>
        <v>1</v>
      </c>
      <c r="D247" s="109">
        <f t="shared" si="7"/>
        <v>0</v>
      </c>
    </row>
    <row r="248" spans="1:4" x14ac:dyDescent="0.2">
      <c r="A248" s="78">
        <v>0.99</v>
      </c>
      <c r="B248" s="71">
        <v>0.99</v>
      </c>
      <c r="C248" t="b">
        <f t="shared" si="6"/>
        <v>1</v>
      </c>
      <c r="D248" s="109">
        <f t="shared" si="7"/>
        <v>0</v>
      </c>
    </row>
    <row r="249" spans="1:4" x14ac:dyDescent="0.2">
      <c r="A249" s="78">
        <v>0.91999999999999993</v>
      </c>
      <c r="B249" s="71">
        <v>0.91999999999999993</v>
      </c>
      <c r="C249" t="b">
        <f t="shared" si="6"/>
        <v>1</v>
      </c>
      <c r="D249" s="109">
        <f t="shared" si="7"/>
        <v>0</v>
      </c>
    </row>
    <row r="250" spans="1:4" x14ac:dyDescent="0.2">
      <c r="A250" s="78">
        <v>0.51</v>
      </c>
      <c r="B250" s="71">
        <v>0.51</v>
      </c>
      <c r="C250" t="b">
        <f t="shared" si="6"/>
        <v>1</v>
      </c>
      <c r="D250" s="109">
        <f t="shared" si="7"/>
        <v>0</v>
      </c>
    </row>
    <row r="251" spans="1:4" x14ac:dyDescent="0.2">
      <c r="A251" s="78">
        <v>0.6333333333333333</v>
      </c>
      <c r="B251" s="71">
        <v>0.35888888888888887</v>
      </c>
      <c r="C251" t="b">
        <f t="shared" si="6"/>
        <v>0</v>
      </c>
      <c r="D251" s="109">
        <f t="shared" si="7"/>
        <v>0.27444444444444444</v>
      </c>
    </row>
    <row r="252" spans="1:4" x14ac:dyDescent="0.2">
      <c r="A252" s="78">
        <v>0.6333333333333333</v>
      </c>
      <c r="B252" s="71">
        <v>0.35888888888888887</v>
      </c>
      <c r="C252" t="b">
        <f t="shared" si="6"/>
        <v>0</v>
      </c>
      <c r="D252" s="109">
        <f t="shared" si="7"/>
        <v>0.27444444444444444</v>
      </c>
    </row>
    <row r="253" spans="1:4" x14ac:dyDescent="0.2">
      <c r="A253" s="78">
        <v>0.56999999999999995</v>
      </c>
      <c r="B253" s="71">
        <v>0.28499999999999998</v>
      </c>
      <c r="C253" t="b">
        <f t="shared" si="6"/>
        <v>0</v>
      </c>
      <c r="D253" s="109">
        <f t="shared" si="7"/>
        <v>0.28499999999999998</v>
      </c>
    </row>
    <row r="254" spans="1:4" x14ac:dyDescent="0.2">
      <c r="A254" s="78">
        <v>0.66999999999999993</v>
      </c>
      <c r="B254" s="71">
        <v>0.4466666666666666</v>
      </c>
      <c r="C254" t="b">
        <f t="shared" si="6"/>
        <v>0</v>
      </c>
      <c r="D254" s="109">
        <f t="shared" si="7"/>
        <v>0.22333333333333333</v>
      </c>
    </row>
    <row r="255" spans="1:4" x14ac:dyDescent="0.2">
      <c r="A255" s="78">
        <v>0.66999999999999993</v>
      </c>
      <c r="B255" s="71">
        <v>0.4466666666666666</v>
      </c>
      <c r="C255" t="b">
        <f t="shared" si="6"/>
        <v>0</v>
      </c>
      <c r="D255" s="109">
        <f t="shared" si="7"/>
        <v>0.22333333333333333</v>
      </c>
    </row>
    <row r="256" spans="1:4" x14ac:dyDescent="0.2">
      <c r="A256" s="78">
        <v>0.76</v>
      </c>
      <c r="B256" s="71">
        <v>0.6333333333333333</v>
      </c>
      <c r="C256" t="b">
        <f t="shared" si="6"/>
        <v>0</v>
      </c>
      <c r="D256" s="109">
        <f t="shared" si="7"/>
        <v>0.12666666666666671</v>
      </c>
    </row>
    <row r="257" spans="1:4" x14ac:dyDescent="0.2">
      <c r="A257" s="78">
        <v>0.76000000000000012</v>
      </c>
      <c r="B257" s="71">
        <v>0.67555555555555558</v>
      </c>
      <c r="C257" t="b">
        <f t="shared" si="6"/>
        <v>0</v>
      </c>
      <c r="D257" s="109">
        <f t="shared" si="7"/>
        <v>8.4444444444444544E-2</v>
      </c>
    </row>
    <row r="258" spans="1:4" x14ac:dyDescent="0.2">
      <c r="A258" s="78">
        <v>0.73</v>
      </c>
      <c r="B258" s="71">
        <v>0.73</v>
      </c>
      <c r="C258" t="b">
        <f t="shared" si="6"/>
        <v>1</v>
      </c>
      <c r="D258" s="109">
        <f t="shared" si="7"/>
        <v>0</v>
      </c>
    </row>
    <row r="259" spans="1:4" x14ac:dyDescent="0.2">
      <c r="A259" s="78">
        <v>0.79200000000000004</v>
      </c>
      <c r="B259" s="71">
        <v>0.66</v>
      </c>
      <c r="C259" t="b">
        <f t="shared" ref="C259:C322" si="8">A259=B259</f>
        <v>0</v>
      </c>
      <c r="D259" s="109">
        <f t="shared" ref="D259:D322" si="9">A259-B259</f>
        <v>0.13200000000000001</v>
      </c>
    </row>
    <row r="260" spans="1:4" x14ac:dyDescent="0.2">
      <c r="A260" s="78">
        <v>0.79200000000000004</v>
      </c>
      <c r="B260" s="71">
        <v>0.66</v>
      </c>
      <c r="C260" t="b">
        <f t="shared" si="8"/>
        <v>0</v>
      </c>
      <c r="D260" s="109">
        <f t="shared" si="9"/>
        <v>0.13200000000000001</v>
      </c>
    </row>
    <row r="261" spans="1:4" x14ac:dyDescent="0.2">
      <c r="A261" s="78">
        <v>0.76</v>
      </c>
      <c r="B261" s="71">
        <v>0.76</v>
      </c>
      <c r="C261" t="b">
        <f t="shared" si="8"/>
        <v>1</v>
      </c>
      <c r="D261" s="109">
        <f t="shared" si="9"/>
        <v>0</v>
      </c>
    </row>
    <row r="262" spans="1:4" x14ac:dyDescent="0.2">
      <c r="A262" s="78">
        <v>0.7</v>
      </c>
      <c r="B262" s="71">
        <v>0.7</v>
      </c>
      <c r="C262" t="b">
        <f t="shared" si="8"/>
        <v>1</v>
      </c>
      <c r="D262" s="109">
        <f t="shared" si="9"/>
        <v>0</v>
      </c>
    </row>
    <row r="263" spans="1:4" x14ac:dyDescent="0.2">
      <c r="A263" s="78">
        <v>0.89</v>
      </c>
      <c r="B263" s="71">
        <v>0.89</v>
      </c>
      <c r="C263" t="b">
        <f t="shared" si="8"/>
        <v>1</v>
      </c>
      <c r="D263" s="109">
        <f t="shared" si="9"/>
        <v>0</v>
      </c>
    </row>
    <row r="264" spans="1:4" x14ac:dyDescent="0.2">
      <c r="A264" s="78">
        <v>0.89</v>
      </c>
      <c r="B264" s="71">
        <v>0.89</v>
      </c>
      <c r="C264" t="b">
        <f t="shared" si="8"/>
        <v>1</v>
      </c>
      <c r="D264" s="109">
        <f t="shared" si="9"/>
        <v>0</v>
      </c>
    </row>
    <row r="265" spans="1:4" x14ac:dyDescent="0.2">
      <c r="A265" s="78">
        <v>0.84500000000000008</v>
      </c>
      <c r="B265" s="71">
        <v>0.84500000000000008</v>
      </c>
      <c r="C265" t="b">
        <f t="shared" si="8"/>
        <v>1</v>
      </c>
      <c r="D265" s="109">
        <f t="shared" si="9"/>
        <v>0</v>
      </c>
    </row>
    <row r="266" spans="1:4" x14ac:dyDescent="0.2">
      <c r="A266" s="78">
        <v>0.71083333333333332</v>
      </c>
      <c r="B266" s="71">
        <v>0.71083333333333332</v>
      </c>
      <c r="C266" t="b">
        <f t="shared" si="8"/>
        <v>1</v>
      </c>
      <c r="D266" s="109">
        <f t="shared" si="9"/>
        <v>0</v>
      </c>
    </row>
    <row r="267" spans="1:4" x14ac:dyDescent="0.2">
      <c r="A267" s="78">
        <v>0.61</v>
      </c>
      <c r="B267" s="71">
        <v>0.30499999999999999</v>
      </c>
      <c r="C267" t="b">
        <f t="shared" si="8"/>
        <v>0</v>
      </c>
      <c r="D267" s="109">
        <f t="shared" si="9"/>
        <v>0.30499999999999999</v>
      </c>
    </row>
    <row r="268" spans="1:4" x14ac:dyDescent="0.2">
      <c r="A268" s="78">
        <v>0.55033333333333345</v>
      </c>
      <c r="B268" s="71">
        <v>0.55033333333333345</v>
      </c>
      <c r="C268" t="b">
        <f t="shared" si="8"/>
        <v>1</v>
      </c>
      <c r="D268" s="109">
        <f t="shared" si="9"/>
        <v>0</v>
      </c>
    </row>
    <row r="269" spans="1:4" x14ac:dyDescent="0.2">
      <c r="A269" s="78">
        <v>0.53163333333333329</v>
      </c>
      <c r="B269" s="71">
        <v>0.53163333333333329</v>
      </c>
      <c r="C269" t="b">
        <f t="shared" si="8"/>
        <v>1</v>
      </c>
      <c r="D269" s="109">
        <f t="shared" si="9"/>
        <v>0</v>
      </c>
    </row>
    <row r="270" spans="1:4" x14ac:dyDescent="0.2">
      <c r="A270" s="78">
        <v>0.53163333333333329</v>
      </c>
      <c r="B270" s="71">
        <v>0.53163333333333329</v>
      </c>
      <c r="C270" t="b">
        <f t="shared" si="8"/>
        <v>1</v>
      </c>
      <c r="D270" s="109">
        <f t="shared" si="9"/>
        <v>0</v>
      </c>
    </row>
    <row r="271" spans="1:4" x14ac:dyDescent="0.2">
      <c r="A271" s="78">
        <v>0.82333333333333325</v>
      </c>
      <c r="B271" s="71">
        <v>0.82333333333333325</v>
      </c>
      <c r="C271" t="b">
        <f t="shared" si="8"/>
        <v>1</v>
      </c>
      <c r="D271" s="109">
        <f t="shared" si="9"/>
        <v>0</v>
      </c>
    </row>
    <row r="272" spans="1:4" x14ac:dyDescent="0.2">
      <c r="A272" s="78">
        <v>0.52</v>
      </c>
      <c r="B272" s="71">
        <v>0.52</v>
      </c>
      <c r="C272" t="b">
        <f t="shared" si="8"/>
        <v>1</v>
      </c>
      <c r="D272" s="109">
        <f t="shared" si="9"/>
        <v>0</v>
      </c>
    </row>
    <row r="273" spans="1:4" x14ac:dyDescent="0.2">
      <c r="A273" s="78">
        <v>0.33400000000000002</v>
      </c>
      <c r="B273" s="71">
        <v>0.28275</v>
      </c>
      <c r="C273" t="b">
        <f t="shared" si="8"/>
        <v>0</v>
      </c>
      <c r="D273" s="109">
        <f t="shared" si="9"/>
        <v>5.1250000000000018E-2</v>
      </c>
    </row>
    <row r="274" spans="1:4" x14ac:dyDescent="0.2">
      <c r="A274" s="78">
        <v>0.84</v>
      </c>
      <c r="B274" s="71">
        <v>0.84</v>
      </c>
      <c r="C274" t="b">
        <f t="shared" si="8"/>
        <v>1</v>
      </c>
      <c r="D274" s="109">
        <f t="shared" si="9"/>
        <v>0</v>
      </c>
    </row>
    <row r="275" spans="1:4" x14ac:dyDescent="0.2">
      <c r="A275" s="78">
        <v>0.84</v>
      </c>
      <c r="B275" s="71">
        <v>0.84</v>
      </c>
      <c r="C275" t="b">
        <f t="shared" si="8"/>
        <v>1</v>
      </c>
      <c r="D275" s="109">
        <f t="shared" si="9"/>
        <v>0</v>
      </c>
    </row>
    <row r="276" spans="1:4" x14ac:dyDescent="0.2">
      <c r="A276" s="78">
        <v>0.84</v>
      </c>
      <c r="B276" s="71">
        <v>0.84</v>
      </c>
      <c r="C276" t="b">
        <f t="shared" si="8"/>
        <v>1</v>
      </c>
      <c r="D276" s="109">
        <f t="shared" si="9"/>
        <v>0</v>
      </c>
    </row>
    <row r="277" spans="1:4" x14ac:dyDescent="0.2">
      <c r="A277" s="78">
        <v>0.84</v>
      </c>
      <c r="B277" s="71">
        <v>0.84</v>
      </c>
      <c r="C277" t="b">
        <f t="shared" si="8"/>
        <v>1</v>
      </c>
      <c r="D277" s="109">
        <f t="shared" si="9"/>
        <v>0</v>
      </c>
    </row>
    <row r="278" spans="1:4" x14ac:dyDescent="0.2">
      <c r="A278" s="78">
        <v>0.42799999999999999</v>
      </c>
      <c r="B278" s="71">
        <v>0.42799999999999999</v>
      </c>
      <c r="C278" t="b">
        <f t="shared" si="8"/>
        <v>1</v>
      </c>
      <c r="D278" s="109">
        <f t="shared" si="9"/>
        <v>0</v>
      </c>
    </row>
    <row r="279" spans="1:4" x14ac:dyDescent="0.2">
      <c r="A279" s="78">
        <v>0.82</v>
      </c>
      <c r="B279" s="71">
        <v>0.82</v>
      </c>
      <c r="C279" t="b">
        <f t="shared" si="8"/>
        <v>1</v>
      </c>
      <c r="D279" s="109">
        <f t="shared" si="9"/>
        <v>0</v>
      </c>
    </row>
    <row r="280" spans="1:4" x14ac:dyDescent="0.2">
      <c r="A280" s="78">
        <v>0.91500000000000004</v>
      </c>
      <c r="B280" s="71">
        <v>0.91500000000000004</v>
      </c>
      <c r="C280" t="b">
        <f t="shared" si="8"/>
        <v>1</v>
      </c>
      <c r="D280" s="109">
        <f t="shared" si="9"/>
        <v>0</v>
      </c>
    </row>
    <row r="281" spans="1:4" x14ac:dyDescent="0.2">
      <c r="A281" s="78">
        <v>0.45650000000000002</v>
      </c>
      <c r="B281" s="71">
        <v>0.45650000000000002</v>
      </c>
      <c r="C281" t="b">
        <f t="shared" si="8"/>
        <v>1</v>
      </c>
      <c r="D281" s="109">
        <f t="shared" si="9"/>
        <v>0</v>
      </c>
    </row>
    <row r="282" spans="1:4" x14ac:dyDescent="0.2">
      <c r="A282" s="78">
        <v>0.95</v>
      </c>
      <c r="B282" s="71">
        <v>0.95</v>
      </c>
      <c r="C282" t="b">
        <f t="shared" si="8"/>
        <v>1</v>
      </c>
      <c r="D282" s="109">
        <f t="shared" si="9"/>
        <v>0</v>
      </c>
    </row>
    <row r="283" spans="1:4" x14ac:dyDescent="0.2">
      <c r="A283" s="78">
        <v>0.77333333333333332</v>
      </c>
      <c r="B283" s="71">
        <v>0.77333333333333332</v>
      </c>
      <c r="C283" t="b">
        <f t="shared" si="8"/>
        <v>1</v>
      </c>
      <c r="D283" s="109">
        <f t="shared" si="9"/>
        <v>0</v>
      </c>
    </row>
    <row r="284" spans="1:4" x14ac:dyDescent="0.2">
      <c r="A284" s="78">
        <v>0.81</v>
      </c>
      <c r="B284" s="71">
        <v>0.81</v>
      </c>
      <c r="C284" t="b">
        <f t="shared" si="8"/>
        <v>1</v>
      </c>
      <c r="D284" s="109">
        <f t="shared" si="9"/>
        <v>0</v>
      </c>
    </row>
    <row r="285" spans="1:4" x14ac:dyDescent="0.2">
      <c r="A285" s="78">
        <v>0.93</v>
      </c>
      <c r="B285" s="71">
        <v>0.46500000000000002</v>
      </c>
      <c r="C285" t="b">
        <f t="shared" si="8"/>
        <v>0</v>
      </c>
      <c r="D285" s="109">
        <f t="shared" si="9"/>
        <v>0.46500000000000002</v>
      </c>
    </row>
    <row r="286" spans="1:4" x14ac:dyDescent="0.2">
      <c r="A286" s="78">
        <v>0.77499999999999991</v>
      </c>
      <c r="B286" s="71">
        <v>0.77499999999999991</v>
      </c>
      <c r="C286" t="b">
        <f t="shared" si="8"/>
        <v>1</v>
      </c>
      <c r="D286" s="109">
        <f t="shared" si="9"/>
        <v>0</v>
      </c>
    </row>
    <row r="287" spans="1:4" x14ac:dyDescent="0.2">
      <c r="A287" s="78">
        <v>0.77999999999999992</v>
      </c>
      <c r="B287" s="71">
        <v>0.77999999999999992</v>
      </c>
      <c r="C287" t="b">
        <f t="shared" si="8"/>
        <v>1</v>
      </c>
      <c r="D287" s="109">
        <f t="shared" si="9"/>
        <v>0</v>
      </c>
    </row>
    <row r="288" spans="1:4" x14ac:dyDescent="0.2">
      <c r="A288" s="78">
        <v>0.77499999999999991</v>
      </c>
      <c r="B288" s="71">
        <v>0.77499999999999991</v>
      </c>
      <c r="C288" t="b">
        <f t="shared" si="8"/>
        <v>1</v>
      </c>
      <c r="D288" s="109">
        <f t="shared" si="9"/>
        <v>0</v>
      </c>
    </row>
    <row r="289" spans="1:4" x14ac:dyDescent="0.2">
      <c r="A289" s="78">
        <v>0.64529999999999998</v>
      </c>
      <c r="B289" s="71">
        <v>0.64529999999999998</v>
      </c>
      <c r="C289" t="b">
        <f t="shared" si="8"/>
        <v>1</v>
      </c>
      <c r="D289" s="109">
        <f t="shared" si="9"/>
        <v>0</v>
      </c>
    </row>
    <row r="290" spans="1:4" x14ac:dyDescent="0.2">
      <c r="A290" s="78">
        <v>0.35649999999999998</v>
      </c>
      <c r="B290" s="71">
        <v>0.35649999999999998</v>
      </c>
      <c r="C290" t="b">
        <f t="shared" si="8"/>
        <v>1</v>
      </c>
      <c r="D290" s="109">
        <f t="shared" si="9"/>
        <v>0</v>
      </c>
    </row>
    <row r="291" spans="1:4" x14ac:dyDescent="0.2">
      <c r="A291" s="78">
        <v>0.62162499999999998</v>
      </c>
      <c r="B291" s="71">
        <v>0.55255555555555558</v>
      </c>
      <c r="C291" t="b">
        <f t="shared" si="8"/>
        <v>0</v>
      </c>
      <c r="D291" s="109">
        <f t="shared" si="9"/>
        <v>6.9069444444444406E-2</v>
      </c>
    </row>
    <row r="292" spans="1:4" x14ac:dyDescent="0.2">
      <c r="A292" s="78">
        <v>0.62162499999999998</v>
      </c>
      <c r="B292" s="71">
        <v>0.55255555555555558</v>
      </c>
      <c r="C292" t="b">
        <f t="shared" si="8"/>
        <v>0</v>
      </c>
      <c r="D292" s="109">
        <f t="shared" si="9"/>
        <v>6.9069444444444406E-2</v>
      </c>
    </row>
    <row r="293" spans="1:4" x14ac:dyDescent="0.2">
      <c r="A293" s="78">
        <v>0.47149999999999997</v>
      </c>
      <c r="B293" s="71">
        <v>0.47149999999999997</v>
      </c>
      <c r="C293" t="b">
        <f t="shared" si="8"/>
        <v>1</v>
      </c>
      <c r="D293" s="109">
        <f t="shared" si="9"/>
        <v>0</v>
      </c>
    </row>
    <row r="294" spans="1:4" x14ac:dyDescent="0.2">
      <c r="A294" s="78">
        <v>0.62162499999999998</v>
      </c>
      <c r="B294" s="71">
        <v>0.55255555555555558</v>
      </c>
      <c r="C294" t="b">
        <f t="shared" si="8"/>
        <v>0</v>
      </c>
      <c r="D294" s="109">
        <f t="shared" si="9"/>
        <v>6.9069444444444406E-2</v>
      </c>
    </row>
    <row r="295" spans="1:4" x14ac:dyDescent="0.2">
      <c r="A295" s="78">
        <v>0.64407692307692299</v>
      </c>
      <c r="B295" s="71">
        <v>0.64407692307692299</v>
      </c>
      <c r="C295" t="b">
        <f t="shared" si="8"/>
        <v>1</v>
      </c>
      <c r="D295" s="109">
        <f t="shared" si="9"/>
        <v>0</v>
      </c>
    </row>
    <row r="296" spans="1:4" x14ac:dyDescent="0.2">
      <c r="A296" s="78">
        <v>0.62162499999999998</v>
      </c>
      <c r="B296" s="71">
        <v>0.55255555555555558</v>
      </c>
      <c r="C296" t="b">
        <f t="shared" si="8"/>
        <v>0</v>
      </c>
      <c r="D296" s="109">
        <f t="shared" si="9"/>
        <v>6.9069444444444406E-2</v>
      </c>
    </row>
    <row r="297" spans="1:4" x14ac:dyDescent="0.2">
      <c r="A297" s="78">
        <v>0.32650000000000001</v>
      </c>
      <c r="B297" s="71">
        <v>0.32650000000000001</v>
      </c>
      <c r="C297" t="b">
        <f t="shared" si="8"/>
        <v>1</v>
      </c>
      <c r="D297" s="109">
        <f t="shared" si="9"/>
        <v>0</v>
      </c>
    </row>
    <row r="298" spans="1:4" x14ac:dyDescent="0.2">
      <c r="A298" s="78">
        <v>0.62162499999999998</v>
      </c>
      <c r="B298" s="71">
        <v>0.55255555555555558</v>
      </c>
      <c r="C298" t="b">
        <f t="shared" si="8"/>
        <v>0</v>
      </c>
      <c r="D298" s="109">
        <f t="shared" si="9"/>
        <v>6.9069444444444406E-2</v>
      </c>
    </row>
    <row r="299" spans="1:4" x14ac:dyDescent="0.2">
      <c r="A299" s="78">
        <v>0.62162499999999998</v>
      </c>
      <c r="B299" s="71">
        <v>0.55255555555555558</v>
      </c>
      <c r="C299" t="b">
        <f t="shared" si="8"/>
        <v>0</v>
      </c>
      <c r="D299" s="109">
        <f t="shared" si="9"/>
        <v>6.9069444444444406E-2</v>
      </c>
    </row>
    <row r="300" spans="1:4" x14ac:dyDescent="0.2">
      <c r="A300" s="78">
        <v>0.7558125</v>
      </c>
      <c r="B300" s="71">
        <v>0.7212777777777778</v>
      </c>
      <c r="C300" t="b">
        <f t="shared" si="8"/>
        <v>0</v>
      </c>
      <c r="D300" s="109">
        <f t="shared" si="9"/>
        <v>3.4534722222222203E-2</v>
      </c>
    </row>
    <row r="301" spans="1:4" x14ac:dyDescent="0.2">
      <c r="A301" s="78">
        <v>0.5832857142857143</v>
      </c>
      <c r="B301" s="71">
        <v>0.5832857142857143</v>
      </c>
      <c r="C301" t="b">
        <f t="shared" si="8"/>
        <v>1</v>
      </c>
      <c r="D301" s="109">
        <f t="shared" si="9"/>
        <v>0</v>
      </c>
    </row>
    <row r="302" spans="1:4" x14ac:dyDescent="0.2">
      <c r="A302" s="78">
        <v>0.53614285714285714</v>
      </c>
      <c r="B302" s="71">
        <v>0.53614285714285714</v>
      </c>
      <c r="C302" t="b">
        <f t="shared" si="8"/>
        <v>1</v>
      </c>
      <c r="D302" s="109">
        <f t="shared" si="9"/>
        <v>0</v>
      </c>
    </row>
    <row r="303" spans="1:4" x14ac:dyDescent="0.2">
      <c r="A303" s="78">
        <v>0.53429761904761908</v>
      </c>
      <c r="B303" s="71">
        <v>0.49708095238095235</v>
      </c>
      <c r="C303" t="b">
        <f t="shared" si="8"/>
        <v>0</v>
      </c>
      <c r="D303" s="109">
        <f t="shared" si="9"/>
        <v>3.7216666666666731E-2</v>
      </c>
    </row>
    <row r="304" spans="1:4" x14ac:dyDescent="0.2">
      <c r="A304" s="78">
        <v>0.15</v>
      </c>
      <c r="B304" s="71">
        <v>7.4999999999999997E-2</v>
      </c>
      <c r="C304" t="b">
        <f t="shared" si="8"/>
        <v>0</v>
      </c>
      <c r="D304" s="109">
        <f t="shared" si="9"/>
        <v>7.4999999999999997E-2</v>
      </c>
    </row>
    <row r="305" spans="1:4" x14ac:dyDescent="0.2">
      <c r="A305" s="78">
        <v>0.15</v>
      </c>
      <c r="B305" s="71">
        <v>7.4999999999999997E-2</v>
      </c>
      <c r="C305" t="b">
        <f t="shared" si="8"/>
        <v>0</v>
      </c>
      <c r="D305" s="109">
        <f t="shared" si="9"/>
        <v>7.4999999999999997E-2</v>
      </c>
    </row>
    <row r="306" spans="1:4" x14ac:dyDescent="0.2">
      <c r="A306" s="78">
        <v>0.34703846153846152</v>
      </c>
      <c r="B306" s="71">
        <v>0.34703846153846152</v>
      </c>
      <c r="C306" t="b">
        <f t="shared" si="8"/>
        <v>1</v>
      </c>
      <c r="D306" s="109">
        <f t="shared" si="9"/>
        <v>0</v>
      </c>
    </row>
    <row r="307" spans="1:4" x14ac:dyDescent="0.2">
      <c r="A307" s="78">
        <v>0.71333333333333337</v>
      </c>
      <c r="B307" s="71">
        <v>0.71333333333333337</v>
      </c>
      <c r="C307" t="b">
        <f t="shared" si="8"/>
        <v>1</v>
      </c>
      <c r="D307" s="109">
        <f t="shared" si="9"/>
        <v>0</v>
      </c>
    </row>
    <row r="308" spans="1:4" x14ac:dyDescent="0.2">
      <c r="A308" s="78">
        <v>0.71333333333333337</v>
      </c>
      <c r="B308" s="71">
        <v>0.71333333333333337</v>
      </c>
      <c r="C308" t="b">
        <f t="shared" si="8"/>
        <v>1</v>
      </c>
      <c r="D308" s="109">
        <f t="shared" si="9"/>
        <v>0</v>
      </c>
    </row>
    <row r="309" spans="1:4" x14ac:dyDescent="0.2">
      <c r="A309" s="78">
        <v>0.58500000000000008</v>
      </c>
      <c r="B309" s="71">
        <v>0.46800000000000008</v>
      </c>
      <c r="C309" t="b">
        <f t="shared" si="8"/>
        <v>0</v>
      </c>
      <c r="D309" s="109">
        <f t="shared" si="9"/>
        <v>0.11699999999999999</v>
      </c>
    </row>
    <row r="310" spans="1:4" x14ac:dyDescent="0.2">
      <c r="A310" s="78">
        <v>0.8833333333333333</v>
      </c>
      <c r="B310" s="71">
        <v>0.8833333333333333</v>
      </c>
      <c r="C310" t="b">
        <f t="shared" si="8"/>
        <v>1</v>
      </c>
      <c r="D310" s="109">
        <f t="shared" si="9"/>
        <v>0</v>
      </c>
    </row>
    <row r="311" spans="1:4" x14ac:dyDescent="0.2">
      <c r="A311" s="78">
        <v>0.86</v>
      </c>
      <c r="B311" s="71">
        <v>0.86</v>
      </c>
      <c r="C311" t="b">
        <f t="shared" si="8"/>
        <v>1</v>
      </c>
      <c r="D311" s="109">
        <f t="shared" si="9"/>
        <v>0</v>
      </c>
    </row>
    <row r="312" spans="1:4" x14ac:dyDescent="0.2">
      <c r="A312" s="78">
        <v>0.72</v>
      </c>
      <c r="B312" s="71">
        <v>0.72</v>
      </c>
      <c r="C312" t="b">
        <f t="shared" si="8"/>
        <v>1</v>
      </c>
      <c r="D312" s="109">
        <f t="shared" si="9"/>
        <v>0</v>
      </c>
    </row>
    <row r="313" spans="1:4" x14ac:dyDescent="0.2">
      <c r="A313" s="78">
        <v>0.82</v>
      </c>
      <c r="B313" s="71">
        <v>0.82</v>
      </c>
      <c r="C313" t="b">
        <f t="shared" si="8"/>
        <v>1</v>
      </c>
      <c r="D313" s="109">
        <f t="shared" si="9"/>
        <v>0</v>
      </c>
    </row>
    <row r="314" spans="1:4" x14ac:dyDescent="0.2">
      <c r="A314" s="78">
        <v>0.27533333333333337</v>
      </c>
      <c r="B314" s="71">
        <v>0.23633333333333337</v>
      </c>
      <c r="C314" t="b">
        <f t="shared" si="8"/>
        <v>0</v>
      </c>
      <c r="D314" s="109">
        <f t="shared" si="9"/>
        <v>3.9000000000000007E-2</v>
      </c>
    </row>
    <row r="315" spans="1:4" x14ac:dyDescent="0.2">
      <c r="A315" s="78">
        <v>0.75</v>
      </c>
      <c r="B315" s="71">
        <v>0.75</v>
      </c>
      <c r="C315" t="b">
        <f t="shared" si="8"/>
        <v>1</v>
      </c>
      <c r="D315" s="109">
        <f t="shared" si="9"/>
        <v>0</v>
      </c>
    </row>
    <row r="316" spans="1:4" x14ac:dyDescent="0.2">
      <c r="A316" s="78">
        <v>0.9</v>
      </c>
      <c r="B316" s="71">
        <v>0.9</v>
      </c>
      <c r="C316" t="b">
        <f t="shared" si="8"/>
        <v>1</v>
      </c>
      <c r="D316" s="109">
        <f t="shared" si="9"/>
        <v>0</v>
      </c>
    </row>
    <row r="317" spans="1:4" x14ac:dyDescent="0.2">
      <c r="A317" s="78">
        <v>0.73499999999999999</v>
      </c>
      <c r="B317" s="71">
        <v>0.73499999999999999</v>
      </c>
      <c r="C317" t="b">
        <f t="shared" si="8"/>
        <v>1</v>
      </c>
      <c r="D317" s="109">
        <f t="shared" si="9"/>
        <v>0</v>
      </c>
    </row>
    <row r="318" spans="1:4" x14ac:dyDescent="0.2">
      <c r="A318" s="78">
        <v>0.82000000000000006</v>
      </c>
      <c r="B318" s="71">
        <v>0.82000000000000006</v>
      </c>
      <c r="C318" t="b">
        <f t="shared" si="8"/>
        <v>1</v>
      </c>
      <c r="D318" s="109">
        <f t="shared" si="9"/>
        <v>0</v>
      </c>
    </row>
    <row r="319" spans="1:4" x14ac:dyDescent="0.2">
      <c r="A319" s="78">
        <v>0.73</v>
      </c>
      <c r="B319" s="71">
        <v>0.73</v>
      </c>
      <c r="C319" t="b">
        <f t="shared" si="8"/>
        <v>1</v>
      </c>
      <c r="D319" s="109">
        <f t="shared" si="9"/>
        <v>0</v>
      </c>
    </row>
    <row r="320" spans="1:4" x14ac:dyDescent="0.2">
      <c r="A320" s="78">
        <v>0.80500000000000005</v>
      </c>
      <c r="B320" s="71">
        <v>0.80500000000000005</v>
      </c>
      <c r="C320" t="b">
        <f t="shared" si="8"/>
        <v>1</v>
      </c>
      <c r="D320" s="109">
        <f t="shared" si="9"/>
        <v>0</v>
      </c>
    </row>
    <row r="321" spans="1:4" x14ac:dyDescent="0.2">
      <c r="A321" s="78">
        <v>0.73</v>
      </c>
      <c r="B321" s="71">
        <v>0.73</v>
      </c>
      <c r="C321" t="b">
        <f t="shared" si="8"/>
        <v>1</v>
      </c>
      <c r="D321" s="109">
        <f t="shared" si="9"/>
        <v>0</v>
      </c>
    </row>
    <row r="322" spans="1:4" x14ac:dyDescent="0.2">
      <c r="A322" s="78">
        <v>0.53500000000000003</v>
      </c>
      <c r="B322" s="71">
        <v>0.53500000000000003</v>
      </c>
      <c r="C322" t="b">
        <f t="shared" si="8"/>
        <v>1</v>
      </c>
      <c r="D322" s="109">
        <f t="shared" si="9"/>
        <v>0</v>
      </c>
    </row>
    <row r="323" spans="1:4" x14ac:dyDescent="0.2">
      <c r="A323" s="78">
        <v>0.7778571428571428</v>
      </c>
      <c r="B323" s="71">
        <v>0.734375</v>
      </c>
      <c r="C323" t="b">
        <f t="shared" ref="C323:C386" si="10">A323=B323</f>
        <v>0</v>
      </c>
      <c r="D323" s="109">
        <f t="shared" ref="D323:D386" si="11">A323-B323</f>
        <v>4.3482142857142803E-2</v>
      </c>
    </row>
    <row r="324" spans="1:4" x14ac:dyDescent="0.2">
      <c r="A324" s="78">
        <v>0.88</v>
      </c>
      <c r="B324" s="71">
        <v>0.58666666666666667</v>
      </c>
      <c r="C324" t="b">
        <f t="shared" si="10"/>
        <v>0</v>
      </c>
      <c r="D324" s="109">
        <f t="shared" si="11"/>
        <v>0.29333333333333333</v>
      </c>
    </row>
    <row r="325" spans="1:4" x14ac:dyDescent="0.2">
      <c r="A325" s="78">
        <v>0.32999999999999996</v>
      </c>
      <c r="B325" s="71">
        <v>0.32999999999999996</v>
      </c>
      <c r="C325" t="b">
        <f t="shared" si="10"/>
        <v>1</v>
      </c>
      <c r="D325" s="109">
        <f t="shared" si="11"/>
        <v>0</v>
      </c>
    </row>
    <row r="326" spans="1:4" x14ac:dyDescent="0.2">
      <c r="A326" s="78">
        <v>0.5832857142857143</v>
      </c>
      <c r="B326" s="71">
        <v>0.5832857142857143</v>
      </c>
      <c r="C326" t="b">
        <f t="shared" si="10"/>
        <v>1</v>
      </c>
      <c r="D326" s="109">
        <f t="shared" si="11"/>
        <v>0</v>
      </c>
    </row>
    <row r="327" spans="1:4" x14ac:dyDescent="0.2">
      <c r="A327" s="78">
        <v>0.5832857142857143</v>
      </c>
      <c r="B327" s="71">
        <v>0.5832857142857143</v>
      </c>
      <c r="C327" t="b">
        <f t="shared" si="10"/>
        <v>1</v>
      </c>
      <c r="D327" s="109">
        <f t="shared" si="11"/>
        <v>0</v>
      </c>
    </row>
    <row r="328" spans="1:4" x14ac:dyDescent="0.2">
      <c r="A328" s="78">
        <v>0.5832857142857143</v>
      </c>
      <c r="B328" s="71">
        <v>0.5832857142857143</v>
      </c>
      <c r="C328" t="b">
        <f t="shared" si="10"/>
        <v>1</v>
      </c>
      <c r="D328" s="109">
        <f t="shared" si="11"/>
        <v>0</v>
      </c>
    </row>
    <row r="329" spans="1:4" x14ac:dyDescent="0.2">
      <c r="A329" s="78">
        <v>0.27750000000000002</v>
      </c>
      <c r="B329" s="71">
        <v>0.26874999999999999</v>
      </c>
      <c r="C329" t="b">
        <f t="shared" si="10"/>
        <v>0</v>
      </c>
      <c r="D329" s="109">
        <f t="shared" si="11"/>
        <v>8.7500000000000355E-3</v>
      </c>
    </row>
    <row r="330" spans="1:4" x14ac:dyDescent="0.2">
      <c r="A330" s="78">
        <v>0.95</v>
      </c>
      <c r="B330" s="71">
        <v>0.95</v>
      </c>
      <c r="C330" t="b">
        <f t="shared" si="10"/>
        <v>1</v>
      </c>
      <c r="D330" s="109">
        <f t="shared" si="11"/>
        <v>0</v>
      </c>
    </row>
    <row r="331" spans="1:4" x14ac:dyDescent="0.2">
      <c r="A331" s="78">
        <v>0.48499999999999999</v>
      </c>
      <c r="B331" s="71">
        <v>0.48499999999999999</v>
      </c>
      <c r="C331" t="b">
        <f t="shared" si="10"/>
        <v>1</v>
      </c>
      <c r="D331" s="109">
        <f t="shared" si="11"/>
        <v>0</v>
      </c>
    </row>
    <row r="332" spans="1:4" x14ac:dyDescent="0.2">
      <c r="A332" s="78">
        <v>0.48499999999999999</v>
      </c>
      <c r="B332" s="71">
        <v>0.48499999999999999</v>
      </c>
      <c r="C332" t="b">
        <f t="shared" si="10"/>
        <v>1</v>
      </c>
      <c r="D332" s="109">
        <f t="shared" si="11"/>
        <v>0</v>
      </c>
    </row>
    <row r="333" spans="1:4" x14ac:dyDescent="0.2">
      <c r="A333" s="78">
        <v>0.48499999999999999</v>
      </c>
      <c r="B333" s="71">
        <v>0.48499999999999999</v>
      </c>
      <c r="C333" t="b">
        <f t="shared" si="10"/>
        <v>1</v>
      </c>
      <c r="D333" s="109">
        <f t="shared" si="11"/>
        <v>0</v>
      </c>
    </row>
    <row r="334" spans="1:4" x14ac:dyDescent="0.2">
      <c r="A334" s="78">
        <v>0.73333333333333339</v>
      </c>
      <c r="B334" s="71">
        <v>0.73333333333333339</v>
      </c>
      <c r="C334" t="b">
        <f t="shared" si="10"/>
        <v>1</v>
      </c>
      <c r="D334" s="109">
        <f t="shared" si="11"/>
        <v>0</v>
      </c>
    </row>
    <row r="335" spans="1:4" x14ac:dyDescent="0.2">
      <c r="A335" s="78">
        <v>0.61402777777777773</v>
      </c>
      <c r="B335" s="71">
        <v>0.61402777777777773</v>
      </c>
      <c r="C335" t="b">
        <f t="shared" si="10"/>
        <v>1</v>
      </c>
      <c r="D335" s="109">
        <f t="shared" si="11"/>
        <v>0</v>
      </c>
    </row>
    <row r="336" spans="1:4" x14ac:dyDescent="0.2">
      <c r="A336" s="78">
        <v>0.81600000000000006</v>
      </c>
      <c r="B336" s="71">
        <v>0.68</v>
      </c>
      <c r="C336" t="b">
        <f t="shared" si="10"/>
        <v>0</v>
      </c>
      <c r="D336" s="109">
        <f t="shared" si="11"/>
        <v>0.13600000000000001</v>
      </c>
    </row>
    <row r="337" spans="1:4" x14ac:dyDescent="0.2">
      <c r="A337" s="78">
        <v>0.81600000000000006</v>
      </c>
      <c r="B337" s="71">
        <v>0.68</v>
      </c>
      <c r="C337" t="b">
        <f t="shared" si="10"/>
        <v>0</v>
      </c>
      <c r="D337" s="109">
        <f t="shared" si="11"/>
        <v>0.13600000000000001</v>
      </c>
    </row>
    <row r="338" spans="1:4" x14ac:dyDescent="0.2">
      <c r="A338" s="78">
        <v>0.81600000000000006</v>
      </c>
      <c r="B338" s="71">
        <v>0.68</v>
      </c>
      <c r="C338" t="b">
        <f t="shared" si="10"/>
        <v>0</v>
      </c>
      <c r="D338" s="109">
        <f t="shared" si="11"/>
        <v>0.13600000000000001</v>
      </c>
    </row>
    <row r="339" spans="1:4" x14ac:dyDescent="0.2">
      <c r="A339" s="78">
        <v>0.81600000000000006</v>
      </c>
      <c r="B339" s="71">
        <v>0.68</v>
      </c>
      <c r="C339" t="b">
        <f t="shared" si="10"/>
        <v>0</v>
      </c>
      <c r="D339" s="109">
        <f t="shared" si="11"/>
        <v>0.13600000000000001</v>
      </c>
    </row>
    <row r="340" spans="1:4" x14ac:dyDescent="0.2">
      <c r="A340" s="78">
        <v>0.81600000000000006</v>
      </c>
      <c r="B340" s="71">
        <v>0.68</v>
      </c>
      <c r="C340" t="b">
        <f t="shared" si="10"/>
        <v>0</v>
      </c>
      <c r="D340" s="109">
        <f t="shared" si="11"/>
        <v>0.13600000000000001</v>
      </c>
    </row>
    <row r="341" spans="1:4" x14ac:dyDescent="0.2">
      <c r="A341" s="78">
        <v>0.81600000000000006</v>
      </c>
      <c r="B341" s="71">
        <v>0.68</v>
      </c>
      <c r="C341" t="b">
        <f t="shared" si="10"/>
        <v>0</v>
      </c>
      <c r="D341" s="109">
        <f t="shared" si="11"/>
        <v>0.13600000000000001</v>
      </c>
    </row>
    <row r="342" spans="1:4" x14ac:dyDescent="0.2">
      <c r="A342" s="78">
        <v>0.96</v>
      </c>
      <c r="B342" s="71">
        <v>0.96</v>
      </c>
      <c r="C342" t="b">
        <f t="shared" si="10"/>
        <v>1</v>
      </c>
      <c r="D342" s="109">
        <f t="shared" si="11"/>
        <v>0</v>
      </c>
    </row>
    <row r="343" spans="1:4" x14ac:dyDescent="0.2">
      <c r="A343" s="78">
        <v>0.97</v>
      </c>
      <c r="B343" s="71">
        <v>0.97</v>
      </c>
      <c r="C343" t="b">
        <f t="shared" si="10"/>
        <v>1</v>
      </c>
      <c r="D343" s="109">
        <f t="shared" si="11"/>
        <v>0</v>
      </c>
    </row>
    <row r="344" spans="1:4" x14ac:dyDescent="0.2">
      <c r="A344" s="78">
        <v>0.73</v>
      </c>
      <c r="B344" s="71">
        <v>0.73</v>
      </c>
      <c r="C344" t="b">
        <f t="shared" si="10"/>
        <v>1</v>
      </c>
      <c r="D344" s="109">
        <f t="shared" si="11"/>
        <v>0</v>
      </c>
    </row>
    <row r="345" spans="1:4" x14ac:dyDescent="0.2">
      <c r="A345" s="78">
        <v>0.97</v>
      </c>
      <c r="B345" s="71">
        <v>0.97</v>
      </c>
      <c r="C345" t="b">
        <f t="shared" si="10"/>
        <v>1</v>
      </c>
      <c r="D345" s="109">
        <f t="shared" si="11"/>
        <v>0</v>
      </c>
    </row>
    <row r="346" spans="1:4" x14ac:dyDescent="0.2">
      <c r="A346" s="78">
        <v>0.89</v>
      </c>
      <c r="B346" s="71">
        <v>0.89</v>
      </c>
      <c r="C346" t="b">
        <f t="shared" si="10"/>
        <v>1</v>
      </c>
      <c r="D346" s="109">
        <f t="shared" si="11"/>
        <v>0</v>
      </c>
    </row>
    <row r="347" spans="1:4" x14ac:dyDescent="0.2">
      <c r="A347" s="78">
        <v>0.71</v>
      </c>
      <c r="B347" s="71">
        <v>0.71</v>
      </c>
      <c r="C347" t="b">
        <f t="shared" si="10"/>
        <v>1</v>
      </c>
      <c r="D347" s="109">
        <f t="shared" si="11"/>
        <v>0</v>
      </c>
    </row>
    <row r="348" spans="1:4" x14ac:dyDescent="0.2">
      <c r="A348" s="78">
        <v>0.83583333333333332</v>
      </c>
      <c r="B348" s="71">
        <v>0.83583333333333332</v>
      </c>
      <c r="C348" t="b">
        <f t="shared" si="10"/>
        <v>1</v>
      </c>
      <c r="D348" s="109">
        <f t="shared" si="11"/>
        <v>0</v>
      </c>
    </row>
    <row r="349" spans="1:4" x14ac:dyDescent="0.2">
      <c r="A349" s="78">
        <v>0.84833333333333338</v>
      </c>
      <c r="B349" s="71">
        <v>0.84833333333333338</v>
      </c>
      <c r="C349" t="b">
        <f t="shared" si="10"/>
        <v>1</v>
      </c>
      <c r="D349" s="109">
        <f t="shared" si="11"/>
        <v>0</v>
      </c>
    </row>
    <row r="350" spans="1:4" x14ac:dyDescent="0.2">
      <c r="A350" s="78">
        <v>0.84666666666666668</v>
      </c>
      <c r="B350" s="71">
        <v>0.84666666666666668</v>
      </c>
      <c r="C350" t="b">
        <f t="shared" si="10"/>
        <v>1</v>
      </c>
      <c r="D350" s="109">
        <f t="shared" si="11"/>
        <v>0</v>
      </c>
    </row>
    <row r="351" spans="1:4" x14ac:dyDescent="0.2">
      <c r="A351" s="78">
        <v>0.84666666666666668</v>
      </c>
      <c r="B351" s="71">
        <v>0.84666666666666668</v>
      </c>
      <c r="C351" t="b">
        <f t="shared" si="10"/>
        <v>1</v>
      </c>
      <c r="D351" s="109">
        <f t="shared" si="11"/>
        <v>0</v>
      </c>
    </row>
    <row r="352" spans="1:4" x14ac:dyDescent="0.2">
      <c r="A352" s="78">
        <v>0.82199999999999984</v>
      </c>
      <c r="B352" s="71">
        <v>0.82199999999999984</v>
      </c>
      <c r="C352" t="b">
        <f t="shared" si="10"/>
        <v>1</v>
      </c>
      <c r="D352" s="109">
        <f t="shared" si="11"/>
        <v>0</v>
      </c>
    </row>
    <row r="353" spans="1:4" x14ac:dyDescent="0.2">
      <c r="A353" s="78">
        <v>0.90583333333333327</v>
      </c>
      <c r="B353" s="71">
        <v>0.83615384615384614</v>
      </c>
      <c r="C353" t="b">
        <f t="shared" si="10"/>
        <v>0</v>
      </c>
      <c r="D353" s="109">
        <f t="shared" si="11"/>
        <v>6.9679487179487132E-2</v>
      </c>
    </row>
    <row r="354" spans="1:4" x14ac:dyDescent="0.2">
      <c r="A354" s="78">
        <v>0.97</v>
      </c>
      <c r="B354" s="71">
        <v>0.48499999999999999</v>
      </c>
      <c r="C354" t="b">
        <f t="shared" si="10"/>
        <v>0</v>
      </c>
      <c r="D354" s="109">
        <f t="shared" si="11"/>
        <v>0.48499999999999999</v>
      </c>
    </row>
    <row r="355" spans="1:4" x14ac:dyDescent="0.2">
      <c r="A355" s="78">
        <v>0.88000000000000012</v>
      </c>
      <c r="B355" s="71">
        <v>0.88000000000000012</v>
      </c>
      <c r="C355" t="b">
        <f t="shared" si="10"/>
        <v>1</v>
      </c>
      <c r="D355" s="109">
        <f t="shared" si="11"/>
        <v>0</v>
      </c>
    </row>
    <row r="356" spans="1:4" x14ac:dyDescent="0.2">
      <c r="A356" s="78">
        <v>0.88000000000000012</v>
      </c>
      <c r="B356" s="71">
        <v>0.88000000000000012</v>
      </c>
      <c r="C356" t="b">
        <f t="shared" si="10"/>
        <v>1</v>
      </c>
      <c r="D356" s="109">
        <f t="shared" si="11"/>
        <v>0</v>
      </c>
    </row>
    <row r="357" spans="1:4" x14ac:dyDescent="0.2">
      <c r="A357" s="78">
        <v>0.88000000000000012</v>
      </c>
      <c r="B357" s="71">
        <v>0.88000000000000012</v>
      </c>
      <c r="C357" t="b">
        <f t="shared" si="10"/>
        <v>1</v>
      </c>
      <c r="D357" s="109">
        <f t="shared" si="11"/>
        <v>0</v>
      </c>
    </row>
    <row r="358" spans="1:4" x14ac:dyDescent="0.2">
      <c r="A358" s="78">
        <v>0.88000000000000012</v>
      </c>
      <c r="B358" s="71">
        <v>0.88000000000000012</v>
      </c>
      <c r="C358" t="b">
        <f t="shared" si="10"/>
        <v>1</v>
      </c>
      <c r="D358" s="109">
        <f t="shared" si="11"/>
        <v>0</v>
      </c>
    </row>
    <row r="359" spans="1:4" x14ac:dyDescent="0.2">
      <c r="A359" s="78">
        <v>0.88000000000000012</v>
      </c>
      <c r="B359" s="71">
        <v>0.88000000000000012</v>
      </c>
      <c r="C359" t="b">
        <f t="shared" si="10"/>
        <v>1</v>
      </c>
      <c r="D359" s="109">
        <f t="shared" si="11"/>
        <v>0</v>
      </c>
    </row>
    <row r="360" spans="1:4" x14ac:dyDescent="0.2">
      <c r="A360" s="78">
        <v>0.88000000000000012</v>
      </c>
      <c r="B360" s="71">
        <v>0.88000000000000012</v>
      </c>
      <c r="C360" t="b">
        <f t="shared" si="10"/>
        <v>1</v>
      </c>
      <c r="D360" s="109">
        <f t="shared" si="11"/>
        <v>0</v>
      </c>
    </row>
    <row r="361" spans="1:4" x14ac:dyDescent="0.2">
      <c r="A361" s="78">
        <v>0.88000000000000012</v>
      </c>
      <c r="B361" s="71">
        <v>0.88000000000000012</v>
      </c>
      <c r="C361" t="b">
        <f t="shared" si="10"/>
        <v>1</v>
      </c>
      <c r="D361" s="109">
        <f t="shared" si="11"/>
        <v>0</v>
      </c>
    </row>
    <row r="362" spans="1:4" x14ac:dyDescent="0.2">
      <c r="A362" s="78">
        <v>0.88</v>
      </c>
      <c r="B362" s="71">
        <v>0.88</v>
      </c>
      <c r="C362" t="b">
        <f t="shared" si="10"/>
        <v>1</v>
      </c>
      <c r="D362" s="109">
        <f t="shared" si="11"/>
        <v>0</v>
      </c>
    </row>
    <row r="363" spans="1:4" x14ac:dyDescent="0.2">
      <c r="A363" s="78">
        <v>0.88</v>
      </c>
      <c r="B363" s="71">
        <v>0.88</v>
      </c>
      <c r="C363" t="b">
        <f t="shared" si="10"/>
        <v>1</v>
      </c>
      <c r="D363" s="109">
        <f t="shared" si="11"/>
        <v>0</v>
      </c>
    </row>
    <row r="364" spans="1:4" x14ac:dyDescent="0.2">
      <c r="A364" s="78">
        <v>0.81333333333333346</v>
      </c>
      <c r="B364" s="71">
        <v>0.81333333333333346</v>
      </c>
      <c r="C364" t="b">
        <f t="shared" si="10"/>
        <v>1</v>
      </c>
      <c r="D364" s="109">
        <f t="shared" si="11"/>
        <v>0</v>
      </c>
    </row>
    <row r="365" spans="1:4" x14ac:dyDescent="0.2">
      <c r="A365" s="78">
        <v>0.81333333333333346</v>
      </c>
      <c r="B365" s="71">
        <v>0.81333333333333346</v>
      </c>
      <c r="C365" t="b">
        <f t="shared" si="10"/>
        <v>1</v>
      </c>
      <c r="D365" s="109">
        <f t="shared" si="11"/>
        <v>0</v>
      </c>
    </row>
    <row r="366" spans="1:4" x14ac:dyDescent="0.2">
      <c r="A366" s="78">
        <v>0.88</v>
      </c>
      <c r="B366" s="71">
        <v>0.88</v>
      </c>
      <c r="C366" t="b">
        <f t="shared" si="10"/>
        <v>1</v>
      </c>
      <c r="D366" s="109">
        <f t="shared" si="11"/>
        <v>0</v>
      </c>
    </row>
    <row r="367" spans="1:4" x14ac:dyDescent="0.2">
      <c r="A367" s="78">
        <v>0.89</v>
      </c>
      <c r="B367" s="71">
        <v>0.89</v>
      </c>
      <c r="C367" t="b">
        <f t="shared" si="10"/>
        <v>1</v>
      </c>
      <c r="D367" s="109">
        <f t="shared" si="11"/>
        <v>0</v>
      </c>
    </row>
    <row r="368" spans="1:4" x14ac:dyDescent="0.2">
      <c r="A368" s="78">
        <v>0.81333333333333346</v>
      </c>
      <c r="B368" s="71">
        <v>0.81333333333333346</v>
      </c>
      <c r="C368" t="b">
        <f t="shared" si="10"/>
        <v>1</v>
      </c>
      <c r="D368" s="109">
        <f t="shared" si="11"/>
        <v>0</v>
      </c>
    </row>
    <row r="369" spans="1:4" x14ac:dyDescent="0.2">
      <c r="A369" s="78">
        <v>0.89795454545454545</v>
      </c>
      <c r="B369" s="71">
        <v>0.86166666666666669</v>
      </c>
      <c r="C369" t="b">
        <f t="shared" si="10"/>
        <v>0</v>
      </c>
      <c r="D369" s="109">
        <f t="shared" si="11"/>
        <v>3.6287878787878758E-2</v>
      </c>
    </row>
    <row r="370" spans="1:4" x14ac:dyDescent="0.2">
      <c r="A370" s="78">
        <v>0.89</v>
      </c>
      <c r="B370" s="71">
        <v>0.89</v>
      </c>
      <c r="C370" t="b">
        <f t="shared" si="10"/>
        <v>1</v>
      </c>
      <c r="D370" s="109">
        <f t="shared" si="11"/>
        <v>0</v>
      </c>
    </row>
    <row r="371" spans="1:4" x14ac:dyDescent="0.2">
      <c r="A371" s="78">
        <v>0.36</v>
      </c>
      <c r="B371" s="71">
        <v>0.36</v>
      </c>
      <c r="C371" t="b">
        <f t="shared" si="10"/>
        <v>1</v>
      </c>
      <c r="D371" s="109">
        <f t="shared" si="11"/>
        <v>0</v>
      </c>
    </row>
    <row r="372" spans="1:4" x14ac:dyDescent="0.2">
      <c r="A372" s="78">
        <v>0.80499999999999994</v>
      </c>
      <c r="B372" s="71">
        <v>0.80499999999999994</v>
      </c>
      <c r="C372" t="b">
        <f t="shared" si="10"/>
        <v>1</v>
      </c>
      <c r="D372" s="109">
        <f t="shared" si="11"/>
        <v>0</v>
      </c>
    </row>
    <row r="373" spans="1:4" x14ac:dyDescent="0.2">
      <c r="A373" s="78">
        <v>0.80499999999999994</v>
      </c>
      <c r="B373" s="71">
        <v>0.80499999999999994</v>
      </c>
      <c r="C373" t="b">
        <f t="shared" si="10"/>
        <v>1</v>
      </c>
      <c r="D373" s="109">
        <f t="shared" si="11"/>
        <v>0</v>
      </c>
    </row>
    <row r="374" spans="1:4" x14ac:dyDescent="0.2">
      <c r="A374" s="78">
        <v>0.80499999999999994</v>
      </c>
      <c r="B374" s="71">
        <v>0.80499999999999994</v>
      </c>
      <c r="C374" t="b">
        <f t="shared" si="10"/>
        <v>1</v>
      </c>
      <c r="D374" s="109">
        <f t="shared" si="11"/>
        <v>0</v>
      </c>
    </row>
    <row r="375" spans="1:4" x14ac:dyDescent="0.2">
      <c r="A375" s="78">
        <v>0.80499999999999994</v>
      </c>
      <c r="B375" s="71">
        <v>0.80499999999999994</v>
      </c>
      <c r="C375" t="b">
        <f t="shared" si="10"/>
        <v>1</v>
      </c>
      <c r="D375" s="109">
        <f t="shared" si="11"/>
        <v>0</v>
      </c>
    </row>
    <row r="376" spans="1:4" x14ac:dyDescent="0.2">
      <c r="A376" s="78">
        <v>0.80499999999999994</v>
      </c>
      <c r="B376" s="71">
        <v>0.80499999999999994</v>
      </c>
      <c r="C376" t="b">
        <f t="shared" si="10"/>
        <v>1</v>
      </c>
      <c r="D376" s="109">
        <f t="shared" si="11"/>
        <v>0</v>
      </c>
    </row>
    <row r="377" spans="1:4" x14ac:dyDescent="0.2">
      <c r="A377" s="78">
        <v>0.61399999999999999</v>
      </c>
      <c r="B377" s="71">
        <v>0.61399999999999999</v>
      </c>
      <c r="C377" t="b">
        <f t="shared" si="10"/>
        <v>1</v>
      </c>
      <c r="D377" s="109">
        <f t="shared" si="11"/>
        <v>0</v>
      </c>
    </row>
    <row r="378" spans="1:4" x14ac:dyDescent="0.2">
      <c r="A378" s="78">
        <v>0.9225000000000001</v>
      </c>
      <c r="B378" s="71">
        <v>0.9225000000000001</v>
      </c>
      <c r="C378" t="b">
        <f t="shared" si="10"/>
        <v>1</v>
      </c>
      <c r="D378" s="109">
        <f t="shared" si="11"/>
        <v>0</v>
      </c>
    </row>
    <row r="379" spans="1:4" x14ac:dyDescent="0.2">
      <c r="A379" s="78">
        <v>0.9225000000000001</v>
      </c>
      <c r="B379" s="71">
        <v>0.9225000000000001</v>
      </c>
      <c r="C379" t="b">
        <f t="shared" si="10"/>
        <v>1</v>
      </c>
      <c r="D379" s="109">
        <f t="shared" si="11"/>
        <v>0</v>
      </c>
    </row>
    <row r="380" spans="1:4" x14ac:dyDescent="0.2">
      <c r="A380" s="78">
        <v>0.9225000000000001</v>
      </c>
      <c r="B380" s="71">
        <v>0.9225000000000001</v>
      </c>
      <c r="C380" t="b">
        <f t="shared" si="10"/>
        <v>1</v>
      </c>
      <c r="D380" s="109">
        <f t="shared" si="11"/>
        <v>0</v>
      </c>
    </row>
    <row r="381" spans="1:4" x14ac:dyDescent="0.2">
      <c r="A381" s="78">
        <v>0.92199999999999993</v>
      </c>
      <c r="B381" s="71">
        <v>0.92199999999999993</v>
      </c>
      <c r="C381" t="b">
        <f t="shared" si="10"/>
        <v>1</v>
      </c>
      <c r="D381" s="109">
        <f t="shared" si="11"/>
        <v>0</v>
      </c>
    </row>
    <row r="382" spans="1:4" x14ac:dyDescent="0.2">
      <c r="A382" s="78">
        <v>0.67649999999999999</v>
      </c>
      <c r="B382" s="71">
        <v>0.67649999999999999</v>
      </c>
      <c r="C382" t="b">
        <f t="shared" si="10"/>
        <v>1</v>
      </c>
      <c r="D382" s="109">
        <f t="shared" si="11"/>
        <v>0</v>
      </c>
    </row>
    <row r="383" spans="1:4" x14ac:dyDescent="0.2">
      <c r="A383" s="78">
        <v>0.56300000000000006</v>
      </c>
      <c r="B383" s="71">
        <v>0.42225000000000001</v>
      </c>
      <c r="C383" t="b">
        <f t="shared" si="10"/>
        <v>0</v>
      </c>
      <c r="D383" s="109">
        <f t="shared" si="11"/>
        <v>0.14075000000000004</v>
      </c>
    </row>
    <row r="384" spans="1:4" x14ac:dyDescent="0.2">
      <c r="A384" s="78">
        <v>0.56779999999999997</v>
      </c>
      <c r="B384" s="71">
        <v>0.56779999999999997</v>
      </c>
      <c r="C384" t="b">
        <f t="shared" si="10"/>
        <v>1</v>
      </c>
      <c r="D384" s="109">
        <f t="shared" si="11"/>
        <v>0</v>
      </c>
    </row>
    <row r="385" spans="1:4" x14ac:dyDescent="0.2">
      <c r="A385" s="78">
        <v>0.61224999999999996</v>
      </c>
      <c r="B385" s="71">
        <v>0.61224999999999996</v>
      </c>
      <c r="C385" t="b">
        <f t="shared" si="10"/>
        <v>1</v>
      </c>
      <c r="D385" s="109">
        <f t="shared" si="11"/>
        <v>0</v>
      </c>
    </row>
    <row r="386" spans="1:4" x14ac:dyDescent="0.2">
      <c r="A386" s="78">
        <v>0.40950000000000003</v>
      </c>
      <c r="B386" s="71">
        <v>0.40950000000000003</v>
      </c>
      <c r="C386" t="b">
        <f t="shared" si="10"/>
        <v>1</v>
      </c>
      <c r="D386" s="109">
        <f t="shared" si="11"/>
        <v>0</v>
      </c>
    </row>
    <row r="387" spans="1:4" x14ac:dyDescent="0.2">
      <c r="A387" s="78">
        <v>0.52615000000000001</v>
      </c>
      <c r="B387" s="71">
        <v>0.44540000000000002</v>
      </c>
      <c r="C387" t="b">
        <f t="shared" ref="C387:C430" si="12">A387=B387</f>
        <v>0</v>
      </c>
      <c r="D387" s="109">
        <f t="shared" ref="D387:D430" si="13">A387-B387</f>
        <v>8.0749999999999988E-2</v>
      </c>
    </row>
    <row r="388" spans="1:4" x14ac:dyDescent="0.2">
      <c r="A388" s="78">
        <v>0.56664999999999999</v>
      </c>
      <c r="B388" s="71">
        <v>0.56664999999999999</v>
      </c>
      <c r="C388" t="b">
        <f t="shared" si="12"/>
        <v>1</v>
      </c>
      <c r="D388" s="109">
        <f t="shared" si="13"/>
        <v>0</v>
      </c>
    </row>
    <row r="389" spans="1:4" x14ac:dyDescent="0.2">
      <c r="A389" s="78">
        <v>0.817888888888889</v>
      </c>
      <c r="B389" s="71">
        <v>0.68622222222222229</v>
      </c>
      <c r="C389" t="b">
        <f t="shared" si="12"/>
        <v>0</v>
      </c>
      <c r="D389" s="109">
        <f t="shared" si="13"/>
        <v>0.13166666666666671</v>
      </c>
    </row>
    <row r="390" spans="1:4" x14ac:dyDescent="0.2">
      <c r="A390" s="78">
        <v>0.72499999999999998</v>
      </c>
      <c r="B390" s="71">
        <v>0.72499999999999998</v>
      </c>
      <c r="C390" t="b">
        <f t="shared" si="12"/>
        <v>1</v>
      </c>
      <c r="D390" s="109">
        <f t="shared" si="13"/>
        <v>0</v>
      </c>
    </row>
    <row r="391" spans="1:4" x14ac:dyDescent="0.2">
      <c r="A391" s="78">
        <v>0.59650000000000003</v>
      </c>
      <c r="B391" s="71">
        <v>0.59650000000000003</v>
      </c>
      <c r="C391" t="b">
        <f t="shared" si="12"/>
        <v>1</v>
      </c>
      <c r="D391" s="109">
        <f t="shared" si="13"/>
        <v>0</v>
      </c>
    </row>
    <row r="392" spans="1:4" x14ac:dyDescent="0.2">
      <c r="A392" s="78">
        <v>0.59650000000000003</v>
      </c>
      <c r="B392" s="71">
        <v>0.59650000000000003</v>
      </c>
      <c r="C392" t="b">
        <f t="shared" si="12"/>
        <v>1</v>
      </c>
      <c r="D392" s="109">
        <f t="shared" si="13"/>
        <v>0</v>
      </c>
    </row>
    <row r="393" spans="1:4" x14ac:dyDescent="0.2">
      <c r="A393" s="78">
        <v>0.86</v>
      </c>
      <c r="B393" s="71">
        <v>0.86</v>
      </c>
      <c r="C393" t="b">
        <f t="shared" si="12"/>
        <v>1</v>
      </c>
      <c r="D393" s="109">
        <f t="shared" si="13"/>
        <v>0</v>
      </c>
    </row>
    <row r="394" spans="1:4" x14ac:dyDescent="0.2">
      <c r="A394" s="78">
        <v>0.97</v>
      </c>
      <c r="B394" s="71">
        <v>0.48499999999999999</v>
      </c>
      <c r="C394" t="b">
        <f t="shared" si="12"/>
        <v>0</v>
      </c>
      <c r="D394" s="109">
        <f t="shared" si="13"/>
        <v>0.48499999999999999</v>
      </c>
    </row>
    <row r="395" spans="1:4" x14ac:dyDescent="0.2">
      <c r="A395" s="78">
        <v>0.74</v>
      </c>
      <c r="B395" s="71">
        <v>0.74</v>
      </c>
      <c r="C395" t="b">
        <f t="shared" si="12"/>
        <v>1</v>
      </c>
      <c r="D395" s="109">
        <f t="shared" si="13"/>
        <v>0</v>
      </c>
    </row>
    <row r="396" spans="1:4" x14ac:dyDescent="0.2">
      <c r="A396" s="78">
        <v>0.81</v>
      </c>
      <c r="B396" s="71">
        <v>0.81</v>
      </c>
      <c r="C396" t="b">
        <f t="shared" si="12"/>
        <v>1</v>
      </c>
      <c r="D396" s="109">
        <f t="shared" si="13"/>
        <v>0</v>
      </c>
    </row>
    <row r="397" spans="1:4" x14ac:dyDescent="0.2">
      <c r="A397" s="78">
        <v>0.97</v>
      </c>
      <c r="B397" s="71">
        <v>0.97</v>
      </c>
      <c r="C397" t="b">
        <f t="shared" si="12"/>
        <v>1</v>
      </c>
      <c r="D397" s="109">
        <f t="shared" si="13"/>
        <v>0</v>
      </c>
    </row>
    <row r="398" spans="1:4" x14ac:dyDescent="0.2">
      <c r="A398" s="78">
        <v>0.83</v>
      </c>
      <c r="B398" s="71">
        <v>0.83</v>
      </c>
      <c r="C398" t="b">
        <f t="shared" si="12"/>
        <v>1</v>
      </c>
      <c r="D398" s="109">
        <f t="shared" si="13"/>
        <v>0</v>
      </c>
    </row>
    <row r="399" spans="1:4" x14ac:dyDescent="0.2">
      <c r="A399" s="78">
        <v>0.99</v>
      </c>
      <c r="B399" s="71">
        <v>0.99</v>
      </c>
      <c r="C399" t="b">
        <f t="shared" si="12"/>
        <v>1</v>
      </c>
      <c r="D399" s="109">
        <f t="shared" si="13"/>
        <v>0</v>
      </c>
    </row>
    <row r="400" spans="1:4" x14ac:dyDescent="0.2">
      <c r="A400" s="78">
        <v>0.95125000000000004</v>
      </c>
      <c r="B400" s="71">
        <v>0.95125000000000004</v>
      </c>
      <c r="C400" t="b">
        <f t="shared" si="12"/>
        <v>1</v>
      </c>
      <c r="D400" s="109">
        <f t="shared" si="13"/>
        <v>0</v>
      </c>
    </row>
    <row r="401" spans="1:4" x14ac:dyDescent="0.2">
      <c r="A401" s="78">
        <v>0.67333333333333334</v>
      </c>
      <c r="B401" s="71">
        <v>0.48854166666666665</v>
      </c>
      <c r="C401" t="b">
        <f t="shared" si="12"/>
        <v>0</v>
      </c>
      <c r="D401" s="109">
        <f t="shared" si="13"/>
        <v>0.18479166666666669</v>
      </c>
    </row>
    <row r="402" spans="1:4" x14ac:dyDescent="0.2">
      <c r="A402" s="78">
        <v>0.51400000000000001</v>
      </c>
      <c r="B402" s="71">
        <v>0.51400000000000001</v>
      </c>
      <c r="C402" t="b">
        <f t="shared" si="12"/>
        <v>1</v>
      </c>
      <c r="D402" s="109">
        <f t="shared" si="13"/>
        <v>0</v>
      </c>
    </row>
    <row r="403" spans="1:4" x14ac:dyDescent="0.2">
      <c r="A403" s="78">
        <v>0.86</v>
      </c>
      <c r="B403" s="71">
        <v>0.86</v>
      </c>
      <c r="C403" t="b">
        <f t="shared" si="12"/>
        <v>1</v>
      </c>
      <c r="D403" s="109">
        <f t="shared" si="13"/>
        <v>0</v>
      </c>
    </row>
    <row r="404" spans="1:4" x14ac:dyDescent="0.2">
      <c r="A404" s="78">
        <v>0.88500000000000001</v>
      </c>
      <c r="B404" s="71">
        <v>0.88500000000000001</v>
      </c>
      <c r="C404" t="b">
        <f t="shared" si="12"/>
        <v>1</v>
      </c>
      <c r="D404" s="109">
        <f t="shared" si="13"/>
        <v>0</v>
      </c>
    </row>
    <row r="405" spans="1:4" x14ac:dyDescent="0.2">
      <c r="A405" s="78">
        <v>0.88500000000000001</v>
      </c>
      <c r="B405" s="71">
        <v>0.88500000000000001</v>
      </c>
      <c r="C405" t="b">
        <f t="shared" si="12"/>
        <v>1</v>
      </c>
      <c r="D405" s="109">
        <f t="shared" si="13"/>
        <v>0</v>
      </c>
    </row>
    <row r="406" spans="1:4" x14ac:dyDescent="0.2">
      <c r="A406" s="78">
        <v>0.88500000000000001</v>
      </c>
      <c r="B406" s="71">
        <v>0.88500000000000001</v>
      </c>
      <c r="C406" t="b">
        <f t="shared" si="12"/>
        <v>1</v>
      </c>
      <c r="D406" s="109">
        <f t="shared" si="13"/>
        <v>0</v>
      </c>
    </row>
    <row r="407" spans="1:4" x14ac:dyDescent="0.2">
      <c r="A407" s="78">
        <v>0.6100000000000001</v>
      </c>
      <c r="B407" s="71">
        <v>0.6100000000000001</v>
      </c>
      <c r="C407" t="b">
        <f t="shared" si="12"/>
        <v>1</v>
      </c>
      <c r="D407" s="109">
        <f t="shared" si="13"/>
        <v>0</v>
      </c>
    </row>
    <row r="408" spans="1:4" x14ac:dyDescent="0.2">
      <c r="A408" s="78">
        <v>0.67466666666666675</v>
      </c>
      <c r="B408" s="71">
        <v>0.59166666666666667</v>
      </c>
      <c r="C408" t="b">
        <f t="shared" si="12"/>
        <v>0</v>
      </c>
      <c r="D408" s="109">
        <f t="shared" si="13"/>
        <v>8.3000000000000074E-2</v>
      </c>
    </row>
    <row r="409" spans="1:4" x14ac:dyDescent="0.2">
      <c r="A409" s="78">
        <v>0.70474999999999999</v>
      </c>
      <c r="B409" s="71">
        <v>0.70474999999999999</v>
      </c>
      <c r="C409" t="b">
        <f t="shared" si="12"/>
        <v>1</v>
      </c>
      <c r="D409" s="109">
        <f t="shared" si="13"/>
        <v>0</v>
      </c>
    </row>
    <row r="410" spans="1:4" x14ac:dyDescent="0.2">
      <c r="A410" s="78">
        <v>0.77750000000000008</v>
      </c>
      <c r="B410" s="71">
        <v>0.55374999999999996</v>
      </c>
      <c r="C410" t="b">
        <f t="shared" si="12"/>
        <v>0</v>
      </c>
      <c r="D410" s="109">
        <f t="shared" si="13"/>
        <v>0.22375000000000012</v>
      </c>
    </row>
    <row r="411" spans="1:4" x14ac:dyDescent="0.2">
      <c r="A411" s="78">
        <v>0.79</v>
      </c>
      <c r="B411" s="71">
        <v>0.79</v>
      </c>
      <c r="C411" t="b">
        <f t="shared" si="12"/>
        <v>1</v>
      </c>
      <c r="D411" s="109">
        <f t="shared" si="13"/>
        <v>0</v>
      </c>
    </row>
    <row r="412" spans="1:4" x14ac:dyDescent="0.2">
      <c r="A412" s="78">
        <v>0.81499999999999995</v>
      </c>
      <c r="B412" s="71">
        <v>0.57999999999999996</v>
      </c>
      <c r="C412" t="b">
        <f t="shared" si="12"/>
        <v>0</v>
      </c>
      <c r="D412" s="109">
        <f t="shared" si="13"/>
        <v>0.23499999999999999</v>
      </c>
    </row>
    <row r="413" spans="1:4" x14ac:dyDescent="0.2">
      <c r="A413" s="78">
        <v>0.08</v>
      </c>
      <c r="B413" s="71">
        <v>0.08</v>
      </c>
      <c r="C413" t="b">
        <f t="shared" si="12"/>
        <v>1</v>
      </c>
      <c r="D413" s="109">
        <f t="shared" si="13"/>
        <v>0</v>
      </c>
    </row>
    <row r="414" spans="1:4" x14ac:dyDescent="0.2">
      <c r="A414" s="78">
        <v>0.875</v>
      </c>
      <c r="B414" s="71">
        <v>0.875</v>
      </c>
      <c r="C414" t="b">
        <f t="shared" si="12"/>
        <v>1</v>
      </c>
      <c r="D414" s="109">
        <f t="shared" si="13"/>
        <v>0</v>
      </c>
    </row>
    <row r="415" spans="1:4" x14ac:dyDescent="0.2">
      <c r="A415" s="78">
        <v>0.85</v>
      </c>
      <c r="B415" s="71">
        <v>0.63749999999999996</v>
      </c>
      <c r="C415" t="b">
        <f t="shared" si="12"/>
        <v>0</v>
      </c>
      <c r="D415" s="109">
        <f t="shared" si="13"/>
        <v>0.21250000000000002</v>
      </c>
    </row>
    <row r="416" spans="1:4" x14ac:dyDescent="0.2">
      <c r="A416" s="78">
        <v>0.42949999999999999</v>
      </c>
      <c r="B416" s="71">
        <v>0.42949999999999999</v>
      </c>
      <c r="C416" t="b">
        <f t="shared" si="12"/>
        <v>1</v>
      </c>
      <c r="D416" s="109">
        <f t="shared" si="13"/>
        <v>0</v>
      </c>
    </row>
    <row r="417" spans="1:4" x14ac:dyDescent="0.2">
      <c r="A417" s="78">
        <v>0.64</v>
      </c>
      <c r="B417" s="71">
        <v>0.64</v>
      </c>
      <c r="C417" t="b">
        <f t="shared" si="12"/>
        <v>1</v>
      </c>
      <c r="D417" s="109">
        <f t="shared" si="13"/>
        <v>0</v>
      </c>
    </row>
    <row r="418" spans="1:4" x14ac:dyDescent="0.2">
      <c r="A418" s="78">
        <v>0.86</v>
      </c>
      <c r="B418" s="71">
        <v>0.54333333333333333</v>
      </c>
      <c r="C418" t="b">
        <f t="shared" si="12"/>
        <v>0</v>
      </c>
      <c r="D418" s="109">
        <f t="shared" si="13"/>
        <v>0.31666666666666665</v>
      </c>
    </row>
    <row r="419" spans="1:4" x14ac:dyDescent="0.2">
      <c r="A419" s="78">
        <v>0.89500000000000002</v>
      </c>
      <c r="B419" s="71">
        <v>0.89500000000000002</v>
      </c>
      <c r="C419" t="b">
        <f t="shared" si="12"/>
        <v>1</v>
      </c>
      <c r="D419" s="109">
        <f t="shared" si="13"/>
        <v>0</v>
      </c>
    </row>
    <row r="420" spans="1:4" x14ac:dyDescent="0.2">
      <c r="A420" s="78">
        <v>0.92249999999999999</v>
      </c>
      <c r="B420" s="71">
        <v>0.68500000000000005</v>
      </c>
      <c r="C420" t="b">
        <f t="shared" si="12"/>
        <v>0</v>
      </c>
      <c r="D420" s="109">
        <f t="shared" si="13"/>
        <v>0.23749999999999993</v>
      </c>
    </row>
    <row r="421" spans="1:4" x14ac:dyDescent="0.2">
      <c r="A421" s="78">
        <v>0.79</v>
      </c>
      <c r="B421" s="71">
        <v>0.79</v>
      </c>
      <c r="C421" t="b">
        <f t="shared" si="12"/>
        <v>1</v>
      </c>
      <c r="D421" s="109">
        <f t="shared" si="13"/>
        <v>0</v>
      </c>
    </row>
    <row r="422" spans="1:4" x14ac:dyDescent="0.2">
      <c r="A422" s="78">
        <v>0.97</v>
      </c>
      <c r="B422" s="71">
        <v>0.97</v>
      </c>
      <c r="C422" t="b">
        <f t="shared" si="12"/>
        <v>1</v>
      </c>
      <c r="D422" s="109">
        <f t="shared" si="13"/>
        <v>0</v>
      </c>
    </row>
    <row r="423" spans="1:4" x14ac:dyDescent="0.2">
      <c r="A423" s="78">
        <v>0.81</v>
      </c>
      <c r="B423" s="71">
        <v>0.81</v>
      </c>
      <c r="C423" t="b">
        <f t="shared" si="12"/>
        <v>1</v>
      </c>
      <c r="D423" s="109">
        <f t="shared" si="13"/>
        <v>0</v>
      </c>
    </row>
    <row r="424" spans="1:4" x14ac:dyDescent="0.2">
      <c r="A424" s="78">
        <v>0.94</v>
      </c>
      <c r="B424" s="71">
        <v>0.3133333333333333</v>
      </c>
      <c r="C424" t="b">
        <f t="shared" si="12"/>
        <v>0</v>
      </c>
      <c r="D424" s="109">
        <f t="shared" si="13"/>
        <v>0.62666666666666671</v>
      </c>
    </row>
    <row r="425" spans="1:4" x14ac:dyDescent="0.2">
      <c r="A425" s="78"/>
      <c r="D425" s="109"/>
    </row>
    <row r="426" spans="1:4" x14ac:dyDescent="0.2">
      <c r="D426" s="109"/>
    </row>
    <row r="427" spans="1:4" x14ac:dyDescent="0.2">
      <c r="D427" s="109"/>
    </row>
    <row r="428" spans="1:4" x14ac:dyDescent="0.2">
      <c r="D428" s="109"/>
    </row>
    <row r="429" spans="1:4" x14ac:dyDescent="0.2">
      <c r="D429" s="109"/>
    </row>
    <row r="430" spans="1:4" x14ac:dyDescent="0.2">
      <c r="D430" s="109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workbookViewId="0">
      <selection activeCell="C424" sqref="B1:C424"/>
    </sheetView>
  </sheetViews>
  <sheetFormatPr defaultRowHeight="12.75" x14ac:dyDescent="0.2"/>
  <cols>
    <col min="1" max="2" width="11.7109375" customWidth="1"/>
  </cols>
  <sheetData>
    <row r="1" spans="1:3" x14ac:dyDescent="0.2">
      <c r="A1" t="s">
        <v>4172</v>
      </c>
      <c r="B1" t="s">
        <v>8196</v>
      </c>
      <c r="C1" s="73" t="s">
        <v>4179</v>
      </c>
    </row>
    <row r="2" spans="1:3" x14ac:dyDescent="0.2">
      <c r="A2">
        <v>1110</v>
      </c>
      <c r="B2" t="str">
        <f>LEFT(A2,3)</f>
        <v>111</v>
      </c>
      <c r="C2" s="73">
        <v>0.10049999999999999</v>
      </c>
    </row>
    <row r="3" spans="1:3" x14ac:dyDescent="0.2">
      <c r="A3">
        <v>1120</v>
      </c>
      <c r="B3" t="str">
        <f t="shared" ref="B3:B66" si="0">LEFT(A3,3)</f>
        <v>112</v>
      </c>
      <c r="C3" s="73">
        <v>8.7499999999999994E-2</v>
      </c>
    </row>
    <row r="4" spans="1:3" x14ac:dyDescent="0.2">
      <c r="A4">
        <v>1201</v>
      </c>
      <c r="B4" t="str">
        <f t="shared" si="0"/>
        <v>120</v>
      </c>
      <c r="C4" s="73">
        <v>0.25</v>
      </c>
    </row>
    <row r="5" spans="1:3" x14ac:dyDescent="0.2">
      <c r="A5">
        <v>1202</v>
      </c>
      <c r="B5" t="str">
        <f t="shared" si="0"/>
        <v>120</v>
      </c>
      <c r="C5" s="73">
        <v>0.19373333333333334</v>
      </c>
    </row>
    <row r="6" spans="1:3" x14ac:dyDescent="0.2">
      <c r="A6">
        <v>1209</v>
      </c>
      <c r="B6" t="str">
        <f t="shared" si="0"/>
        <v>120</v>
      </c>
      <c r="C6" s="73">
        <v>0.35499999999999998</v>
      </c>
    </row>
    <row r="7" spans="1:3" x14ac:dyDescent="0.2">
      <c r="A7">
        <v>1311</v>
      </c>
      <c r="B7" t="str">
        <f t="shared" si="0"/>
        <v>131</v>
      </c>
      <c r="C7" s="73">
        <v>1.7500000000000002E-2</v>
      </c>
    </row>
    <row r="8" spans="1:3" x14ac:dyDescent="0.2">
      <c r="A8">
        <v>1312</v>
      </c>
      <c r="B8" t="str">
        <f t="shared" si="0"/>
        <v>131</v>
      </c>
      <c r="C8" s="73">
        <v>7.3000000000000001E-3</v>
      </c>
    </row>
    <row r="9" spans="1:3" x14ac:dyDescent="0.2">
      <c r="A9">
        <v>1313</v>
      </c>
      <c r="B9" t="str">
        <f t="shared" si="0"/>
        <v>131</v>
      </c>
      <c r="C9" s="73">
        <v>0.25</v>
      </c>
    </row>
    <row r="10" spans="1:3" x14ac:dyDescent="0.2">
      <c r="A10">
        <v>1320</v>
      </c>
      <c r="B10" t="str">
        <f t="shared" si="0"/>
        <v>132</v>
      </c>
      <c r="C10" s="73">
        <v>0.1145</v>
      </c>
    </row>
    <row r="11" spans="1:3" x14ac:dyDescent="0.2">
      <c r="A11">
        <v>1331</v>
      </c>
      <c r="B11" t="str">
        <f t="shared" si="0"/>
        <v>133</v>
      </c>
      <c r="C11" s="73">
        <v>7.3000000000000001E-3</v>
      </c>
    </row>
    <row r="12" spans="1:3" x14ac:dyDescent="0.2">
      <c r="A12">
        <v>1332</v>
      </c>
      <c r="B12" t="str">
        <f t="shared" si="0"/>
        <v>133</v>
      </c>
      <c r="C12" s="73">
        <v>3.5116666666666664E-2</v>
      </c>
    </row>
    <row r="13" spans="1:3" x14ac:dyDescent="0.2">
      <c r="A13">
        <v>1340</v>
      </c>
      <c r="B13" t="str">
        <f t="shared" si="0"/>
        <v>134</v>
      </c>
      <c r="C13" s="73">
        <v>0.25</v>
      </c>
    </row>
    <row r="14" spans="1:3" x14ac:dyDescent="0.2">
      <c r="A14">
        <v>1350</v>
      </c>
      <c r="B14" t="str">
        <f t="shared" si="0"/>
        <v>135</v>
      </c>
      <c r="C14" s="73">
        <v>3.5000000000000003E-2</v>
      </c>
    </row>
    <row r="15" spans="1:3" x14ac:dyDescent="0.2">
      <c r="A15">
        <v>1390</v>
      </c>
      <c r="B15" t="str">
        <f t="shared" si="0"/>
        <v>139</v>
      </c>
      <c r="C15" s="73">
        <v>1.35E-2</v>
      </c>
    </row>
    <row r="16" spans="1:3" x14ac:dyDescent="0.2">
      <c r="A16">
        <v>1411</v>
      </c>
      <c r="B16" t="str">
        <f t="shared" si="0"/>
        <v>141</v>
      </c>
      <c r="C16" s="73">
        <v>0.1605</v>
      </c>
    </row>
    <row r="17" spans="1:3" x14ac:dyDescent="0.2">
      <c r="A17">
        <v>1412</v>
      </c>
      <c r="B17" t="str">
        <f t="shared" si="0"/>
        <v>141</v>
      </c>
      <c r="C17" s="73">
        <v>0.59</v>
      </c>
    </row>
    <row r="18" spans="1:3" x14ac:dyDescent="0.2">
      <c r="A18">
        <v>1413</v>
      </c>
      <c r="B18" t="str">
        <f t="shared" si="0"/>
        <v>141</v>
      </c>
      <c r="C18" s="73">
        <v>0.03</v>
      </c>
    </row>
    <row r="19" spans="1:3" x14ac:dyDescent="0.2">
      <c r="A19">
        <v>1490</v>
      </c>
      <c r="B19" t="str">
        <f t="shared" si="0"/>
        <v>149</v>
      </c>
      <c r="C19" s="73">
        <v>4.7E-2</v>
      </c>
    </row>
    <row r="20" spans="1:3" x14ac:dyDescent="0.2">
      <c r="A20">
        <v>1511</v>
      </c>
      <c r="B20" t="str">
        <f t="shared" si="0"/>
        <v>151</v>
      </c>
      <c r="C20" s="73">
        <v>0.20500000000000002</v>
      </c>
    </row>
    <row r="21" spans="1:3" x14ac:dyDescent="0.2">
      <c r="A21">
        <v>1512</v>
      </c>
      <c r="B21" t="str">
        <f t="shared" si="0"/>
        <v>151</v>
      </c>
      <c r="C21" s="73">
        <v>0.59</v>
      </c>
    </row>
    <row r="22" spans="1:3" x14ac:dyDescent="0.2">
      <c r="A22">
        <v>1521</v>
      </c>
      <c r="B22" t="str">
        <f t="shared" si="0"/>
        <v>152</v>
      </c>
      <c r="C22" s="73">
        <v>0.14146666666666666</v>
      </c>
    </row>
    <row r="23" spans="1:3" x14ac:dyDescent="0.2">
      <c r="A23">
        <v>1522</v>
      </c>
      <c r="B23" t="str">
        <f t="shared" si="0"/>
        <v>152</v>
      </c>
      <c r="C23" s="73">
        <v>8.3000000000000004E-2</v>
      </c>
    </row>
    <row r="24" spans="1:3" x14ac:dyDescent="0.2">
      <c r="A24">
        <v>1530</v>
      </c>
      <c r="B24" t="str">
        <f t="shared" si="0"/>
        <v>153</v>
      </c>
      <c r="C24" s="73">
        <v>0.35499999999999998</v>
      </c>
    </row>
    <row r="25" spans="1:3" x14ac:dyDescent="0.2">
      <c r="A25">
        <v>1590</v>
      </c>
      <c r="B25" t="str">
        <f t="shared" si="0"/>
        <v>159</v>
      </c>
      <c r="C25" s="73">
        <v>0.14166666666666666</v>
      </c>
    </row>
    <row r="26" spans="1:3" x14ac:dyDescent="0.2">
      <c r="A26">
        <v>2111</v>
      </c>
      <c r="B26" t="str">
        <f t="shared" si="0"/>
        <v>211</v>
      </c>
      <c r="C26" s="73">
        <v>4.5961111111111112E-2</v>
      </c>
    </row>
    <row r="27" spans="1:3" x14ac:dyDescent="0.2">
      <c r="A27">
        <v>2112</v>
      </c>
      <c r="B27" t="str">
        <f t="shared" si="0"/>
        <v>211</v>
      </c>
      <c r="C27" s="73">
        <v>0.21598333333333333</v>
      </c>
    </row>
    <row r="28" spans="1:3" x14ac:dyDescent="0.2">
      <c r="A28">
        <v>2121</v>
      </c>
      <c r="B28" t="str">
        <f t="shared" si="0"/>
        <v>212</v>
      </c>
      <c r="C28" s="73">
        <v>9.5188888888888892E-2</v>
      </c>
    </row>
    <row r="29" spans="1:3" x14ac:dyDescent="0.2">
      <c r="A29">
        <v>2122</v>
      </c>
      <c r="B29" t="str">
        <f t="shared" si="0"/>
        <v>212</v>
      </c>
      <c r="C29" s="73">
        <v>0.23618888888888889</v>
      </c>
    </row>
    <row r="30" spans="1:3" x14ac:dyDescent="0.2">
      <c r="A30">
        <v>2131</v>
      </c>
      <c r="B30" t="str">
        <f t="shared" si="0"/>
        <v>213</v>
      </c>
      <c r="C30" s="73">
        <v>0.72750000000000004</v>
      </c>
    </row>
    <row r="31" spans="1:3" x14ac:dyDescent="0.2">
      <c r="A31">
        <v>2132</v>
      </c>
      <c r="B31" t="str">
        <f t="shared" si="0"/>
        <v>213</v>
      </c>
      <c r="C31" s="73">
        <v>0.69499999999999995</v>
      </c>
    </row>
    <row r="32" spans="1:3" x14ac:dyDescent="0.2">
      <c r="A32">
        <v>2133</v>
      </c>
      <c r="B32" t="str">
        <f t="shared" si="0"/>
        <v>213</v>
      </c>
      <c r="C32" s="73">
        <v>0.51938833333333334</v>
      </c>
    </row>
    <row r="33" spans="1:3" x14ac:dyDescent="0.2">
      <c r="A33">
        <v>2211</v>
      </c>
      <c r="B33" t="str">
        <f t="shared" si="0"/>
        <v>221</v>
      </c>
      <c r="C33" s="73">
        <v>0.1225</v>
      </c>
    </row>
    <row r="34" spans="1:3" x14ac:dyDescent="0.2">
      <c r="A34">
        <v>2212</v>
      </c>
      <c r="B34" t="str">
        <f t="shared" si="0"/>
        <v>221</v>
      </c>
      <c r="C34" s="73">
        <v>2.5000000000000001E-2</v>
      </c>
    </row>
    <row r="35" spans="1:3" x14ac:dyDescent="0.2">
      <c r="A35">
        <v>2221</v>
      </c>
      <c r="B35" t="str">
        <f t="shared" si="0"/>
        <v>222</v>
      </c>
      <c r="C35" s="73">
        <v>1.0749999999999999E-2</v>
      </c>
    </row>
    <row r="36" spans="1:3" x14ac:dyDescent="0.2">
      <c r="A36">
        <v>2222</v>
      </c>
      <c r="B36" t="str">
        <f t="shared" si="0"/>
        <v>222</v>
      </c>
      <c r="C36" s="73">
        <v>8.6000000000000007E-2</v>
      </c>
    </row>
    <row r="37" spans="1:3" x14ac:dyDescent="0.2">
      <c r="A37">
        <v>2223</v>
      </c>
      <c r="B37" t="str">
        <f t="shared" si="0"/>
        <v>222</v>
      </c>
      <c r="C37" s="73">
        <v>0.35</v>
      </c>
    </row>
    <row r="38" spans="1:3" x14ac:dyDescent="0.2">
      <c r="A38">
        <v>2224</v>
      </c>
      <c r="B38" t="str">
        <f t="shared" si="0"/>
        <v>222</v>
      </c>
      <c r="C38" s="73">
        <v>0.03</v>
      </c>
    </row>
    <row r="39" spans="1:3" x14ac:dyDescent="0.2">
      <c r="A39">
        <v>2225</v>
      </c>
      <c r="B39" t="str">
        <f t="shared" si="0"/>
        <v>222</v>
      </c>
      <c r="C39" s="73">
        <v>0.03</v>
      </c>
    </row>
    <row r="40" spans="1:3" x14ac:dyDescent="0.2">
      <c r="A40">
        <v>2226</v>
      </c>
      <c r="B40" t="str">
        <f t="shared" si="0"/>
        <v>222</v>
      </c>
      <c r="C40" s="73">
        <v>0.22</v>
      </c>
    </row>
    <row r="41" spans="1:3" x14ac:dyDescent="0.2">
      <c r="A41">
        <v>2227</v>
      </c>
      <c r="B41" t="str">
        <f t="shared" si="0"/>
        <v>222</v>
      </c>
      <c r="C41" s="73">
        <v>0.21</v>
      </c>
    </row>
    <row r="42" spans="1:3" x14ac:dyDescent="0.2">
      <c r="A42">
        <v>2228</v>
      </c>
      <c r="B42" t="str">
        <f t="shared" si="0"/>
        <v>222</v>
      </c>
      <c r="C42" s="73">
        <v>0.21</v>
      </c>
    </row>
    <row r="43" spans="1:3" x14ac:dyDescent="0.2">
      <c r="A43">
        <v>2230</v>
      </c>
      <c r="B43" t="str">
        <f t="shared" si="0"/>
        <v>223</v>
      </c>
      <c r="C43" s="73">
        <v>0.40500000000000003</v>
      </c>
    </row>
    <row r="44" spans="1:3" x14ac:dyDescent="0.2">
      <c r="A44">
        <v>2240</v>
      </c>
      <c r="B44" t="str">
        <f t="shared" si="0"/>
        <v>224</v>
      </c>
      <c r="C44" s="73">
        <v>0.72</v>
      </c>
    </row>
    <row r="45" spans="1:3" x14ac:dyDescent="0.2">
      <c r="A45">
        <v>2311</v>
      </c>
      <c r="B45" t="str">
        <f t="shared" si="0"/>
        <v>231</v>
      </c>
      <c r="C45" s="73">
        <v>1.7999999999999999E-2</v>
      </c>
    </row>
    <row r="46" spans="1:3" x14ac:dyDescent="0.2">
      <c r="A46">
        <v>2312</v>
      </c>
      <c r="B46" t="str">
        <f t="shared" si="0"/>
        <v>231</v>
      </c>
      <c r="C46" s="73">
        <v>1.9E-2</v>
      </c>
    </row>
    <row r="47" spans="1:3" x14ac:dyDescent="0.2">
      <c r="A47">
        <v>2313</v>
      </c>
      <c r="B47" t="str">
        <f t="shared" si="0"/>
        <v>231</v>
      </c>
      <c r="C47" s="73">
        <v>4.4999999999999998E-2</v>
      </c>
    </row>
    <row r="48" spans="1:3" x14ac:dyDescent="0.2">
      <c r="A48">
        <v>2314</v>
      </c>
      <c r="B48" t="str">
        <f t="shared" si="0"/>
        <v>231</v>
      </c>
      <c r="C48" s="73">
        <v>0.13</v>
      </c>
    </row>
    <row r="49" spans="1:3" x14ac:dyDescent="0.2">
      <c r="A49">
        <v>2315</v>
      </c>
      <c r="B49" t="str">
        <f t="shared" si="0"/>
        <v>231</v>
      </c>
      <c r="C49" s="73">
        <v>0.63</v>
      </c>
    </row>
    <row r="50" spans="1:3" x14ac:dyDescent="0.2">
      <c r="A50">
        <v>2316</v>
      </c>
      <c r="B50" t="str">
        <f t="shared" si="0"/>
        <v>231</v>
      </c>
      <c r="C50" s="73">
        <v>0.45341500000000001</v>
      </c>
    </row>
    <row r="51" spans="1:3" x14ac:dyDescent="0.2">
      <c r="A51">
        <v>2321</v>
      </c>
      <c r="B51" t="str">
        <f t="shared" si="0"/>
        <v>232</v>
      </c>
      <c r="C51" s="73">
        <v>1.7000000000000001E-2</v>
      </c>
    </row>
    <row r="52" spans="1:3" x14ac:dyDescent="0.2">
      <c r="A52">
        <v>2322</v>
      </c>
      <c r="B52" t="str">
        <f t="shared" si="0"/>
        <v>232</v>
      </c>
      <c r="C52" s="73">
        <v>0.24</v>
      </c>
    </row>
    <row r="53" spans="1:3" x14ac:dyDescent="0.2">
      <c r="A53">
        <v>2331</v>
      </c>
      <c r="B53" t="str">
        <f t="shared" si="0"/>
        <v>233</v>
      </c>
      <c r="C53" s="73">
        <v>8.5500000000000007E-2</v>
      </c>
    </row>
    <row r="54" spans="1:3" x14ac:dyDescent="0.2">
      <c r="A54">
        <v>2332</v>
      </c>
      <c r="B54" t="str">
        <f t="shared" si="0"/>
        <v>233</v>
      </c>
      <c r="C54" s="73">
        <v>0.30449999999999999</v>
      </c>
    </row>
    <row r="55" spans="1:3" x14ac:dyDescent="0.2">
      <c r="A55">
        <v>2341</v>
      </c>
      <c r="B55" t="str">
        <f t="shared" si="0"/>
        <v>234</v>
      </c>
      <c r="C55" s="73">
        <v>1.7999999999999999E-2</v>
      </c>
    </row>
    <row r="56" spans="1:3" x14ac:dyDescent="0.2">
      <c r="A56">
        <v>2342</v>
      </c>
      <c r="B56" t="str">
        <f t="shared" si="0"/>
        <v>234</v>
      </c>
      <c r="C56" s="73">
        <v>0.59650000000000003</v>
      </c>
    </row>
    <row r="57" spans="1:3" x14ac:dyDescent="0.2">
      <c r="A57">
        <v>2351</v>
      </c>
      <c r="B57" t="str">
        <f t="shared" si="0"/>
        <v>235</v>
      </c>
      <c r="C57" s="73">
        <v>0.1</v>
      </c>
    </row>
    <row r="58" spans="1:3" x14ac:dyDescent="0.2">
      <c r="A58">
        <v>2352</v>
      </c>
      <c r="B58" t="str">
        <f t="shared" si="0"/>
        <v>235</v>
      </c>
      <c r="C58" s="73">
        <v>0.1225</v>
      </c>
    </row>
    <row r="59" spans="1:3" x14ac:dyDescent="0.2">
      <c r="A59">
        <v>2353</v>
      </c>
      <c r="B59" t="str">
        <f t="shared" si="0"/>
        <v>235</v>
      </c>
      <c r="C59" s="73">
        <v>8.0500000000000002E-2</v>
      </c>
    </row>
    <row r="60" spans="1:3" x14ac:dyDescent="0.2">
      <c r="A60">
        <v>2354</v>
      </c>
      <c r="B60" t="str">
        <f t="shared" si="0"/>
        <v>235</v>
      </c>
      <c r="C60" s="73">
        <v>0.71416666666666673</v>
      </c>
    </row>
    <row r="61" spans="1:3" x14ac:dyDescent="0.2">
      <c r="A61">
        <v>2361</v>
      </c>
      <c r="B61" t="str">
        <f t="shared" si="0"/>
        <v>236</v>
      </c>
      <c r="C61" s="73">
        <v>0.52974999999999994</v>
      </c>
    </row>
    <row r="62" spans="1:3" x14ac:dyDescent="0.2">
      <c r="A62">
        <v>2362</v>
      </c>
      <c r="B62" t="str">
        <f t="shared" si="0"/>
        <v>236</v>
      </c>
      <c r="C62" s="73">
        <v>0.10750000000000001</v>
      </c>
    </row>
    <row r="63" spans="1:3" x14ac:dyDescent="0.2">
      <c r="A63">
        <v>2363</v>
      </c>
      <c r="B63" t="str">
        <f t="shared" si="0"/>
        <v>236</v>
      </c>
      <c r="C63" s="73">
        <v>0.34211000000000003</v>
      </c>
    </row>
    <row r="64" spans="1:3" x14ac:dyDescent="0.2">
      <c r="A64">
        <v>2371</v>
      </c>
      <c r="B64" t="str">
        <f t="shared" si="0"/>
        <v>237</v>
      </c>
      <c r="C64" s="73">
        <v>0.253</v>
      </c>
    </row>
    <row r="65" spans="1:3" x14ac:dyDescent="0.2">
      <c r="A65">
        <v>2372</v>
      </c>
      <c r="B65" t="str">
        <f t="shared" si="0"/>
        <v>237</v>
      </c>
      <c r="C65" s="73">
        <v>9.2250000000000013E-2</v>
      </c>
    </row>
    <row r="66" spans="1:3" x14ac:dyDescent="0.2">
      <c r="A66">
        <v>2373</v>
      </c>
      <c r="B66" t="str">
        <f t="shared" si="0"/>
        <v>237</v>
      </c>
      <c r="C66" s="73">
        <v>0.45474999999999999</v>
      </c>
    </row>
    <row r="67" spans="1:3" x14ac:dyDescent="0.2">
      <c r="A67">
        <v>2391</v>
      </c>
      <c r="B67" t="str">
        <f t="shared" ref="B67:B130" si="1">LEFT(A67,3)</f>
        <v>239</v>
      </c>
      <c r="C67" s="73">
        <v>3.4000000000000009E-2</v>
      </c>
    </row>
    <row r="68" spans="1:3" x14ac:dyDescent="0.2">
      <c r="A68">
        <v>2392</v>
      </c>
      <c r="B68" t="str">
        <f t="shared" si="1"/>
        <v>239</v>
      </c>
      <c r="C68" s="73">
        <v>1.7000000000000001E-2</v>
      </c>
    </row>
    <row r="69" spans="1:3" x14ac:dyDescent="0.2">
      <c r="A69">
        <v>2393</v>
      </c>
      <c r="B69" t="str">
        <f t="shared" si="1"/>
        <v>239</v>
      </c>
      <c r="C69" s="73">
        <v>1.7000000000000001E-2</v>
      </c>
    </row>
    <row r="70" spans="1:3" x14ac:dyDescent="0.2">
      <c r="A70">
        <v>2394</v>
      </c>
      <c r="B70" t="str">
        <f t="shared" si="1"/>
        <v>239</v>
      </c>
      <c r="C70" s="73">
        <v>3.4000000000000009E-2</v>
      </c>
    </row>
    <row r="71" spans="1:3" x14ac:dyDescent="0.2">
      <c r="A71">
        <v>2395</v>
      </c>
      <c r="B71" t="str">
        <f t="shared" si="1"/>
        <v>239</v>
      </c>
      <c r="C71" s="73">
        <v>0.34211000000000003</v>
      </c>
    </row>
    <row r="72" spans="1:3" x14ac:dyDescent="0.2">
      <c r="A72">
        <v>2396</v>
      </c>
      <c r="B72" t="str">
        <f t="shared" si="1"/>
        <v>239</v>
      </c>
      <c r="C72" s="73">
        <v>0.51300000000000001</v>
      </c>
    </row>
    <row r="73" spans="1:3" x14ac:dyDescent="0.2">
      <c r="A73">
        <v>2399</v>
      </c>
      <c r="B73" t="str">
        <f t="shared" si="1"/>
        <v>239</v>
      </c>
      <c r="C73" s="73">
        <v>3.4000000000000009E-2</v>
      </c>
    </row>
    <row r="74" spans="1:3" x14ac:dyDescent="0.2">
      <c r="A74">
        <v>2411</v>
      </c>
      <c r="B74" t="str">
        <f t="shared" si="1"/>
        <v>241</v>
      </c>
      <c r="C74" s="73">
        <v>4.1999999999999997E-3</v>
      </c>
    </row>
    <row r="75" spans="1:3" x14ac:dyDescent="0.2">
      <c r="A75">
        <v>2412</v>
      </c>
      <c r="B75" t="str">
        <f t="shared" si="1"/>
        <v>241</v>
      </c>
      <c r="C75" s="73">
        <v>0.14000000000000001</v>
      </c>
    </row>
    <row r="76" spans="1:3" x14ac:dyDescent="0.2">
      <c r="A76">
        <v>2413</v>
      </c>
      <c r="B76" t="str">
        <f t="shared" si="1"/>
        <v>241</v>
      </c>
      <c r="C76" s="73">
        <v>0.02</v>
      </c>
    </row>
    <row r="77" spans="1:3" x14ac:dyDescent="0.2">
      <c r="A77">
        <v>2414</v>
      </c>
      <c r="B77" t="str">
        <f t="shared" si="1"/>
        <v>241</v>
      </c>
      <c r="C77" s="73">
        <v>2.1499999999999998E-2</v>
      </c>
    </row>
    <row r="78" spans="1:3" x14ac:dyDescent="0.2">
      <c r="A78">
        <v>2415</v>
      </c>
      <c r="B78" t="str">
        <f t="shared" si="1"/>
        <v>241</v>
      </c>
      <c r="C78" s="73">
        <v>3.7999999999999999E-2</v>
      </c>
    </row>
    <row r="79" spans="1:3" x14ac:dyDescent="0.2">
      <c r="A79">
        <v>2420</v>
      </c>
      <c r="B79" t="str">
        <f t="shared" si="1"/>
        <v>242</v>
      </c>
      <c r="C79" s="73">
        <v>1.2E-2</v>
      </c>
    </row>
    <row r="80" spans="1:3" x14ac:dyDescent="0.2">
      <c r="A80">
        <v>2430</v>
      </c>
      <c r="B80" t="str">
        <f t="shared" si="1"/>
        <v>243</v>
      </c>
      <c r="C80" s="73">
        <v>3.2000000000000001E-2</v>
      </c>
    </row>
    <row r="81" spans="1:3" x14ac:dyDescent="0.2">
      <c r="A81">
        <v>2440</v>
      </c>
      <c r="B81" t="str">
        <f t="shared" si="1"/>
        <v>244</v>
      </c>
      <c r="C81" s="73">
        <v>3.8999999999999998E-3</v>
      </c>
    </row>
    <row r="82" spans="1:3" x14ac:dyDescent="0.2">
      <c r="A82">
        <v>2451</v>
      </c>
      <c r="B82" t="str">
        <f t="shared" si="1"/>
        <v>245</v>
      </c>
      <c r="C82" s="73">
        <v>0.68500000000000005</v>
      </c>
    </row>
    <row r="83" spans="1:3" x14ac:dyDescent="0.2">
      <c r="A83">
        <v>2452</v>
      </c>
      <c r="B83" t="str">
        <f t="shared" si="1"/>
        <v>245</v>
      </c>
      <c r="C83" s="73">
        <v>0.27333333333333332</v>
      </c>
    </row>
    <row r="84" spans="1:3" x14ac:dyDescent="0.2">
      <c r="A84">
        <v>2453</v>
      </c>
      <c r="B84" t="str">
        <f t="shared" si="1"/>
        <v>245</v>
      </c>
      <c r="C84" s="73">
        <v>0.47449999999999998</v>
      </c>
    </row>
    <row r="85" spans="1:3" x14ac:dyDescent="0.2">
      <c r="A85">
        <v>2454</v>
      </c>
      <c r="B85" t="str">
        <f t="shared" si="1"/>
        <v>245</v>
      </c>
      <c r="C85" s="73">
        <v>0.53474999999999995</v>
      </c>
    </row>
    <row r="86" spans="1:3" x14ac:dyDescent="0.2">
      <c r="A86">
        <v>2455</v>
      </c>
      <c r="B86" t="str">
        <f t="shared" si="1"/>
        <v>245</v>
      </c>
      <c r="C86" s="73">
        <v>0.47449999999999998</v>
      </c>
    </row>
    <row r="87" spans="1:3" x14ac:dyDescent="0.2">
      <c r="A87">
        <v>2456</v>
      </c>
      <c r="B87" t="str">
        <f t="shared" si="1"/>
        <v>245</v>
      </c>
      <c r="C87" s="73">
        <v>7.5082222222222231E-2</v>
      </c>
    </row>
    <row r="88" spans="1:3" x14ac:dyDescent="0.2">
      <c r="A88">
        <v>2459</v>
      </c>
      <c r="B88" t="str">
        <f t="shared" si="1"/>
        <v>245</v>
      </c>
      <c r="C88" s="73">
        <v>5.2857500000000002E-2</v>
      </c>
    </row>
    <row r="89" spans="1:3" x14ac:dyDescent="0.2">
      <c r="A89">
        <v>2461</v>
      </c>
      <c r="B89" t="str">
        <f t="shared" si="1"/>
        <v>246</v>
      </c>
      <c r="C89" s="73">
        <v>4.9000000000000002E-2</v>
      </c>
    </row>
    <row r="90" spans="1:3" x14ac:dyDescent="0.2">
      <c r="A90">
        <v>2462</v>
      </c>
      <c r="B90" t="str">
        <f t="shared" si="1"/>
        <v>246</v>
      </c>
      <c r="C90" s="73">
        <v>0.52974999999999994</v>
      </c>
    </row>
    <row r="91" spans="1:3" x14ac:dyDescent="0.2">
      <c r="A91">
        <v>2463</v>
      </c>
      <c r="B91" t="str">
        <f t="shared" si="1"/>
        <v>246</v>
      </c>
      <c r="C91" s="73">
        <v>0.71</v>
      </c>
    </row>
    <row r="92" spans="1:3" x14ac:dyDescent="0.2">
      <c r="A92">
        <v>2464</v>
      </c>
      <c r="B92" t="str">
        <f t="shared" si="1"/>
        <v>246</v>
      </c>
      <c r="C92" s="73">
        <v>0.91</v>
      </c>
    </row>
    <row r="93" spans="1:3" x14ac:dyDescent="0.2">
      <c r="A93">
        <v>2465</v>
      </c>
      <c r="B93" t="str">
        <f t="shared" si="1"/>
        <v>246</v>
      </c>
      <c r="C93" s="73">
        <v>0.17899999999999999</v>
      </c>
    </row>
    <row r="94" spans="1:3" x14ac:dyDescent="0.2">
      <c r="A94">
        <v>2466</v>
      </c>
      <c r="B94" t="str">
        <f t="shared" si="1"/>
        <v>246</v>
      </c>
      <c r="C94" s="73">
        <v>0.20220000000000002</v>
      </c>
    </row>
    <row r="95" spans="1:3" x14ac:dyDescent="0.2">
      <c r="A95">
        <v>2471</v>
      </c>
      <c r="B95" t="str">
        <f t="shared" si="1"/>
        <v>247</v>
      </c>
      <c r="C95" s="73">
        <v>4.3225E-2</v>
      </c>
    </row>
    <row r="96" spans="1:3" x14ac:dyDescent="0.2">
      <c r="A96">
        <v>2472</v>
      </c>
      <c r="B96" t="str">
        <f t="shared" si="1"/>
        <v>247</v>
      </c>
      <c r="C96" s="73">
        <v>0.08</v>
      </c>
    </row>
    <row r="97" spans="1:3" x14ac:dyDescent="0.2">
      <c r="A97">
        <v>2473</v>
      </c>
      <c r="B97" t="str">
        <f t="shared" si="1"/>
        <v>247</v>
      </c>
      <c r="C97" s="73">
        <v>0.50661250000000002</v>
      </c>
    </row>
    <row r="98" spans="1:3" x14ac:dyDescent="0.2">
      <c r="A98">
        <v>2474</v>
      </c>
      <c r="B98" t="str">
        <f t="shared" si="1"/>
        <v>247</v>
      </c>
      <c r="C98" s="73">
        <v>4.3225E-2</v>
      </c>
    </row>
    <row r="99" spans="1:3" x14ac:dyDescent="0.2">
      <c r="A99">
        <v>2475</v>
      </c>
      <c r="B99" t="str">
        <f t="shared" si="1"/>
        <v>247</v>
      </c>
      <c r="C99" s="73">
        <v>0.13</v>
      </c>
    </row>
    <row r="100" spans="1:3" x14ac:dyDescent="0.2">
      <c r="A100">
        <v>2479</v>
      </c>
      <c r="B100" t="str">
        <f t="shared" si="1"/>
        <v>247</v>
      </c>
      <c r="C100" s="73">
        <v>0.13</v>
      </c>
    </row>
    <row r="101" spans="1:3" x14ac:dyDescent="0.2">
      <c r="A101">
        <v>2481</v>
      </c>
      <c r="B101" t="str">
        <f t="shared" si="1"/>
        <v>248</v>
      </c>
      <c r="C101" s="73">
        <v>1.6550000000000002E-2</v>
      </c>
    </row>
    <row r="102" spans="1:3" x14ac:dyDescent="0.2">
      <c r="A102">
        <v>2489</v>
      </c>
      <c r="B102" t="str">
        <f t="shared" si="1"/>
        <v>248</v>
      </c>
      <c r="C102" s="73">
        <v>1.6549999999999999E-2</v>
      </c>
    </row>
    <row r="103" spans="1:3" x14ac:dyDescent="0.2">
      <c r="A103">
        <v>2511</v>
      </c>
      <c r="B103" t="str">
        <f t="shared" si="1"/>
        <v>251</v>
      </c>
      <c r="C103" s="73">
        <v>3.2000000000000001E-2</v>
      </c>
    </row>
    <row r="104" spans="1:3" x14ac:dyDescent="0.2">
      <c r="A104">
        <v>2512</v>
      </c>
      <c r="B104" t="str">
        <f t="shared" si="1"/>
        <v>251</v>
      </c>
      <c r="C104" s="73">
        <v>3.2000000000000001E-2</v>
      </c>
    </row>
    <row r="105" spans="1:3" x14ac:dyDescent="0.2">
      <c r="A105">
        <v>2521</v>
      </c>
      <c r="B105" t="str">
        <f t="shared" si="1"/>
        <v>252</v>
      </c>
      <c r="C105" s="73">
        <v>7.7999999999999996E-3</v>
      </c>
    </row>
    <row r="106" spans="1:3" x14ac:dyDescent="0.2">
      <c r="A106">
        <v>2522</v>
      </c>
      <c r="B106" t="str">
        <f t="shared" si="1"/>
        <v>252</v>
      </c>
      <c r="C106" s="73">
        <v>8.72E-2</v>
      </c>
    </row>
    <row r="107" spans="1:3" x14ac:dyDescent="0.2">
      <c r="A107">
        <v>2523</v>
      </c>
      <c r="B107" t="str">
        <f t="shared" si="1"/>
        <v>252</v>
      </c>
      <c r="C107" s="73">
        <v>1.1849999999999999E-2</v>
      </c>
    </row>
    <row r="108" spans="1:3" x14ac:dyDescent="0.2">
      <c r="A108">
        <v>2530</v>
      </c>
      <c r="B108" t="str">
        <f t="shared" si="1"/>
        <v>253</v>
      </c>
      <c r="C108" s="73">
        <v>7.8699999999999992E-2</v>
      </c>
    </row>
    <row r="109" spans="1:3" x14ac:dyDescent="0.2">
      <c r="A109">
        <v>2541</v>
      </c>
      <c r="B109" t="str">
        <f t="shared" si="1"/>
        <v>254</v>
      </c>
      <c r="C109" s="73">
        <v>0.10983333333333334</v>
      </c>
    </row>
    <row r="110" spans="1:3" x14ac:dyDescent="0.2">
      <c r="A110">
        <v>2542</v>
      </c>
      <c r="B110" t="str">
        <f t="shared" si="1"/>
        <v>254</v>
      </c>
      <c r="C110" s="73">
        <v>1.4E-2</v>
      </c>
    </row>
    <row r="111" spans="1:3" x14ac:dyDescent="0.2">
      <c r="A111">
        <v>2543</v>
      </c>
      <c r="B111" t="str">
        <f t="shared" si="1"/>
        <v>254</v>
      </c>
      <c r="C111" s="73">
        <v>0.13219999999999998</v>
      </c>
    </row>
    <row r="112" spans="1:3" x14ac:dyDescent="0.2">
      <c r="A112">
        <v>2544</v>
      </c>
      <c r="B112" t="str">
        <f t="shared" si="1"/>
        <v>254</v>
      </c>
      <c r="C112" s="73">
        <v>9.9875000000000005E-2</v>
      </c>
    </row>
    <row r="113" spans="1:3" x14ac:dyDescent="0.2">
      <c r="A113">
        <v>2545</v>
      </c>
      <c r="B113" t="str">
        <f t="shared" si="1"/>
        <v>254</v>
      </c>
      <c r="C113" s="73">
        <v>9.0000000000000011E-3</v>
      </c>
    </row>
    <row r="114" spans="1:3" x14ac:dyDescent="0.2">
      <c r="A114">
        <v>2549</v>
      </c>
      <c r="B114" t="str">
        <f t="shared" si="1"/>
        <v>254</v>
      </c>
      <c r="C114" s="73">
        <v>0.13439999999999999</v>
      </c>
    </row>
    <row r="115" spans="1:3" x14ac:dyDescent="0.2">
      <c r="A115">
        <v>2591</v>
      </c>
      <c r="B115" t="str">
        <f t="shared" si="1"/>
        <v>259</v>
      </c>
      <c r="C115" s="73">
        <v>4.1999999999999997E-3</v>
      </c>
    </row>
    <row r="116" spans="1:3" x14ac:dyDescent="0.2">
      <c r="A116">
        <v>2592</v>
      </c>
      <c r="B116" t="str">
        <f t="shared" si="1"/>
        <v>259</v>
      </c>
      <c r="C116" s="73">
        <v>3.2000000000000001E-2</v>
      </c>
    </row>
    <row r="117" spans="1:3" x14ac:dyDescent="0.2">
      <c r="A117">
        <v>2599</v>
      </c>
      <c r="B117" t="str">
        <f t="shared" si="1"/>
        <v>259</v>
      </c>
      <c r="C117" s="73">
        <v>0.56000000000000005</v>
      </c>
    </row>
    <row r="118" spans="1:3" x14ac:dyDescent="0.2">
      <c r="A118">
        <v>2611</v>
      </c>
      <c r="B118" t="str">
        <f t="shared" si="1"/>
        <v>261</v>
      </c>
      <c r="C118" s="73">
        <v>0.27750000000000002</v>
      </c>
    </row>
    <row r="119" spans="1:3" x14ac:dyDescent="0.2">
      <c r="A119">
        <v>2612</v>
      </c>
      <c r="B119" t="str">
        <f t="shared" si="1"/>
        <v>261</v>
      </c>
      <c r="C119" s="73">
        <v>3.5000000000000003E-2</v>
      </c>
    </row>
    <row r="120" spans="1:3" x14ac:dyDescent="0.2">
      <c r="A120">
        <v>2613</v>
      </c>
      <c r="B120" t="str">
        <f t="shared" si="1"/>
        <v>261</v>
      </c>
      <c r="C120" s="73">
        <v>0.66</v>
      </c>
    </row>
    <row r="121" spans="1:3" x14ac:dyDescent="0.2">
      <c r="A121">
        <v>2614</v>
      </c>
      <c r="B121" t="str">
        <f t="shared" si="1"/>
        <v>261</v>
      </c>
      <c r="C121" s="73">
        <v>0.06</v>
      </c>
    </row>
    <row r="122" spans="1:3" x14ac:dyDescent="0.2">
      <c r="A122">
        <v>2620</v>
      </c>
      <c r="B122" t="str">
        <f t="shared" si="1"/>
        <v>262</v>
      </c>
      <c r="C122" s="73">
        <v>0.23</v>
      </c>
    </row>
    <row r="123" spans="1:3" x14ac:dyDescent="0.2">
      <c r="A123">
        <v>2711</v>
      </c>
      <c r="B123" t="str">
        <f t="shared" si="1"/>
        <v>271</v>
      </c>
      <c r="C123" s="73">
        <v>0.23924999999999999</v>
      </c>
    </row>
    <row r="124" spans="1:3" x14ac:dyDescent="0.2">
      <c r="A124">
        <v>2712</v>
      </c>
      <c r="B124" t="str">
        <f t="shared" si="1"/>
        <v>271</v>
      </c>
      <c r="C124" s="73">
        <v>0.95666666666666667</v>
      </c>
    </row>
    <row r="125" spans="1:3" x14ac:dyDescent="0.2">
      <c r="A125">
        <v>2713</v>
      </c>
      <c r="B125" t="str">
        <f t="shared" si="1"/>
        <v>271</v>
      </c>
      <c r="C125" s="73">
        <v>0.95666666666666667</v>
      </c>
    </row>
    <row r="126" spans="1:3" x14ac:dyDescent="0.2">
      <c r="A126">
        <v>2714</v>
      </c>
      <c r="B126" t="str">
        <f t="shared" si="1"/>
        <v>271</v>
      </c>
      <c r="C126" s="73">
        <v>0.98499999999999999</v>
      </c>
    </row>
    <row r="127" spans="1:3" x14ac:dyDescent="0.2">
      <c r="A127">
        <v>2715</v>
      </c>
      <c r="B127" t="str">
        <f t="shared" si="1"/>
        <v>271</v>
      </c>
      <c r="C127" s="73">
        <v>7.1000000000000008E-2</v>
      </c>
    </row>
    <row r="128" spans="1:3" x14ac:dyDescent="0.2">
      <c r="A128">
        <v>2721</v>
      </c>
      <c r="B128" t="str">
        <f t="shared" si="1"/>
        <v>272</v>
      </c>
      <c r="C128" s="73">
        <v>0.40499999999999997</v>
      </c>
    </row>
    <row r="129" spans="1:3" x14ac:dyDescent="0.2">
      <c r="A129">
        <v>2722</v>
      </c>
      <c r="B129" t="str">
        <f t="shared" si="1"/>
        <v>272</v>
      </c>
      <c r="C129" s="73">
        <v>0.541875</v>
      </c>
    </row>
    <row r="130" spans="1:3" x14ac:dyDescent="0.2">
      <c r="A130">
        <v>2723</v>
      </c>
      <c r="B130" t="str">
        <f t="shared" si="1"/>
        <v>272</v>
      </c>
      <c r="C130" s="73">
        <v>0.45999999999999996</v>
      </c>
    </row>
    <row r="131" spans="1:3" x14ac:dyDescent="0.2">
      <c r="A131">
        <v>2724</v>
      </c>
      <c r="B131" t="str">
        <f t="shared" ref="B131:B194" si="2">LEFT(A131,3)</f>
        <v>272</v>
      </c>
      <c r="C131" s="73">
        <v>4.5499999999999999E-2</v>
      </c>
    </row>
    <row r="132" spans="1:3" x14ac:dyDescent="0.2">
      <c r="A132">
        <v>2725</v>
      </c>
      <c r="B132" t="str">
        <f t="shared" si="2"/>
        <v>272</v>
      </c>
      <c r="C132" s="73">
        <v>0.95333333333333325</v>
      </c>
    </row>
    <row r="133" spans="1:3" x14ac:dyDescent="0.2">
      <c r="A133">
        <v>2729</v>
      </c>
      <c r="B133" t="str">
        <f t="shared" si="2"/>
        <v>272</v>
      </c>
      <c r="C133" s="73">
        <v>0.40499999999999997</v>
      </c>
    </row>
    <row r="134" spans="1:3" x14ac:dyDescent="0.2">
      <c r="A134">
        <v>2731</v>
      </c>
      <c r="B134" t="str">
        <f t="shared" si="2"/>
        <v>273</v>
      </c>
      <c r="C134" s="73">
        <v>0.32400000000000001</v>
      </c>
    </row>
    <row r="135" spans="1:3" x14ac:dyDescent="0.2">
      <c r="A135">
        <v>2732</v>
      </c>
      <c r="B135" t="str">
        <f t="shared" si="2"/>
        <v>273</v>
      </c>
      <c r="C135" s="73">
        <v>0.32400000000000001</v>
      </c>
    </row>
    <row r="136" spans="1:3" x14ac:dyDescent="0.2">
      <c r="A136">
        <v>2733</v>
      </c>
      <c r="B136" t="str">
        <f t="shared" si="2"/>
        <v>273</v>
      </c>
      <c r="C136" s="73">
        <v>0.252</v>
      </c>
    </row>
    <row r="137" spans="1:3" x14ac:dyDescent="0.2">
      <c r="A137">
        <v>2734</v>
      </c>
      <c r="B137" t="str">
        <f t="shared" si="2"/>
        <v>273</v>
      </c>
      <c r="C137" s="73">
        <v>0.1484</v>
      </c>
    </row>
    <row r="138" spans="1:3" x14ac:dyDescent="0.2">
      <c r="A138">
        <v>2735</v>
      </c>
      <c r="B138" t="str">
        <f t="shared" si="2"/>
        <v>273</v>
      </c>
      <c r="C138" s="73">
        <v>0.16735714285714284</v>
      </c>
    </row>
    <row r="139" spans="1:3" x14ac:dyDescent="0.2">
      <c r="A139">
        <v>2741</v>
      </c>
      <c r="B139" t="str">
        <f t="shared" si="2"/>
        <v>274</v>
      </c>
      <c r="C139" s="73">
        <v>0.95333333333333325</v>
      </c>
    </row>
    <row r="140" spans="1:3" x14ac:dyDescent="0.2">
      <c r="A140">
        <v>2742</v>
      </c>
      <c r="B140" t="str">
        <f t="shared" si="2"/>
        <v>274</v>
      </c>
      <c r="C140" s="73">
        <v>0.64333333333333331</v>
      </c>
    </row>
    <row r="141" spans="1:3" x14ac:dyDescent="0.2">
      <c r="A141">
        <v>2743</v>
      </c>
      <c r="B141" t="str">
        <f t="shared" si="2"/>
        <v>274</v>
      </c>
      <c r="C141" s="73">
        <v>0.1361</v>
      </c>
    </row>
    <row r="142" spans="1:3" x14ac:dyDescent="0.2">
      <c r="A142">
        <v>2744</v>
      </c>
      <c r="B142" t="str">
        <f t="shared" si="2"/>
        <v>274</v>
      </c>
      <c r="C142" s="73">
        <v>0.36033333333333334</v>
      </c>
    </row>
    <row r="143" spans="1:3" x14ac:dyDescent="0.2">
      <c r="A143">
        <v>2745</v>
      </c>
      <c r="B143" t="str">
        <f t="shared" si="2"/>
        <v>274</v>
      </c>
      <c r="C143" s="73">
        <v>0.67874999999999996</v>
      </c>
    </row>
    <row r="144" spans="1:3" x14ac:dyDescent="0.2">
      <c r="A144">
        <v>2749</v>
      </c>
      <c r="B144" t="str">
        <f t="shared" si="2"/>
        <v>274</v>
      </c>
      <c r="C144" s="73">
        <v>0.39166666666666666</v>
      </c>
    </row>
    <row r="145" spans="1:3" x14ac:dyDescent="0.2">
      <c r="A145">
        <v>2811</v>
      </c>
      <c r="B145" t="str">
        <f t="shared" si="2"/>
        <v>281</v>
      </c>
      <c r="C145" s="73">
        <v>0.32766666666666672</v>
      </c>
    </row>
    <row r="146" spans="1:3" x14ac:dyDescent="0.2">
      <c r="A146">
        <v>2812</v>
      </c>
      <c r="B146" t="str">
        <f t="shared" si="2"/>
        <v>281</v>
      </c>
      <c r="C146" s="73">
        <v>0.21</v>
      </c>
    </row>
    <row r="147" spans="1:3" x14ac:dyDescent="0.2">
      <c r="A147">
        <v>2813</v>
      </c>
      <c r="B147" t="str">
        <f t="shared" si="2"/>
        <v>281</v>
      </c>
      <c r="C147" s="73">
        <v>0.21</v>
      </c>
    </row>
    <row r="148" spans="1:3" x14ac:dyDescent="0.2">
      <c r="A148">
        <v>2814</v>
      </c>
      <c r="B148" t="str">
        <f t="shared" si="2"/>
        <v>281</v>
      </c>
      <c r="C148" s="73">
        <v>8.2500000000000004E-2</v>
      </c>
    </row>
    <row r="149" spans="1:3" x14ac:dyDescent="0.2">
      <c r="A149">
        <v>2815</v>
      </c>
      <c r="B149" t="str">
        <f t="shared" si="2"/>
        <v>281</v>
      </c>
      <c r="C149" s="73">
        <v>0.32766666666666672</v>
      </c>
    </row>
    <row r="150" spans="1:3" x14ac:dyDescent="0.2">
      <c r="A150">
        <v>2821</v>
      </c>
      <c r="B150" t="str">
        <f t="shared" si="2"/>
        <v>282</v>
      </c>
      <c r="C150" s="73">
        <v>0.38340000000000002</v>
      </c>
    </row>
    <row r="151" spans="1:3" x14ac:dyDescent="0.2">
      <c r="A151">
        <v>2822</v>
      </c>
      <c r="B151" t="str">
        <f t="shared" si="2"/>
        <v>282</v>
      </c>
      <c r="C151" s="73">
        <v>0.52</v>
      </c>
    </row>
    <row r="152" spans="1:3" x14ac:dyDescent="0.2">
      <c r="A152">
        <v>2831</v>
      </c>
      <c r="B152" t="str">
        <f t="shared" si="2"/>
        <v>283</v>
      </c>
      <c r="C152" s="73">
        <v>0.11833333333333333</v>
      </c>
    </row>
    <row r="153" spans="1:3" x14ac:dyDescent="0.2">
      <c r="A153">
        <v>2832</v>
      </c>
      <c r="B153" t="str">
        <f t="shared" si="2"/>
        <v>283</v>
      </c>
      <c r="C153" s="73">
        <v>0.67500000000000004</v>
      </c>
    </row>
    <row r="154" spans="1:3" x14ac:dyDescent="0.2">
      <c r="A154">
        <v>2833</v>
      </c>
      <c r="B154" t="str">
        <f t="shared" si="2"/>
        <v>283</v>
      </c>
      <c r="C154" s="73">
        <v>0.29566666666666669</v>
      </c>
    </row>
    <row r="155" spans="1:3" x14ac:dyDescent="0.2">
      <c r="A155">
        <v>2834</v>
      </c>
      <c r="B155" t="str">
        <f t="shared" si="2"/>
        <v>283</v>
      </c>
      <c r="C155" s="73">
        <v>0.6</v>
      </c>
    </row>
    <row r="156" spans="1:3" x14ac:dyDescent="0.2">
      <c r="A156">
        <v>2835</v>
      </c>
      <c r="B156" t="str">
        <f t="shared" si="2"/>
        <v>283</v>
      </c>
      <c r="C156" s="73">
        <v>0.6</v>
      </c>
    </row>
    <row r="157" spans="1:3" x14ac:dyDescent="0.2">
      <c r="A157">
        <v>2836</v>
      </c>
      <c r="B157" t="str">
        <f t="shared" si="2"/>
        <v>283</v>
      </c>
      <c r="C157" s="73">
        <v>0.6</v>
      </c>
    </row>
    <row r="158" spans="1:3" x14ac:dyDescent="0.2">
      <c r="A158">
        <v>2837</v>
      </c>
      <c r="B158" t="str">
        <f t="shared" si="2"/>
        <v>283</v>
      </c>
      <c r="C158" s="73">
        <v>0.61</v>
      </c>
    </row>
    <row r="159" spans="1:3" x14ac:dyDescent="0.2">
      <c r="A159">
        <v>2839</v>
      </c>
      <c r="B159" t="str">
        <f t="shared" si="2"/>
        <v>283</v>
      </c>
      <c r="C159" s="73">
        <v>0.61</v>
      </c>
    </row>
    <row r="160" spans="1:3" x14ac:dyDescent="0.2">
      <c r="A160">
        <v>2841</v>
      </c>
      <c r="B160" t="str">
        <f t="shared" si="2"/>
        <v>284</v>
      </c>
      <c r="C160" s="73">
        <v>3.8500000000000006E-2</v>
      </c>
    </row>
    <row r="161" spans="1:3" x14ac:dyDescent="0.2">
      <c r="A161">
        <v>2842</v>
      </c>
      <c r="B161" t="str">
        <f t="shared" si="2"/>
        <v>284</v>
      </c>
      <c r="C161" s="73">
        <v>2.1000000000000001E-2</v>
      </c>
    </row>
    <row r="162" spans="1:3" x14ac:dyDescent="0.2">
      <c r="A162">
        <v>2843</v>
      </c>
      <c r="B162" t="str">
        <f t="shared" si="2"/>
        <v>284</v>
      </c>
      <c r="C162" s="73">
        <v>3.8500000000000006E-2</v>
      </c>
    </row>
    <row r="163" spans="1:3" x14ac:dyDescent="0.2">
      <c r="A163">
        <v>2844</v>
      </c>
      <c r="B163" t="str">
        <f t="shared" si="2"/>
        <v>284</v>
      </c>
      <c r="C163" s="73">
        <v>4.4499999999999998E-2</v>
      </c>
    </row>
    <row r="164" spans="1:3" x14ac:dyDescent="0.2">
      <c r="A164">
        <v>2845</v>
      </c>
      <c r="B164" t="str">
        <f t="shared" si="2"/>
        <v>284</v>
      </c>
      <c r="C164" s="73">
        <v>4.4499999999999998E-2</v>
      </c>
    </row>
    <row r="165" spans="1:3" x14ac:dyDescent="0.2">
      <c r="A165">
        <v>2846</v>
      </c>
      <c r="B165" t="str">
        <f t="shared" si="2"/>
        <v>284</v>
      </c>
      <c r="C165" s="73">
        <v>4.4499999999999998E-2</v>
      </c>
    </row>
    <row r="166" spans="1:3" x14ac:dyDescent="0.2">
      <c r="A166">
        <v>2847</v>
      </c>
      <c r="B166" t="str">
        <f t="shared" si="2"/>
        <v>284</v>
      </c>
      <c r="C166" s="73">
        <v>6.7000000000000004E-2</v>
      </c>
    </row>
    <row r="167" spans="1:3" x14ac:dyDescent="0.2">
      <c r="A167">
        <v>2851</v>
      </c>
      <c r="B167" t="str">
        <f t="shared" si="2"/>
        <v>285</v>
      </c>
      <c r="C167" s="73">
        <v>2.8999999999999998E-2</v>
      </c>
    </row>
    <row r="168" spans="1:3" x14ac:dyDescent="0.2">
      <c r="A168">
        <v>2852</v>
      </c>
      <c r="B168" t="str">
        <f t="shared" si="2"/>
        <v>285</v>
      </c>
      <c r="C168" s="73">
        <v>2.8999999999999998E-2</v>
      </c>
    </row>
    <row r="169" spans="1:3" x14ac:dyDescent="0.2">
      <c r="A169">
        <v>2853</v>
      </c>
      <c r="B169" t="str">
        <f t="shared" si="2"/>
        <v>285</v>
      </c>
      <c r="C169" s="73">
        <v>0.16916666666666666</v>
      </c>
    </row>
    <row r="170" spans="1:3" x14ac:dyDescent="0.2">
      <c r="A170">
        <v>2854</v>
      </c>
      <c r="B170" t="str">
        <f t="shared" si="2"/>
        <v>285</v>
      </c>
      <c r="C170" s="73">
        <v>2.8999999999999998E-2</v>
      </c>
    </row>
    <row r="171" spans="1:3" x14ac:dyDescent="0.2">
      <c r="A171">
        <v>2855</v>
      </c>
      <c r="B171" t="str">
        <f t="shared" si="2"/>
        <v>285</v>
      </c>
      <c r="C171" s="73">
        <v>4.8500000000000001E-2</v>
      </c>
    </row>
    <row r="172" spans="1:3" x14ac:dyDescent="0.2">
      <c r="A172">
        <v>2861</v>
      </c>
      <c r="B172" t="str">
        <f t="shared" si="2"/>
        <v>286</v>
      </c>
      <c r="C172" s="73">
        <v>0.37433333333333335</v>
      </c>
    </row>
    <row r="173" spans="1:3" x14ac:dyDescent="0.2">
      <c r="A173">
        <v>2862</v>
      </c>
      <c r="B173" t="str">
        <f t="shared" si="2"/>
        <v>286</v>
      </c>
      <c r="C173" s="73">
        <v>0.28000000000000003</v>
      </c>
    </row>
    <row r="174" spans="1:3" x14ac:dyDescent="0.2">
      <c r="A174">
        <v>2863</v>
      </c>
      <c r="B174" t="str">
        <f t="shared" si="2"/>
        <v>286</v>
      </c>
      <c r="C174" s="73">
        <v>0.37433333333333335</v>
      </c>
    </row>
    <row r="175" spans="1:3" x14ac:dyDescent="0.2">
      <c r="A175">
        <v>2864</v>
      </c>
      <c r="B175" t="str">
        <f t="shared" si="2"/>
        <v>286</v>
      </c>
      <c r="C175" s="73">
        <v>7.4525000000000008E-2</v>
      </c>
    </row>
    <row r="176" spans="1:3" x14ac:dyDescent="0.2">
      <c r="A176">
        <v>2869</v>
      </c>
      <c r="B176" t="str">
        <f t="shared" si="2"/>
        <v>286</v>
      </c>
      <c r="C176" s="73">
        <v>0.28000000000000003</v>
      </c>
    </row>
    <row r="177" spans="1:3" x14ac:dyDescent="0.2">
      <c r="A177">
        <v>2891</v>
      </c>
      <c r="B177" t="str">
        <f t="shared" si="2"/>
        <v>289</v>
      </c>
      <c r="C177" s="73">
        <v>0.61</v>
      </c>
    </row>
    <row r="178" spans="1:3" x14ac:dyDescent="0.2">
      <c r="A178">
        <v>2899</v>
      </c>
      <c r="B178" t="str">
        <f t="shared" si="2"/>
        <v>289</v>
      </c>
      <c r="C178" s="73">
        <v>0.50116666666666665</v>
      </c>
    </row>
    <row r="179" spans="1:3" x14ac:dyDescent="0.2">
      <c r="A179">
        <v>3111</v>
      </c>
      <c r="B179" t="str">
        <f t="shared" si="2"/>
        <v>311</v>
      </c>
      <c r="C179" s="73">
        <v>0.94900000000000007</v>
      </c>
    </row>
    <row r="180" spans="1:3" x14ac:dyDescent="0.2">
      <c r="A180">
        <v>3112</v>
      </c>
      <c r="B180" t="str">
        <f t="shared" si="2"/>
        <v>311</v>
      </c>
      <c r="C180" s="73">
        <v>6.08E-2</v>
      </c>
    </row>
    <row r="181" spans="1:3" x14ac:dyDescent="0.2">
      <c r="A181">
        <v>3113</v>
      </c>
      <c r="B181" t="str">
        <f t="shared" si="2"/>
        <v>311</v>
      </c>
      <c r="C181" s="73">
        <v>0.94</v>
      </c>
    </row>
    <row r="182" spans="1:3" x14ac:dyDescent="0.2">
      <c r="A182">
        <v>3114</v>
      </c>
      <c r="B182" t="str">
        <f t="shared" si="2"/>
        <v>311</v>
      </c>
      <c r="C182" s="73">
        <v>0.61499999999999999</v>
      </c>
    </row>
    <row r="183" spans="1:3" x14ac:dyDescent="0.2">
      <c r="A183">
        <v>3121</v>
      </c>
      <c r="B183" t="str">
        <f t="shared" si="2"/>
        <v>312</v>
      </c>
      <c r="C183" s="73">
        <v>0.91999999999999993</v>
      </c>
    </row>
    <row r="184" spans="1:3" x14ac:dyDescent="0.2">
      <c r="A184">
        <v>3122</v>
      </c>
      <c r="B184" t="str">
        <f t="shared" si="2"/>
        <v>312</v>
      </c>
      <c r="C184" s="73">
        <v>0.9</v>
      </c>
    </row>
    <row r="185" spans="1:3" x14ac:dyDescent="0.2">
      <c r="A185">
        <v>3123</v>
      </c>
      <c r="B185" t="str">
        <f t="shared" si="2"/>
        <v>312</v>
      </c>
      <c r="C185" s="73">
        <v>0.8566666666666668</v>
      </c>
    </row>
    <row r="186" spans="1:3" x14ac:dyDescent="0.2">
      <c r="A186">
        <v>3124</v>
      </c>
      <c r="B186" t="str">
        <f t="shared" si="2"/>
        <v>312</v>
      </c>
      <c r="C186" s="73">
        <v>0.88</v>
      </c>
    </row>
    <row r="187" spans="1:3" x14ac:dyDescent="0.2">
      <c r="A187">
        <v>3125</v>
      </c>
      <c r="B187" t="str">
        <f t="shared" si="2"/>
        <v>312</v>
      </c>
      <c r="C187" s="73">
        <v>0.98499999999999999</v>
      </c>
    </row>
    <row r="188" spans="1:3" x14ac:dyDescent="0.2">
      <c r="A188">
        <v>3126</v>
      </c>
      <c r="B188" t="str">
        <f t="shared" si="2"/>
        <v>312</v>
      </c>
      <c r="C188" s="73">
        <v>0.96</v>
      </c>
    </row>
    <row r="189" spans="1:3" x14ac:dyDescent="0.2">
      <c r="A189">
        <v>3127</v>
      </c>
      <c r="B189" t="str">
        <f t="shared" si="2"/>
        <v>312</v>
      </c>
      <c r="C189" s="73">
        <v>0.69100000000000006</v>
      </c>
    </row>
    <row r="190" spans="1:3" x14ac:dyDescent="0.2">
      <c r="A190">
        <v>3131</v>
      </c>
      <c r="B190" t="str">
        <f t="shared" si="2"/>
        <v>313</v>
      </c>
      <c r="C190" s="73">
        <v>0.74</v>
      </c>
    </row>
    <row r="191" spans="1:3" x14ac:dyDescent="0.2">
      <c r="A191">
        <v>3132</v>
      </c>
      <c r="B191" t="str">
        <f t="shared" si="2"/>
        <v>313</v>
      </c>
      <c r="C191" s="73">
        <v>0.97</v>
      </c>
    </row>
    <row r="192" spans="1:3" x14ac:dyDescent="0.2">
      <c r="A192">
        <v>3141</v>
      </c>
      <c r="B192" t="str">
        <f t="shared" si="2"/>
        <v>314</v>
      </c>
      <c r="C192" s="73">
        <v>0.86749999999999994</v>
      </c>
    </row>
    <row r="193" spans="1:3" x14ac:dyDescent="0.2">
      <c r="A193">
        <v>3142</v>
      </c>
      <c r="B193" t="str">
        <f t="shared" si="2"/>
        <v>314</v>
      </c>
      <c r="C193" s="73">
        <v>0.98</v>
      </c>
    </row>
    <row r="194" spans="1:3" x14ac:dyDescent="0.2">
      <c r="A194">
        <v>3201</v>
      </c>
      <c r="B194" t="str">
        <f t="shared" si="2"/>
        <v>320</v>
      </c>
      <c r="C194" s="73">
        <v>0.96499999999999997</v>
      </c>
    </row>
    <row r="195" spans="1:3" x14ac:dyDescent="0.2">
      <c r="A195">
        <v>3202</v>
      </c>
      <c r="B195" t="str">
        <f t="shared" ref="B195:B258" si="3">LEFT(A195,3)</f>
        <v>320</v>
      </c>
      <c r="C195" s="73">
        <v>0.7</v>
      </c>
    </row>
    <row r="196" spans="1:3" x14ac:dyDescent="0.2">
      <c r="A196">
        <v>3203</v>
      </c>
      <c r="B196" t="str">
        <f t="shared" si="3"/>
        <v>320</v>
      </c>
      <c r="C196" s="73">
        <v>0.73899999999999999</v>
      </c>
    </row>
    <row r="197" spans="1:3" x14ac:dyDescent="0.2">
      <c r="A197">
        <v>3204</v>
      </c>
      <c r="B197" t="str">
        <f t="shared" si="3"/>
        <v>320</v>
      </c>
      <c r="C197" s="73">
        <v>0.95</v>
      </c>
    </row>
    <row r="198" spans="1:3" x14ac:dyDescent="0.2">
      <c r="A198">
        <v>3301</v>
      </c>
      <c r="B198" t="str">
        <f t="shared" si="3"/>
        <v>330</v>
      </c>
      <c r="C198" s="73">
        <v>0.66</v>
      </c>
    </row>
    <row r="199" spans="1:3" x14ac:dyDescent="0.2">
      <c r="A199">
        <v>3302</v>
      </c>
      <c r="B199" t="str">
        <f t="shared" si="3"/>
        <v>330</v>
      </c>
      <c r="C199" s="73">
        <v>0.94</v>
      </c>
    </row>
    <row r="200" spans="1:3" x14ac:dyDescent="0.2">
      <c r="A200">
        <v>3910</v>
      </c>
      <c r="B200" t="str">
        <f t="shared" si="3"/>
        <v>391</v>
      </c>
      <c r="C200" s="73">
        <v>0.8786666666666666</v>
      </c>
    </row>
    <row r="201" spans="1:3" x14ac:dyDescent="0.2">
      <c r="A201">
        <v>3921</v>
      </c>
      <c r="B201" t="str">
        <f t="shared" si="3"/>
        <v>392</v>
      </c>
      <c r="C201" s="73">
        <v>0.26133333333333336</v>
      </c>
    </row>
    <row r="202" spans="1:3" x14ac:dyDescent="0.2">
      <c r="A202">
        <v>3922</v>
      </c>
      <c r="B202" t="str">
        <f t="shared" si="3"/>
        <v>392</v>
      </c>
      <c r="C202" s="73">
        <v>0.81374999999999997</v>
      </c>
    </row>
    <row r="203" spans="1:3" x14ac:dyDescent="0.2">
      <c r="A203">
        <v>3991</v>
      </c>
      <c r="B203" t="str">
        <f t="shared" si="3"/>
        <v>399</v>
      </c>
      <c r="C203" s="73">
        <v>0.90999999999999992</v>
      </c>
    </row>
    <row r="204" spans="1:3" x14ac:dyDescent="0.2">
      <c r="A204">
        <v>3999</v>
      </c>
      <c r="B204" t="str">
        <f t="shared" si="3"/>
        <v>399</v>
      </c>
      <c r="C204" s="73">
        <v>0.68433333333333335</v>
      </c>
    </row>
    <row r="205" spans="1:3" x14ac:dyDescent="0.2">
      <c r="A205">
        <v>4111</v>
      </c>
      <c r="B205" t="str">
        <f t="shared" si="3"/>
        <v>411</v>
      </c>
      <c r="C205" s="73">
        <v>0.19816666666666666</v>
      </c>
    </row>
    <row r="206" spans="1:3" x14ac:dyDescent="0.2">
      <c r="A206">
        <v>4112</v>
      </c>
      <c r="B206" t="str">
        <f t="shared" si="3"/>
        <v>411</v>
      </c>
      <c r="C206" s="73">
        <v>8.6800000000000002E-2</v>
      </c>
    </row>
    <row r="207" spans="1:3" x14ac:dyDescent="0.2">
      <c r="A207">
        <v>4113</v>
      </c>
      <c r="B207" t="str">
        <f t="shared" si="3"/>
        <v>411</v>
      </c>
      <c r="C207" s="73">
        <v>0.3125</v>
      </c>
    </row>
    <row r="208" spans="1:3" x14ac:dyDescent="0.2">
      <c r="A208">
        <v>4121</v>
      </c>
      <c r="B208" t="str">
        <f t="shared" si="3"/>
        <v>412</v>
      </c>
      <c r="C208" s="73">
        <v>0.89500000000000002</v>
      </c>
    </row>
    <row r="209" spans="1:3" x14ac:dyDescent="0.2">
      <c r="A209">
        <v>4122</v>
      </c>
      <c r="B209" t="str">
        <f t="shared" si="3"/>
        <v>412</v>
      </c>
      <c r="C209" s="73">
        <v>0.89500000000000002</v>
      </c>
    </row>
    <row r="210" spans="1:3" x14ac:dyDescent="0.2">
      <c r="A210">
        <v>4123</v>
      </c>
      <c r="B210" t="str">
        <f t="shared" si="3"/>
        <v>412</v>
      </c>
      <c r="C210" s="73">
        <v>0.89500000000000002</v>
      </c>
    </row>
    <row r="211" spans="1:3" x14ac:dyDescent="0.2">
      <c r="A211">
        <v>4129</v>
      </c>
      <c r="B211" t="str">
        <f t="shared" si="3"/>
        <v>412</v>
      </c>
      <c r="C211" s="73">
        <v>0.6791666666666667</v>
      </c>
    </row>
    <row r="212" spans="1:3" x14ac:dyDescent="0.2">
      <c r="A212">
        <v>4211</v>
      </c>
      <c r="B212" t="str">
        <f t="shared" si="3"/>
        <v>421</v>
      </c>
      <c r="C212" s="73">
        <v>0.43599999999999994</v>
      </c>
    </row>
    <row r="213" spans="1:3" x14ac:dyDescent="0.2">
      <c r="A213">
        <v>4219</v>
      </c>
      <c r="B213" t="str">
        <f t="shared" si="3"/>
        <v>421</v>
      </c>
      <c r="C213" s="73">
        <v>0.47343333333333326</v>
      </c>
    </row>
    <row r="214" spans="1:3" x14ac:dyDescent="0.2">
      <c r="A214">
        <v>4221</v>
      </c>
      <c r="B214" t="str">
        <f t="shared" si="3"/>
        <v>422</v>
      </c>
      <c r="C214" s="73">
        <v>0.32866666666666666</v>
      </c>
    </row>
    <row r="215" spans="1:3" x14ac:dyDescent="0.2">
      <c r="A215">
        <v>4222</v>
      </c>
      <c r="B215" t="str">
        <f t="shared" si="3"/>
        <v>422</v>
      </c>
      <c r="C215" s="73">
        <v>0.371</v>
      </c>
    </row>
    <row r="216" spans="1:3" x14ac:dyDescent="0.2">
      <c r="A216">
        <v>4223</v>
      </c>
      <c r="B216" t="str">
        <f t="shared" si="3"/>
        <v>422</v>
      </c>
      <c r="C216" s="73">
        <v>0.371</v>
      </c>
    </row>
    <row r="217" spans="1:3" x14ac:dyDescent="0.2">
      <c r="A217">
        <v>4224</v>
      </c>
      <c r="B217" t="str">
        <f t="shared" si="3"/>
        <v>422</v>
      </c>
      <c r="C217" s="73">
        <v>0.371</v>
      </c>
    </row>
    <row r="218" spans="1:3" x14ac:dyDescent="0.2">
      <c r="A218">
        <v>4225</v>
      </c>
      <c r="B218" t="str">
        <f t="shared" si="3"/>
        <v>422</v>
      </c>
      <c r="C218" s="73">
        <v>0.46399999999999997</v>
      </c>
    </row>
    <row r="219" spans="1:3" x14ac:dyDescent="0.2">
      <c r="A219">
        <v>4229</v>
      </c>
      <c r="B219" t="str">
        <f t="shared" si="3"/>
        <v>422</v>
      </c>
      <c r="C219" s="73">
        <v>0.371</v>
      </c>
    </row>
    <row r="220" spans="1:3" x14ac:dyDescent="0.2">
      <c r="A220">
        <v>4231</v>
      </c>
      <c r="B220" t="str">
        <f t="shared" si="3"/>
        <v>423</v>
      </c>
      <c r="C220" s="73">
        <v>4.3225E-2</v>
      </c>
    </row>
    <row r="221" spans="1:3" x14ac:dyDescent="0.2">
      <c r="A221">
        <v>4232</v>
      </c>
      <c r="B221" t="str">
        <f t="shared" si="3"/>
        <v>423</v>
      </c>
      <c r="C221" s="73">
        <v>0.27902500000000002</v>
      </c>
    </row>
    <row r="222" spans="1:3" x14ac:dyDescent="0.2">
      <c r="A222">
        <v>4233</v>
      </c>
      <c r="B222" t="str">
        <f t="shared" si="3"/>
        <v>423</v>
      </c>
      <c r="C222" s="73">
        <v>0.45500000000000002</v>
      </c>
    </row>
    <row r="223" spans="1:3" x14ac:dyDescent="0.2">
      <c r="A223">
        <v>4290</v>
      </c>
      <c r="B223" t="str">
        <f t="shared" si="3"/>
        <v>429</v>
      </c>
      <c r="C223" s="73">
        <v>0.40799999999999997</v>
      </c>
    </row>
    <row r="224" spans="1:3" x14ac:dyDescent="0.2">
      <c r="A224">
        <v>4311</v>
      </c>
      <c r="B224" t="str">
        <f t="shared" si="3"/>
        <v>431</v>
      </c>
      <c r="C224" s="73">
        <v>0.37633333333333335</v>
      </c>
    </row>
    <row r="225" spans="1:3" x14ac:dyDescent="0.2">
      <c r="A225">
        <v>4312</v>
      </c>
      <c r="B225" t="str">
        <f t="shared" si="3"/>
        <v>431</v>
      </c>
      <c r="C225" s="73">
        <v>0.38291666666666668</v>
      </c>
    </row>
    <row r="226" spans="1:3" x14ac:dyDescent="0.2">
      <c r="A226">
        <v>4321</v>
      </c>
      <c r="B226" t="str">
        <f t="shared" si="3"/>
        <v>432</v>
      </c>
      <c r="C226" s="73">
        <v>0.34766666666666662</v>
      </c>
    </row>
    <row r="227" spans="1:3" x14ac:dyDescent="0.2">
      <c r="A227">
        <v>4322</v>
      </c>
      <c r="B227" t="str">
        <f t="shared" si="3"/>
        <v>432</v>
      </c>
      <c r="C227" s="73">
        <v>0.94</v>
      </c>
    </row>
    <row r="228" spans="1:3" x14ac:dyDescent="0.2">
      <c r="A228">
        <v>4323</v>
      </c>
      <c r="B228" t="str">
        <f t="shared" si="3"/>
        <v>432</v>
      </c>
      <c r="C228" s="73">
        <v>0.27902500000000002</v>
      </c>
    </row>
    <row r="229" spans="1:3" x14ac:dyDescent="0.2">
      <c r="A229">
        <v>4329</v>
      </c>
      <c r="B229" t="str">
        <f t="shared" si="3"/>
        <v>432</v>
      </c>
      <c r="C229" s="73">
        <v>0.61599999999999999</v>
      </c>
    </row>
    <row r="230" spans="1:3" x14ac:dyDescent="0.2">
      <c r="A230">
        <v>4411</v>
      </c>
      <c r="B230" t="str">
        <f t="shared" si="3"/>
        <v>441</v>
      </c>
      <c r="C230" s="73">
        <v>0.54849999999999999</v>
      </c>
    </row>
    <row r="231" spans="1:3" x14ac:dyDescent="0.2">
      <c r="A231">
        <v>4412</v>
      </c>
      <c r="B231" t="str">
        <f t="shared" si="3"/>
        <v>441</v>
      </c>
      <c r="C231" s="73">
        <v>0.54849999999999999</v>
      </c>
    </row>
    <row r="232" spans="1:3" x14ac:dyDescent="0.2">
      <c r="A232">
        <v>4413</v>
      </c>
      <c r="B232" t="str">
        <f t="shared" si="3"/>
        <v>441</v>
      </c>
      <c r="C232" s="73">
        <v>0.54849999999999999</v>
      </c>
    </row>
    <row r="233" spans="1:3" x14ac:dyDescent="0.2">
      <c r="A233">
        <v>4414</v>
      </c>
      <c r="B233" t="str">
        <f t="shared" si="3"/>
        <v>441</v>
      </c>
      <c r="C233" s="73">
        <v>0.54849999999999999</v>
      </c>
    </row>
    <row r="234" spans="1:3" x14ac:dyDescent="0.2">
      <c r="A234">
        <v>4419</v>
      </c>
      <c r="B234" t="str">
        <f t="shared" si="3"/>
        <v>441</v>
      </c>
      <c r="C234" s="73">
        <v>0.54849999999999999</v>
      </c>
    </row>
    <row r="235" spans="1:3" x14ac:dyDescent="0.2">
      <c r="A235">
        <v>4421</v>
      </c>
      <c r="B235" t="str">
        <f t="shared" si="3"/>
        <v>442</v>
      </c>
      <c r="C235" s="73">
        <v>0.77</v>
      </c>
    </row>
    <row r="236" spans="1:3" x14ac:dyDescent="0.2">
      <c r="A236">
        <v>4422</v>
      </c>
      <c r="B236" t="str">
        <f t="shared" si="3"/>
        <v>442</v>
      </c>
      <c r="C236" s="73">
        <v>0.89999999999999991</v>
      </c>
    </row>
    <row r="237" spans="1:3" x14ac:dyDescent="0.2">
      <c r="A237">
        <v>4429</v>
      </c>
      <c r="B237" t="str">
        <f t="shared" si="3"/>
        <v>442</v>
      </c>
      <c r="C237" s="73">
        <v>0.89999999999999991</v>
      </c>
    </row>
    <row r="238" spans="1:3" x14ac:dyDescent="0.2">
      <c r="A238">
        <v>5101</v>
      </c>
      <c r="B238" t="str">
        <f t="shared" si="3"/>
        <v>510</v>
      </c>
      <c r="C238" s="73">
        <v>0.39166666666666666</v>
      </c>
    </row>
    <row r="239" spans="1:3" x14ac:dyDescent="0.2">
      <c r="A239">
        <v>5102</v>
      </c>
      <c r="B239" t="str">
        <f t="shared" si="3"/>
        <v>510</v>
      </c>
      <c r="C239" s="73">
        <v>0.745</v>
      </c>
    </row>
    <row r="240" spans="1:3" x14ac:dyDescent="0.2">
      <c r="A240">
        <v>5103</v>
      </c>
      <c r="B240" t="str">
        <f t="shared" si="3"/>
        <v>510</v>
      </c>
      <c r="C240" s="73">
        <v>0.66166666666666663</v>
      </c>
    </row>
    <row r="241" spans="1:3" x14ac:dyDescent="0.2">
      <c r="A241">
        <v>5211</v>
      </c>
      <c r="B241" t="str">
        <f t="shared" si="3"/>
        <v>521</v>
      </c>
      <c r="C241" s="73">
        <v>0.58250000000000002</v>
      </c>
    </row>
    <row r="242" spans="1:3" x14ac:dyDescent="0.2">
      <c r="A242">
        <v>5212</v>
      </c>
      <c r="B242" t="str">
        <f t="shared" si="3"/>
        <v>521</v>
      </c>
      <c r="C242" s="73">
        <v>0.89999999999999991</v>
      </c>
    </row>
    <row r="243" spans="1:3" x14ac:dyDescent="0.2">
      <c r="A243">
        <v>5213</v>
      </c>
      <c r="B243" t="str">
        <f t="shared" si="3"/>
        <v>521</v>
      </c>
      <c r="C243" s="73">
        <v>0.91500000000000004</v>
      </c>
    </row>
    <row r="244" spans="1:3" x14ac:dyDescent="0.2">
      <c r="A244">
        <v>5220</v>
      </c>
      <c r="B244" t="str">
        <f t="shared" si="3"/>
        <v>522</v>
      </c>
      <c r="C244" s="73">
        <v>0.97</v>
      </c>
    </row>
    <row r="245" spans="1:3" x14ac:dyDescent="0.2">
      <c r="A245">
        <v>5301</v>
      </c>
      <c r="B245" t="str">
        <f t="shared" si="3"/>
        <v>530</v>
      </c>
      <c r="C245" s="73">
        <v>0.94</v>
      </c>
    </row>
    <row r="246" spans="1:3" x14ac:dyDescent="0.2">
      <c r="A246">
        <v>5302</v>
      </c>
      <c r="B246" t="str">
        <f t="shared" si="3"/>
        <v>530</v>
      </c>
      <c r="C246" s="73">
        <v>0.99</v>
      </c>
    </row>
    <row r="247" spans="1:3" x14ac:dyDescent="0.2">
      <c r="A247">
        <v>5303</v>
      </c>
      <c r="B247" t="str">
        <f t="shared" si="3"/>
        <v>530</v>
      </c>
      <c r="C247" s="73">
        <v>0.99</v>
      </c>
    </row>
    <row r="248" spans="1:3" x14ac:dyDescent="0.2">
      <c r="A248">
        <v>5304</v>
      </c>
      <c r="B248" t="str">
        <f t="shared" si="3"/>
        <v>530</v>
      </c>
      <c r="C248" s="73">
        <v>0.99</v>
      </c>
    </row>
    <row r="249" spans="1:3" x14ac:dyDescent="0.2">
      <c r="A249">
        <v>5305</v>
      </c>
      <c r="B249" t="str">
        <f t="shared" si="3"/>
        <v>530</v>
      </c>
      <c r="C249" s="73">
        <v>0.91999999999999993</v>
      </c>
    </row>
    <row r="250" spans="1:3" x14ac:dyDescent="0.2">
      <c r="A250">
        <v>5306</v>
      </c>
      <c r="B250" t="str">
        <f t="shared" si="3"/>
        <v>530</v>
      </c>
      <c r="C250" s="73">
        <v>0.51</v>
      </c>
    </row>
    <row r="251" spans="1:3" x14ac:dyDescent="0.2">
      <c r="A251">
        <v>6111</v>
      </c>
      <c r="B251" t="str">
        <f t="shared" si="3"/>
        <v>611</v>
      </c>
      <c r="C251" s="73">
        <v>0.6333333333333333</v>
      </c>
    </row>
    <row r="252" spans="1:3" x14ac:dyDescent="0.2">
      <c r="A252">
        <v>6112</v>
      </c>
      <c r="B252" t="str">
        <f t="shared" si="3"/>
        <v>611</v>
      </c>
      <c r="C252" s="73">
        <v>0.6333333333333333</v>
      </c>
    </row>
    <row r="253" spans="1:3" x14ac:dyDescent="0.2">
      <c r="A253">
        <v>6113</v>
      </c>
      <c r="B253" t="str">
        <f t="shared" si="3"/>
        <v>611</v>
      </c>
      <c r="C253" s="73">
        <v>0.56999999999999995</v>
      </c>
    </row>
    <row r="254" spans="1:3" x14ac:dyDescent="0.2">
      <c r="A254">
        <v>6121</v>
      </c>
      <c r="B254" t="str">
        <f t="shared" si="3"/>
        <v>612</v>
      </c>
      <c r="C254" s="73">
        <v>0.66999999999999993</v>
      </c>
    </row>
    <row r="255" spans="1:3" x14ac:dyDescent="0.2">
      <c r="A255">
        <v>6122</v>
      </c>
      <c r="B255" t="str">
        <f t="shared" si="3"/>
        <v>612</v>
      </c>
      <c r="C255" s="73">
        <v>0.66999999999999993</v>
      </c>
    </row>
    <row r="256" spans="1:3" x14ac:dyDescent="0.2">
      <c r="A256">
        <v>6131</v>
      </c>
      <c r="B256" t="str">
        <f t="shared" si="3"/>
        <v>613</v>
      </c>
      <c r="C256" s="73">
        <v>0.76</v>
      </c>
    </row>
    <row r="257" spans="1:3" x14ac:dyDescent="0.2">
      <c r="A257">
        <v>6132</v>
      </c>
      <c r="B257" t="str">
        <f t="shared" si="3"/>
        <v>613</v>
      </c>
      <c r="C257" s="73">
        <v>0.76000000000000012</v>
      </c>
    </row>
    <row r="258" spans="1:3" x14ac:dyDescent="0.2">
      <c r="A258">
        <v>6139</v>
      </c>
      <c r="B258" t="str">
        <f t="shared" si="3"/>
        <v>613</v>
      </c>
      <c r="C258" s="73">
        <v>0.73</v>
      </c>
    </row>
    <row r="259" spans="1:3" x14ac:dyDescent="0.2">
      <c r="A259">
        <v>6201</v>
      </c>
      <c r="B259" t="str">
        <f t="shared" ref="B259:B322" si="4">LEFT(A259,3)</f>
        <v>620</v>
      </c>
      <c r="C259" s="73">
        <v>0.79200000000000004</v>
      </c>
    </row>
    <row r="260" spans="1:3" x14ac:dyDescent="0.2">
      <c r="A260">
        <v>6209</v>
      </c>
      <c r="B260" t="str">
        <f t="shared" si="4"/>
        <v>620</v>
      </c>
      <c r="C260" s="73">
        <v>0.79200000000000004</v>
      </c>
    </row>
    <row r="261" spans="1:3" x14ac:dyDescent="0.2">
      <c r="A261">
        <v>6301</v>
      </c>
      <c r="B261" t="str">
        <f t="shared" si="4"/>
        <v>630</v>
      </c>
      <c r="C261" s="73">
        <v>0.76</v>
      </c>
    </row>
    <row r="262" spans="1:3" x14ac:dyDescent="0.2">
      <c r="A262">
        <v>6302</v>
      </c>
      <c r="B262" t="str">
        <f t="shared" si="4"/>
        <v>630</v>
      </c>
      <c r="C262" s="73">
        <v>0.7</v>
      </c>
    </row>
    <row r="263" spans="1:3" x14ac:dyDescent="0.2">
      <c r="A263">
        <v>7101</v>
      </c>
      <c r="B263" t="str">
        <f t="shared" si="4"/>
        <v>710</v>
      </c>
      <c r="C263" s="73">
        <v>0.89</v>
      </c>
    </row>
    <row r="264" spans="1:3" x14ac:dyDescent="0.2">
      <c r="A264">
        <v>7102</v>
      </c>
      <c r="B264" t="str">
        <f t="shared" si="4"/>
        <v>710</v>
      </c>
      <c r="C264" s="73">
        <v>0.89</v>
      </c>
    </row>
    <row r="265" spans="1:3" x14ac:dyDescent="0.2">
      <c r="A265">
        <v>7103</v>
      </c>
      <c r="B265" t="str">
        <f t="shared" si="4"/>
        <v>710</v>
      </c>
      <c r="C265" s="73">
        <v>0.84500000000000008</v>
      </c>
    </row>
    <row r="266" spans="1:3" x14ac:dyDescent="0.2">
      <c r="A266">
        <v>7104</v>
      </c>
      <c r="B266" t="str">
        <f t="shared" si="4"/>
        <v>710</v>
      </c>
      <c r="C266" s="73">
        <v>0.71083333333333332</v>
      </c>
    </row>
    <row r="267" spans="1:3" x14ac:dyDescent="0.2">
      <c r="A267">
        <v>7105</v>
      </c>
      <c r="B267" t="str">
        <f t="shared" si="4"/>
        <v>710</v>
      </c>
      <c r="C267" s="73">
        <v>0.61</v>
      </c>
    </row>
    <row r="268" spans="1:3" x14ac:dyDescent="0.2">
      <c r="A268">
        <v>7109</v>
      </c>
      <c r="B268" t="str">
        <f t="shared" si="4"/>
        <v>710</v>
      </c>
      <c r="C268" s="73">
        <v>0.55033333333333345</v>
      </c>
    </row>
    <row r="269" spans="1:3" x14ac:dyDescent="0.2">
      <c r="A269">
        <v>7211</v>
      </c>
      <c r="B269" t="str">
        <f t="shared" si="4"/>
        <v>721</v>
      </c>
      <c r="C269" s="73">
        <v>0.53163333333333329</v>
      </c>
    </row>
    <row r="270" spans="1:3" x14ac:dyDescent="0.2">
      <c r="A270">
        <v>7212</v>
      </c>
      <c r="B270" t="str">
        <f t="shared" si="4"/>
        <v>721</v>
      </c>
      <c r="C270" s="73">
        <v>0.53163333333333329</v>
      </c>
    </row>
    <row r="271" spans="1:3" x14ac:dyDescent="0.2">
      <c r="A271">
        <v>7213</v>
      </c>
      <c r="B271" t="str">
        <f t="shared" si="4"/>
        <v>721</v>
      </c>
      <c r="C271" s="73">
        <v>0.82333333333333325</v>
      </c>
    </row>
    <row r="272" spans="1:3" x14ac:dyDescent="0.2">
      <c r="A272">
        <v>7214</v>
      </c>
      <c r="B272" t="str">
        <f t="shared" si="4"/>
        <v>721</v>
      </c>
      <c r="C272" s="73">
        <v>0.52</v>
      </c>
    </row>
    <row r="273" spans="1:3" x14ac:dyDescent="0.2">
      <c r="A273">
        <v>7219</v>
      </c>
      <c r="B273" t="str">
        <f t="shared" si="4"/>
        <v>721</v>
      </c>
      <c r="C273" s="73">
        <v>0.33400000000000002</v>
      </c>
    </row>
    <row r="274" spans="1:3" x14ac:dyDescent="0.2">
      <c r="A274">
        <v>7221</v>
      </c>
      <c r="B274" t="str">
        <f t="shared" si="4"/>
        <v>722</v>
      </c>
      <c r="C274" s="73">
        <v>0.84</v>
      </c>
    </row>
    <row r="275" spans="1:3" x14ac:dyDescent="0.2">
      <c r="A275">
        <v>7222</v>
      </c>
      <c r="B275" t="str">
        <f t="shared" si="4"/>
        <v>722</v>
      </c>
      <c r="C275" s="73">
        <v>0.84</v>
      </c>
    </row>
    <row r="276" spans="1:3" x14ac:dyDescent="0.2">
      <c r="A276">
        <v>7223</v>
      </c>
      <c r="B276" t="str">
        <f t="shared" si="4"/>
        <v>722</v>
      </c>
      <c r="C276" s="73">
        <v>0.84</v>
      </c>
    </row>
    <row r="277" spans="1:3" x14ac:dyDescent="0.2">
      <c r="A277">
        <v>7224</v>
      </c>
      <c r="B277" t="str">
        <f t="shared" si="4"/>
        <v>722</v>
      </c>
      <c r="C277" s="73">
        <v>0.84</v>
      </c>
    </row>
    <row r="278" spans="1:3" x14ac:dyDescent="0.2">
      <c r="A278">
        <v>7229</v>
      </c>
      <c r="B278" t="str">
        <f t="shared" si="4"/>
        <v>722</v>
      </c>
      <c r="C278" s="73">
        <v>0.42799999999999999</v>
      </c>
    </row>
    <row r="279" spans="1:3" x14ac:dyDescent="0.2">
      <c r="A279">
        <v>7301</v>
      </c>
      <c r="B279" t="str">
        <f t="shared" si="4"/>
        <v>730</v>
      </c>
      <c r="C279" s="73">
        <v>0.82</v>
      </c>
    </row>
    <row r="280" spans="1:3" x14ac:dyDescent="0.2">
      <c r="A280">
        <v>7302</v>
      </c>
      <c r="B280" t="str">
        <f t="shared" si="4"/>
        <v>730</v>
      </c>
      <c r="C280" s="73">
        <v>0.91500000000000004</v>
      </c>
    </row>
    <row r="281" spans="1:3" x14ac:dyDescent="0.2">
      <c r="A281">
        <v>7303</v>
      </c>
      <c r="B281" t="str">
        <f t="shared" si="4"/>
        <v>730</v>
      </c>
      <c r="C281" s="73">
        <v>0.45650000000000002</v>
      </c>
    </row>
    <row r="282" spans="1:3" x14ac:dyDescent="0.2">
      <c r="A282">
        <v>7304</v>
      </c>
      <c r="B282" t="str">
        <f t="shared" si="4"/>
        <v>730</v>
      </c>
      <c r="C282" s="73">
        <v>0.95</v>
      </c>
    </row>
    <row r="283" spans="1:3" x14ac:dyDescent="0.2">
      <c r="A283">
        <v>7411</v>
      </c>
      <c r="B283" t="str">
        <f t="shared" si="4"/>
        <v>741</v>
      </c>
      <c r="C283" s="73">
        <v>0.77333333333333332</v>
      </c>
    </row>
    <row r="284" spans="1:3" x14ac:dyDescent="0.2">
      <c r="A284">
        <v>7412</v>
      </c>
      <c r="B284" t="str">
        <f t="shared" si="4"/>
        <v>741</v>
      </c>
      <c r="C284" s="73">
        <v>0.81</v>
      </c>
    </row>
    <row r="285" spans="1:3" x14ac:dyDescent="0.2">
      <c r="A285">
        <v>7413</v>
      </c>
      <c r="B285" t="str">
        <f t="shared" si="4"/>
        <v>741</v>
      </c>
      <c r="C285" s="73">
        <v>0.93</v>
      </c>
    </row>
    <row r="286" spans="1:3" x14ac:dyDescent="0.2">
      <c r="A286">
        <v>7421</v>
      </c>
      <c r="B286" t="str">
        <f t="shared" si="4"/>
        <v>742</v>
      </c>
      <c r="C286" s="73">
        <v>0.77499999999999991</v>
      </c>
    </row>
    <row r="287" spans="1:3" x14ac:dyDescent="0.2">
      <c r="A287">
        <v>7422</v>
      </c>
      <c r="B287" t="str">
        <f t="shared" si="4"/>
        <v>742</v>
      </c>
      <c r="C287" s="73">
        <v>0.77999999999999992</v>
      </c>
    </row>
    <row r="288" spans="1:3" x14ac:dyDescent="0.2">
      <c r="A288">
        <v>7430</v>
      </c>
      <c r="B288" t="str">
        <f t="shared" si="4"/>
        <v>743</v>
      </c>
      <c r="C288" s="73">
        <v>0.77499999999999991</v>
      </c>
    </row>
    <row r="289" spans="1:3" x14ac:dyDescent="0.2">
      <c r="A289">
        <v>7510</v>
      </c>
      <c r="B289" t="str">
        <f t="shared" si="4"/>
        <v>751</v>
      </c>
      <c r="C289" s="73">
        <v>0.64529999999999998</v>
      </c>
    </row>
    <row r="290" spans="1:3" x14ac:dyDescent="0.2">
      <c r="A290">
        <v>7521</v>
      </c>
      <c r="B290" t="str">
        <f t="shared" si="4"/>
        <v>752</v>
      </c>
      <c r="C290" s="73">
        <v>0.35649999999999998</v>
      </c>
    </row>
    <row r="291" spans="1:3" x14ac:dyDescent="0.2">
      <c r="A291">
        <v>7522</v>
      </c>
      <c r="B291" t="str">
        <f t="shared" si="4"/>
        <v>752</v>
      </c>
      <c r="C291" s="73">
        <v>0.62162499999999998</v>
      </c>
    </row>
    <row r="292" spans="1:3" x14ac:dyDescent="0.2">
      <c r="A292">
        <v>7523</v>
      </c>
      <c r="B292" t="str">
        <f t="shared" si="4"/>
        <v>752</v>
      </c>
      <c r="C292" s="73">
        <v>0.62162499999999998</v>
      </c>
    </row>
    <row r="293" spans="1:3" x14ac:dyDescent="0.2">
      <c r="A293">
        <v>7529</v>
      </c>
      <c r="B293" t="str">
        <f t="shared" si="4"/>
        <v>752</v>
      </c>
      <c r="C293" s="73">
        <v>0.47149999999999997</v>
      </c>
    </row>
    <row r="294" spans="1:3" x14ac:dyDescent="0.2">
      <c r="A294">
        <v>7531</v>
      </c>
      <c r="B294" t="str">
        <f t="shared" si="4"/>
        <v>753</v>
      </c>
      <c r="C294" s="73">
        <v>0.62162499999999998</v>
      </c>
    </row>
    <row r="295" spans="1:3" x14ac:dyDescent="0.2">
      <c r="A295">
        <v>7532</v>
      </c>
      <c r="B295" t="str">
        <f t="shared" si="4"/>
        <v>753</v>
      </c>
      <c r="C295" s="73">
        <v>0.64407692307692299</v>
      </c>
    </row>
    <row r="296" spans="1:3" x14ac:dyDescent="0.2">
      <c r="A296">
        <v>7533</v>
      </c>
      <c r="B296" t="str">
        <f t="shared" si="4"/>
        <v>753</v>
      </c>
      <c r="C296" s="73">
        <v>0.62162499999999998</v>
      </c>
    </row>
    <row r="297" spans="1:3" x14ac:dyDescent="0.2">
      <c r="A297">
        <v>7534</v>
      </c>
      <c r="B297" t="str">
        <f t="shared" si="4"/>
        <v>753</v>
      </c>
      <c r="C297" s="73">
        <v>0.32650000000000001</v>
      </c>
    </row>
    <row r="298" spans="1:3" x14ac:dyDescent="0.2">
      <c r="A298">
        <v>7535</v>
      </c>
      <c r="B298" t="str">
        <f t="shared" si="4"/>
        <v>753</v>
      </c>
      <c r="C298" s="73">
        <v>0.62162499999999998</v>
      </c>
    </row>
    <row r="299" spans="1:3" x14ac:dyDescent="0.2">
      <c r="A299">
        <v>7536</v>
      </c>
      <c r="B299" t="str">
        <f t="shared" si="4"/>
        <v>753</v>
      </c>
      <c r="C299" s="73">
        <v>0.62162499999999998</v>
      </c>
    </row>
    <row r="300" spans="1:3" x14ac:dyDescent="0.2">
      <c r="A300">
        <v>7539</v>
      </c>
      <c r="B300" t="str">
        <f t="shared" si="4"/>
        <v>753</v>
      </c>
      <c r="C300" s="73">
        <v>0.7558125</v>
      </c>
    </row>
    <row r="301" spans="1:3" x14ac:dyDescent="0.2">
      <c r="A301">
        <v>7611</v>
      </c>
      <c r="B301" t="str">
        <f t="shared" si="4"/>
        <v>761</v>
      </c>
      <c r="C301" s="73">
        <v>0.5832857142857143</v>
      </c>
    </row>
    <row r="302" spans="1:3" x14ac:dyDescent="0.2">
      <c r="A302">
        <v>7612</v>
      </c>
      <c r="B302" t="str">
        <f t="shared" si="4"/>
        <v>761</v>
      </c>
      <c r="C302" s="73">
        <v>0.53614285714285714</v>
      </c>
    </row>
    <row r="303" spans="1:3" x14ac:dyDescent="0.2">
      <c r="A303">
        <v>7619</v>
      </c>
      <c r="B303" t="str">
        <f t="shared" si="4"/>
        <v>761</v>
      </c>
      <c r="C303" s="73">
        <v>0.53429761904761908</v>
      </c>
    </row>
    <row r="304" spans="1:3" x14ac:dyDescent="0.2">
      <c r="A304">
        <v>7621</v>
      </c>
      <c r="B304" t="str">
        <f t="shared" si="4"/>
        <v>762</v>
      </c>
      <c r="C304" s="73">
        <v>0.15</v>
      </c>
    </row>
    <row r="305" spans="1:3" x14ac:dyDescent="0.2">
      <c r="A305">
        <v>7622</v>
      </c>
      <c r="B305" t="str">
        <f t="shared" si="4"/>
        <v>762</v>
      </c>
      <c r="C305" s="73">
        <v>0.15</v>
      </c>
    </row>
    <row r="306" spans="1:3" x14ac:dyDescent="0.2">
      <c r="A306">
        <v>7623</v>
      </c>
      <c r="B306" t="str">
        <f t="shared" si="4"/>
        <v>762</v>
      </c>
      <c r="C306" s="73">
        <v>0.34703846153846152</v>
      </c>
    </row>
    <row r="307" spans="1:3" x14ac:dyDescent="0.2">
      <c r="A307">
        <v>7711</v>
      </c>
      <c r="B307" t="str">
        <f t="shared" si="4"/>
        <v>771</v>
      </c>
      <c r="C307" s="73">
        <v>0.71333333333333337</v>
      </c>
    </row>
    <row r="308" spans="1:3" x14ac:dyDescent="0.2">
      <c r="A308">
        <v>7712</v>
      </c>
      <c r="B308" t="str">
        <f t="shared" si="4"/>
        <v>771</v>
      </c>
      <c r="C308" s="73">
        <v>0.71333333333333337</v>
      </c>
    </row>
    <row r="309" spans="1:3" x14ac:dyDescent="0.2">
      <c r="A309">
        <v>7721</v>
      </c>
      <c r="B309" t="str">
        <f t="shared" si="4"/>
        <v>772</v>
      </c>
      <c r="C309" s="73">
        <v>0.58500000000000008</v>
      </c>
    </row>
    <row r="310" spans="1:3" x14ac:dyDescent="0.2">
      <c r="A310">
        <v>7722</v>
      </c>
      <c r="B310" t="str">
        <f t="shared" si="4"/>
        <v>772</v>
      </c>
      <c r="C310" s="73">
        <v>0.8833333333333333</v>
      </c>
    </row>
    <row r="311" spans="1:3" x14ac:dyDescent="0.2">
      <c r="A311">
        <v>7723</v>
      </c>
      <c r="B311" t="str">
        <f t="shared" si="4"/>
        <v>772</v>
      </c>
      <c r="C311" s="73">
        <v>0.86</v>
      </c>
    </row>
    <row r="312" spans="1:3" x14ac:dyDescent="0.2">
      <c r="A312">
        <v>7724</v>
      </c>
      <c r="B312" t="str">
        <f t="shared" si="4"/>
        <v>772</v>
      </c>
      <c r="C312" s="73">
        <v>0.72</v>
      </c>
    </row>
    <row r="313" spans="1:3" x14ac:dyDescent="0.2">
      <c r="A313">
        <v>7725</v>
      </c>
      <c r="B313" t="str">
        <f t="shared" si="4"/>
        <v>772</v>
      </c>
      <c r="C313" s="73">
        <v>0.82</v>
      </c>
    </row>
    <row r="314" spans="1:3" x14ac:dyDescent="0.2">
      <c r="A314">
        <v>7729</v>
      </c>
      <c r="B314" t="str">
        <f t="shared" si="4"/>
        <v>772</v>
      </c>
      <c r="C314" s="73">
        <v>0.27533333333333337</v>
      </c>
    </row>
    <row r="315" spans="1:3" x14ac:dyDescent="0.2">
      <c r="A315">
        <v>7731</v>
      </c>
      <c r="B315" t="str">
        <f t="shared" si="4"/>
        <v>773</v>
      </c>
      <c r="C315" s="73">
        <v>0.75</v>
      </c>
    </row>
    <row r="316" spans="1:3" x14ac:dyDescent="0.2">
      <c r="A316">
        <v>7732</v>
      </c>
      <c r="B316" t="str">
        <f t="shared" si="4"/>
        <v>773</v>
      </c>
      <c r="C316" s="73">
        <v>0.9</v>
      </c>
    </row>
    <row r="317" spans="1:3" x14ac:dyDescent="0.2">
      <c r="A317">
        <v>7733</v>
      </c>
      <c r="B317" t="str">
        <f t="shared" si="4"/>
        <v>773</v>
      </c>
      <c r="C317" s="73">
        <v>0.73499999999999999</v>
      </c>
    </row>
    <row r="318" spans="1:3" x14ac:dyDescent="0.2">
      <c r="A318">
        <v>7734</v>
      </c>
      <c r="B318" t="str">
        <f t="shared" si="4"/>
        <v>773</v>
      </c>
      <c r="C318" s="73">
        <v>0.82000000000000006</v>
      </c>
    </row>
    <row r="319" spans="1:3" x14ac:dyDescent="0.2">
      <c r="A319">
        <v>7735</v>
      </c>
      <c r="B319" t="str">
        <f t="shared" si="4"/>
        <v>773</v>
      </c>
      <c r="C319" s="73">
        <v>0.73</v>
      </c>
    </row>
    <row r="320" spans="1:3" x14ac:dyDescent="0.2">
      <c r="A320">
        <v>7736</v>
      </c>
      <c r="B320" t="str">
        <f t="shared" si="4"/>
        <v>773</v>
      </c>
      <c r="C320" s="73">
        <v>0.80500000000000005</v>
      </c>
    </row>
    <row r="321" spans="1:3" x14ac:dyDescent="0.2">
      <c r="A321">
        <v>7737</v>
      </c>
      <c r="B321" t="str">
        <f t="shared" si="4"/>
        <v>773</v>
      </c>
      <c r="C321" s="73">
        <v>0.73</v>
      </c>
    </row>
    <row r="322" spans="1:3" x14ac:dyDescent="0.2">
      <c r="A322">
        <v>7739</v>
      </c>
      <c r="B322" t="str">
        <f t="shared" si="4"/>
        <v>773</v>
      </c>
      <c r="C322" s="73">
        <v>0.53500000000000003</v>
      </c>
    </row>
    <row r="323" spans="1:3" x14ac:dyDescent="0.2">
      <c r="A323">
        <v>7741</v>
      </c>
      <c r="B323" t="str">
        <f t="shared" ref="B323:B386" si="5">LEFT(A323,3)</f>
        <v>774</v>
      </c>
      <c r="C323" s="73">
        <v>0.7778571428571428</v>
      </c>
    </row>
    <row r="324" spans="1:3" x14ac:dyDescent="0.2">
      <c r="A324">
        <v>7742</v>
      </c>
      <c r="B324" t="str">
        <f t="shared" si="5"/>
        <v>774</v>
      </c>
      <c r="C324" s="73">
        <v>0.88</v>
      </c>
    </row>
    <row r="325" spans="1:3" x14ac:dyDescent="0.2">
      <c r="A325">
        <v>7749</v>
      </c>
      <c r="B325" t="str">
        <f t="shared" si="5"/>
        <v>774</v>
      </c>
      <c r="C325" s="73">
        <v>0.32999999999999996</v>
      </c>
    </row>
    <row r="326" spans="1:3" x14ac:dyDescent="0.2">
      <c r="A326">
        <v>7801</v>
      </c>
      <c r="B326" t="str">
        <f t="shared" si="5"/>
        <v>780</v>
      </c>
      <c r="C326" s="73">
        <v>0.5832857142857143</v>
      </c>
    </row>
    <row r="327" spans="1:3" x14ac:dyDescent="0.2">
      <c r="A327">
        <v>7802</v>
      </c>
      <c r="B327" t="str">
        <f t="shared" si="5"/>
        <v>780</v>
      </c>
      <c r="C327" s="73">
        <v>0.5832857142857143</v>
      </c>
    </row>
    <row r="328" spans="1:3" x14ac:dyDescent="0.2">
      <c r="A328">
        <v>7803</v>
      </c>
      <c r="B328" t="str">
        <f t="shared" si="5"/>
        <v>780</v>
      </c>
      <c r="C328" s="73">
        <v>0.5832857142857143</v>
      </c>
    </row>
    <row r="329" spans="1:3" x14ac:dyDescent="0.2">
      <c r="A329">
        <v>7911</v>
      </c>
      <c r="B329" t="str">
        <f t="shared" si="5"/>
        <v>791</v>
      </c>
      <c r="C329" s="73">
        <v>0.27750000000000002</v>
      </c>
    </row>
    <row r="330" spans="1:3" x14ac:dyDescent="0.2">
      <c r="A330">
        <v>7912</v>
      </c>
      <c r="B330" t="str">
        <f t="shared" si="5"/>
        <v>791</v>
      </c>
      <c r="C330" s="73">
        <v>0.95</v>
      </c>
    </row>
    <row r="331" spans="1:3" x14ac:dyDescent="0.2">
      <c r="A331">
        <v>7921</v>
      </c>
      <c r="B331" t="str">
        <f t="shared" si="5"/>
        <v>792</v>
      </c>
      <c r="C331" s="73">
        <v>0.48499999999999999</v>
      </c>
    </row>
    <row r="332" spans="1:3" x14ac:dyDescent="0.2">
      <c r="A332">
        <v>7922</v>
      </c>
      <c r="B332" t="str">
        <f t="shared" si="5"/>
        <v>792</v>
      </c>
      <c r="C332" s="73">
        <v>0.48499999999999999</v>
      </c>
    </row>
    <row r="333" spans="1:3" x14ac:dyDescent="0.2">
      <c r="A333">
        <v>7929</v>
      </c>
      <c r="B333" t="str">
        <f t="shared" si="5"/>
        <v>792</v>
      </c>
      <c r="C333" s="73">
        <v>0.48499999999999999</v>
      </c>
    </row>
    <row r="334" spans="1:3" x14ac:dyDescent="0.2">
      <c r="A334">
        <v>7991</v>
      </c>
      <c r="B334" t="str">
        <f t="shared" si="5"/>
        <v>799</v>
      </c>
      <c r="C334" s="73">
        <v>0.73333333333333339</v>
      </c>
    </row>
    <row r="335" spans="1:3" x14ac:dyDescent="0.2">
      <c r="A335">
        <v>7999</v>
      </c>
      <c r="B335" t="str">
        <f t="shared" si="5"/>
        <v>799</v>
      </c>
      <c r="C335" s="73">
        <v>0.61402777777777773</v>
      </c>
    </row>
    <row r="336" spans="1:3" x14ac:dyDescent="0.2">
      <c r="A336">
        <v>8111</v>
      </c>
      <c r="B336" t="str">
        <f t="shared" si="5"/>
        <v>811</v>
      </c>
      <c r="C336" s="73">
        <v>0.81600000000000006</v>
      </c>
    </row>
    <row r="337" spans="1:3" x14ac:dyDescent="0.2">
      <c r="A337">
        <v>8112</v>
      </c>
      <c r="B337" t="str">
        <f t="shared" si="5"/>
        <v>811</v>
      </c>
      <c r="C337" s="73">
        <v>0.81600000000000006</v>
      </c>
    </row>
    <row r="338" spans="1:3" x14ac:dyDescent="0.2">
      <c r="A338">
        <v>8113</v>
      </c>
      <c r="B338" t="str">
        <f t="shared" si="5"/>
        <v>811</v>
      </c>
      <c r="C338" s="73">
        <v>0.81600000000000006</v>
      </c>
    </row>
    <row r="339" spans="1:3" x14ac:dyDescent="0.2">
      <c r="A339">
        <v>8114</v>
      </c>
      <c r="B339" t="str">
        <f t="shared" si="5"/>
        <v>811</v>
      </c>
      <c r="C339" s="73">
        <v>0.81600000000000006</v>
      </c>
    </row>
    <row r="340" spans="1:3" x14ac:dyDescent="0.2">
      <c r="A340">
        <v>8120</v>
      </c>
      <c r="B340" t="str">
        <f t="shared" si="5"/>
        <v>812</v>
      </c>
      <c r="C340" s="73">
        <v>0.81600000000000006</v>
      </c>
    </row>
    <row r="341" spans="1:3" x14ac:dyDescent="0.2">
      <c r="A341">
        <v>8190</v>
      </c>
      <c r="B341" t="str">
        <f t="shared" si="5"/>
        <v>819</v>
      </c>
      <c r="C341" s="73">
        <v>0.81600000000000006</v>
      </c>
    </row>
    <row r="342" spans="1:3" x14ac:dyDescent="0.2">
      <c r="A342">
        <v>8211</v>
      </c>
      <c r="B342" t="str">
        <f t="shared" si="5"/>
        <v>821</v>
      </c>
      <c r="C342" s="73">
        <v>0.96</v>
      </c>
    </row>
    <row r="343" spans="1:3" x14ac:dyDescent="0.2">
      <c r="A343">
        <v>8212</v>
      </c>
      <c r="B343" t="str">
        <f t="shared" si="5"/>
        <v>821</v>
      </c>
      <c r="C343" s="73">
        <v>0.97</v>
      </c>
    </row>
    <row r="344" spans="1:3" x14ac:dyDescent="0.2">
      <c r="A344">
        <v>8221</v>
      </c>
      <c r="B344" t="str">
        <f t="shared" si="5"/>
        <v>822</v>
      </c>
      <c r="C344" s="73">
        <v>0.73</v>
      </c>
    </row>
    <row r="345" spans="1:3" x14ac:dyDescent="0.2">
      <c r="A345">
        <v>8222</v>
      </c>
      <c r="B345" t="str">
        <f t="shared" si="5"/>
        <v>822</v>
      </c>
      <c r="C345" s="73">
        <v>0.97</v>
      </c>
    </row>
    <row r="346" spans="1:3" x14ac:dyDescent="0.2">
      <c r="A346">
        <v>8229</v>
      </c>
      <c r="B346" t="str">
        <f t="shared" si="5"/>
        <v>822</v>
      </c>
      <c r="C346" s="73">
        <v>0.89</v>
      </c>
    </row>
    <row r="347" spans="1:3" x14ac:dyDescent="0.2">
      <c r="A347">
        <v>8230</v>
      </c>
      <c r="B347" t="str">
        <f t="shared" si="5"/>
        <v>823</v>
      </c>
      <c r="C347" s="73">
        <v>0.71</v>
      </c>
    </row>
    <row r="348" spans="1:3" x14ac:dyDescent="0.2">
      <c r="A348">
        <v>8311</v>
      </c>
      <c r="B348" t="str">
        <f t="shared" si="5"/>
        <v>831</v>
      </c>
      <c r="C348" s="73">
        <v>0.83583333333333332</v>
      </c>
    </row>
    <row r="349" spans="1:3" x14ac:dyDescent="0.2">
      <c r="A349">
        <v>8312</v>
      </c>
      <c r="B349" t="str">
        <f t="shared" si="5"/>
        <v>831</v>
      </c>
      <c r="C349" s="73">
        <v>0.84833333333333338</v>
      </c>
    </row>
    <row r="350" spans="1:3" x14ac:dyDescent="0.2">
      <c r="A350">
        <v>8319</v>
      </c>
      <c r="B350" t="str">
        <f t="shared" si="5"/>
        <v>831</v>
      </c>
      <c r="C350" s="73">
        <v>0.84666666666666668</v>
      </c>
    </row>
    <row r="351" spans="1:3" x14ac:dyDescent="0.2">
      <c r="A351">
        <v>8321</v>
      </c>
      <c r="B351" t="str">
        <f t="shared" si="5"/>
        <v>832</v>
      </c>
      <c r="C351" s="73">
        <v>0.84666666666666668</v>
      </c>
    </row>
    <row r="352" spans="1:3" x14ac:dyDescent="0.2">
      <c r="A352">
        <v>8322</v>
      </c>
      <c r="B352" t="str">
        <f t="shared" si="5"/>
        <v>832</v>
      </c>
      <c r="C352" s="73">
        <v>0.82199999999999984</v>
      </c>
    </row>
    <row r="353" spans="1:3" x14ac:dyDescent="0.2">
      <c r="A353">
        <v>8323</v>
      </c>
      <c r="B353" t="str">
        <f t="shared" si="5"/>
        <v>832</v>
      </c>
      <c r="C353" s="73">
        <v>0.90583333333333327</v>
      </c>
    </row>
    <row r="354" spans="1:3" x14ac:dyDescent="0.2">
      <c r="A354">
        <v>8324</v>
      </c>
      <c r="B354" t="str">
        <f t="shared" si="5"/>
        <v>832</v>
      </c>
      <c r="C354" s="73">
        <v>0.97</v>
      </c>
    </row>
    <row r="355" spans="1:3" x14ac:dyDescent="0.2">
      <c r="A355">
        <v>8411</v>
      </c>
      <c r="B355" t="str">
        <f t="shared" si="5"/>
        <v>841</v>
      </c>
      <c r="C355" s="73">
        <v>0.88000000000000012</v>
      </c>
    </row>
    <row r="356" spans="1:3" x14ac:dyDescent="0.2">
      <c r="A356">
        <v>8412</v>
      </c>
      <c r="B356" t="str">
        <f t="shared" si="5"/>
        <v>841</v>
      </c>
      <c r="C356" s="73">
        <v>0.88000000000000012</v>
      </c>
    </row>
    <row r="357" spans="1:3" x14ac:dyDescent="0.2">
      <c r="A357">
        <v>8413</v>
      </c>
      <c r="B357" t="str">
        <f t="shared" si="5"/>
        <v>841</v>
      </c>
      <c r="C357" s="73">
        <v>0.88000000000000012</v>
      </c>
    </row>
    <row r="358" spans="1:3" x14ac:dyDescent="0.2">
      <c r="A358">
        <v>8414</v>
      </c>
      <c r="B358" t="str">
        <f t="shared" si="5"/>
        <v>841</v>
      </c>
      <c r="C358" s="73">
        <v>0.88000000000000012</v>
      </c>
    </row>
    <row r="359" spans="1:3" x14ac:dyDescent="0.2">
      <c r="A359">
        <v>8415</v>
      </c>
      <c r="B359" t="str">
        <f t="shared" si="5"/>
        <v>841</v>
      </c>
      <c r="C359" s="73">
        <v>0.88000000000000012</v>
      </c>
    </row>
    <row r="360" spans="1:3" x14ac:dyDescent="0.2">
      <c r="A360">
        <v>8416</v>
      </c>
      <c r="B360" t="str">
        <f t="shared" si="5"/>
        <v>841</v>
      </c>
      <c r="C360" s="73">
        <v>0.88000000000000012</v>
      </c>
    </row>
    <row r="361" spans="1:3" x14ac:dyDescent="0.2">
      <c r="A361">
        <v>8417</v>
      </c>
      <c r="B361" t="str">
        <f t="shared" si="5"/>
        <v>841</v>
      </c>
      <c r="C361" s="73">
        <v>0.88000000000000012</v>
      </c>
    </row>
    <row r="362" spans="1:3" x14ac:dyDescent="0.2">
      <c r="A362">
        <v>8421</v>
      </c>
      <c r="B362" t="str">
        <f t="shared" si="5"/>
        <v>842</v>
      </c>
      <c r="C362" s="73">
        <v>0.88</v>
      </c>
    </row>
    <row r="363" spans="1:3" x14ac:dyDescent="0.2">
      <c r="A363">
        <v>8422</v>
      </c>
      <c r="B363" t="str">
        <f t="shared" si="5"/>
        <v>842</v>
      </c>
      <c r="C363" s="73">
        <v>0.88</v>
      </c>
    </row>
    <row r="364" spans="1:3" x14ac:dyDescent="0.2">
      <c r="A364">
        <v>8431</v>
      </c>
      <c r="B364" t="str">
        <f t="shared" si="5"/>
        <v>843</v>
      </c>
      <c r="C364" s="73">
        <v>0.81333333333333346</v>
      </c>
    </row>
    <row r="365" spans="1:3" x14ac:dyDescent="0.2">
      <c r="A365">
        <v>8432</v>
      </c>
      <c r="B365" t="str">
        <f t="shared" si="5"/>
        <v>843</v>
      </c>
      <c r="C365" s="73">
        <v>0.81333333333333346</v>
      </c>
    </row>
    <row r="366" spans="1:3" x14ac:dyDescent="0.2">
      <c r="A366">
        <v>8433</v>
      </c>
      <c r="B366" t="str">
        <f t="shared" si="5"/>
        <v>843</v>
      </c>
      <c r="C366" s="73">
        <v>0.88</v>
      </c>
    </row>
    <row r="367" spans="1:3" x14ac:dyDescent="0.2">
      <c r="A367">
        <v>8434</v>
      </c>
      <c r="B367" t="str">
        <f t="shared" si="5"/>
        <v>843</v>
      </c>
      <c r="C367" s="73">
        <v>0.89</v>
      </c>
    </row>
    <row r="368" spans="1:3" x14ac:dyDescent="0.2">
      <c r="A368">
        <v>8439</v>
      </c>
      <c r="B368" t="str">
        <f t="shared" si="5"/>
        <v>843</v>
      </c>
      <c r="C368" s="73">
        <v>0.81333333333333346</v>
      </c>
    </row>
    <row r="369" spans="1:3" x14ac:dyDescent="0.2">
      <c r="A369">
        <v>8510</v>
      </c>
      <c r="B369" t="str">
        <f t="shared" si="5"/>
        <v>851</v>
      </c>
      <c r="C369" s="73">
        <v>0.89795454545454545</v>
      </c>
    </row>
    <row r="370" spans="1:3" x14ac:dyDescent="0.2">
      <c r="A370">
        <v>8520</v>
      </c>
      <c r="B370" t="str">
        <f t="shared" si="5"/>
        <v>852</v>
      </c>
      <c r="C370" s="73">
        <v>0.89</v>
      </c>
    </row>
    <row r="371" spans="1:3" x14ac:dyDescent="0.2">
      <c r="A371">
        <v>8530</v>
      </c>
      <c r="B371" t="str">
        <f t="shared" si="5"/>
        <v>853</v>
      </c>
      <c r="C371" s="73">
        <v>0.36</v>
      </c>
    </row>
    <row r="372" spans="1:3" x14ac:dyDescent="0.2">
      <c r="A372">
        <v>8541</v>
      </c>
      <c r="B372" t="str">
        <f t="shared" si="5"/>
        <v>854</v>
      </c>
      <c r="C372" s="73">
        <v>0.80499999999999994</v>
      </c>
    </row>
    <row r="373" spans="1:3" x14ac:dyDescent="0.2">
      <c r="A373">
        <v>8542</v>
      </c>
      <c r="B373" t="str">
        <f t="shared" si="5"/>
        <v>854</v>
      </c>
      <c r="C373" s="73">
        <v>0.80499999999999994</v>
      </c>
    </row>
    <row r="374" spans="1:3" x14ac:dyDescent="0.2">
      <c r="A374">
        <v>8543</v>
      </c>
      <c r="B374" t="str">
        <f t="shared" si="5"/>
        <v>854</v>
      </c>
      <c r="C374" s="73">
        <v>0.80499999999999994</v>
      </c>
    </row>
    <row r="375" spans="1:3" x14ac:dyDescent="0.2">
      <c r="A375">
        <v>8544</v>
      </c>
      <c r="B375" t="str">
        <f t="shared" si="5"/>
        <v>854</v>
      </c>
      <c r="C375" s="73">
        <v>0.80499999999999994</v>
      </c>
    </row>
    <row r="376" spans="1:3" x14ac:dyDescent="0.2">
      <c r="A376">
        <v>8550</v>
      </c>
      <c r="B376" t="str">
        <f t="shared" si="5"/>
        <v>855</v>
      </c>
      <c r="C376" s="73">
        <v>0.80499999999999994</v>
      </c>
    </row>
    <row r="377" spans="1:3" x14ac:dyDescent="0.2">
      <c r="A377">
        <v>8610</v>
      </c>
      <c r="B377" t="str">
        <f t="shared" si="5"/>
        <v>861</v>
      </c>
      <c r="C377" s="73">
        <v>0.61399999999999999</v>
      </c>
    </row>
    <row r="378" spans="1:3" x14ac:dyDescent="0.2">
      <c r="A378">
        <v>8620</v>
      </c>
      <c r="B378" t="str">
        <f t="shared" si="5"/>
        <v>862</v>
      </c>
      <c r="C378" s="73">
        <v>0.9225000000000001</v>
      </c>
    </row>
    <row r="379" spans="1:3" x14ac:dyDescent="0.2">
      <c r="A379">
        <v>8631</v>
      </c>
      <c r="B379" t="str">
        <f t="shared" si="5"/>
        <v>863</v>
      </c>
      <c r="C379" s="73">
        <v>0.9225000000000001</v>
      </c>
    </row>
    <row r="380" spans="1:3" x14ac:dyDescent="0.2">
      <c r="A380">
        <v>8632</v>
      </c>
      <c r="B380" t="str">
        <f t="shared" si="5"/>
        <v>863</v>
      </c>
      <c r="C380" s="73">
        <v>0.9225000000000001</v>
      </c>
    </row>
    <row r="381" spans="1:3" x14ac:dyDescent="0.2">
      <c r="A381">
        <v>8640</v>
      </c>
      <c r="B381" t="str">
        <f t="shared" si="5"/>
        <v>864</v>
      </c>
      <c r="C381" s="73">
        <v>0.92199999999999993</v>
      </c>
    </row>
    <row r="382" spans="1:3" x14ac:dyDescent="0.2">
      <c r="A382">
        <v>8710</v>
      </c>
      <c r="B382" t="str">
        <f t="shared" si="5"/>
        <v>871</v>
      </c>
      <c r="C382" s="73">
        <v>0.67649999999999999</v>
      </c>
    </row>
    <row r="383" spans="1:3" x14ac:dyDescent="0.2">
      <c r="A383">
        <v>8720</v>
      </c>
      <c r="B383" t="str">
        <f t="shared" si="5"/>
        <v>872</v>
      </c>
      <c r="C383" s="73">
        <v>0.56300000000000006</v>
      </c>
    </row>
    <row r="384" spans="1:3" x14ac:dyDescent="0.2">
      <c r="A384">
        <v>8731</v>
      </c>
      <c r="B384" t="str">
        <f t="shared" si="5"/>
        <v>873</v>
      </c>
      <c r="C384" s="73">
        <v>0.56779999999999997</v>
      </c>
    </row>
    <row r="385" spans="1:3" x14ac:dyDescent="0.2">
      <c r="A385">
        <v>8732</v>
      </c>
      <c r="B385" t="str">
        <f t="shared" si="5"/>
        <v>873</v>
      </c>
      <c r="C385" s="73">
        <v>0.61224999999999996</v>
      </c>
    </row>
    <row r="386" spans="1:3" x14ac:dyDescent="0.2">
      <c r="A386">
        <v>8733</v>
      </c>
      <c r="B386" t="str">
        <f t="shared" si="5"/>
        <v>873</v>
      </c>
      <c r="C386" s="73">
        <v>0.40950000000000003</v>
      </c>
    </row>
    <row r="387" spans="1:3" x14ac:dyDescent="0.2">
      <c r="A387">
        <v>8739</v>
      </c>
      <c r="B387" t="str">
        <f t="shared" ref="B387:B424" si="6">LEFT(A387,3)</f>
        <v>873</v>
      </c>
      <c r="C387" s="73">
        <v>0.52615000000000001</v>
      </c>
    </row>
    <row r="388" spans="1:3" x14ac:dyDescent="0.2">
      <c r="A388">
        <v>8740</v>
      </c>
      <c r="B388" t="str">
        <f t="shared" si="6"/>
        <v>874</v>
      </c>
      <c r="C388" s="73">
        <v>0.56664999999999999</v>
      </c>
    </row>
    <row r="389" spans="1:3" x14ac:dyDescent="0.2">
      <c r="A389">
        <v>8750</v>
      </c>
      <c r="B389" t="str">
        <f t="shared" si="6"/>
        <v>875</v>
      </c>
      <c r="C389" s="73">
        <v>0.817888888888889</v>
      </c>
    </row>
    <row r="390" spans="1:3" x14ac:dyDescent="0.2">
      <c r="A390">
        <v>8760</v>
      </c>
      <c r="B390" t="str">
        <f t="shared" si="6"/>
        <v>876</v>
      </c>
      <c r="C390" s="73">
        <v>0.72499999999999998</v>
      </c>
    </row>
    <row r="391" spans="1:3" x14ac:dyDescent="0.2">
      <c r="A391">
        <v>8810</v>
      </c>
      <c r="B391" t="str">
        <f t="shared" si="6"/>
        <v>881</v>
      </c>
      <c r="C391" s="73">
        <v>0.59650000000000003</v>
      </c>
    </row>
    <row r="392" spans="1:3" x14ac:dyDescent="0.2">
      <c r="A392">
        <v>8820</v>
      </c>
      <c r="B392" t="str">
        <f t="shared" si="6"/>
        <v>882</v>
      </c>
      <c r="C392" s="73">
        <v>0.59650000000000003</v>
      </c>
    </row>
    <row r="393" spans="1:3" x14ac:dyDescent="0.2">
      <c r="A393">
        <v>8911</v>
      </c>
      <c r="B393" t="str">
        <f t="shared" si="6"/>
        <v>891</v>
      </c>
      <c r="C393" s="73">
        <v>0.86</v>
      </c>
    </row>
    <row r="394" spans="1:3" x14ac:dyDescent="0.2">
      <c r="A394">
        <v>8912</v>
      </c>
      <c r="B394" t="str">
        <f t="shared" si="6"/>
        <v>891</v>
      </c>
      <c r="C394" s="73">
        <v>0.97</v>
      </c>
    </row>
    <row r="395" spans="1:3" x14ac:dyDescent="0.2">
      <c r="A395">
        <v>8913</v>
      </c>
      <c r="B395" t="str">
        <f t="shared" si="6"/>
        <v>891</v>
      </c>
      <c r="C395" s="73">
        <v>0.74</v>
      </c>
    </row>
    <row r="396" spans="1:3" x14ac:dyDescent="0.2">
      <c r="A396">
        <v>8914</v>
      </c>
      <c r="B396" t="str">
        <f t="shared" si="6"/>
        <v>891</v>
      </c>
      <c r="C396" s="73">
        <v>0.81</v>
      </c>
    </row>
    <row r="397" spans="1:3" x14ac:dyDescent="0.2">
      <c r="A397">
        <v>8919</v>
      </c>
      <c r="B397" t="str">
        <f t="shared" si="6"/>
        <v>891</v>
      </c>
      <c r="C397" s="73">
        <v>0.97</v>
      </c>
    </row>
    <row r="398" spans="1:3" x14ac:dyDescent="0.2">
      <c r="A398">
        <v>8921</v>
      </c>
      <c r="B398" t="str">
        <f t="shared" si="6"/>
        <v>892</v>
      </c>
      <c r="C398" s="73">
        <v>0.83</v>
      </c>
    </row>
    <row r="399" spans="1:3" x14ac:dyDescent="0.2">
      <c r="A399">
        <v>8922</v>
      </c>
      <c r="B399" t="str">
        <f t="shared" si="6"/>
        <v>892</v>
      </c>
      <c r="C399" s="73">
        <v>0.99</v>
      </c>
    </row>
    <row r="400" spans="1:3" x14ac:dyDescent="0.2">
      <c r="A400">
        <v>8990</v>
      </c>
      <c r="B400" t="str">
        <f t="shared" si="6"/>
        <v>899</v>
      </c>
      <c r="C400" s="73">
        <v>0.95125000000000004</v>
      </c>
    </row>
    <row r="401" spans="1:3" x14ac:dyDescent="0.2">
      <c r="A401">
        <v>9100</v>
      </c>
      <c r="B401" t="str">
        <f t="shared" si="6"/>
        <v>910</v>
      </c>
      <c r="C401" s="73">
        <v>0.67333333333333334</v>
      </c>
    </row>
    <row r="402" spans="1:3" x14ac:dyDescent="0.2">
      <c r="A402">
        <v>9210</v>
      </c>
      <c r="B402" t="str">
        <f t="shared" si="6"/>
        <v>921</v>
      </c>
      <c r="C402" s="73">
        <v>0.51400000000000001</v>
      </c>
    </row>
    <row r="403" spans="1:3" x14ac:dyDescent="0.2">
      <c r="A403">
        <v>9221</v>
      </c>
      <c r="B403" t="str">
        <f t="shared" si="6"/>
        <v>922</v>
      </c>
      <c r="C403" s="73">
        <v>0.86</v>
      </c>
    </row>
    <row r="404" spans="1:3" x14ac:dyDescent="0.2">
      <c r="A404">
        <v>9222</v>
      </c>
      <c r="B404" t="str">
        <f t="shared" si="6"/>
        <v>922</v>
      </c>
      <c r="C404" s="73">
        <v>0.88500000000000001</v>
      </c>
    </row>
    <row r="405" spans="1:3" x14ac:dyDescent="0.2">
      <c r="A405">
        <v>9223</v>
      </c>
      <c r="B405" t="str">
        <f t="shared" si="6"/>
        <v>922</v>
      </c>
      <c r="C405" s="73">
        <v>0.88500000000000001</v>
      </c>
    </row>
    <row r="406" spans="1:3" x14ac:dyDescent="0.2">
      <c r="A406">
        <v>9229</v>
      </c>
      <c r="B406" t="str">
        <f t="shared" si="6"/>
        <v>922</v>
      </c>
      <c r="C406" s="73">
        <v>0.88500000000000001</v>
      </c>
    </row>
    <row r="407" spans="1:3" x14ac:dyDescent="0.2">
      <c r="A407">
        <v>9300</v>
      </c>
      <c r="B407" t="str">
        <f t="shared" si="6"/>
        <v>930</v>
      </c>
      <c r="C407" s="73">
        <v>0.6100000000000001</v>
      </c>
    </row>
    <row r="408" spans="1:3" x14ac:dyDescent="0.2">
      <c r="A408">
        <v>9411</v>
      </c>
      <c r="B408" t="str">
        <f t="shared" si="6"/>
        <v>941</v>
      </c>
      <c r="C408" s="73">
        <v>0.67466666666666675</v>
      </c>
    </row>
    <row r="409" spans="1:3" x14ac:dyDescent="0.2">
      <c r="A409">
        <v>9412</v>
      </c>
      <c r="B409" t="str">
        <f t="shared" si="6"/>
        <v>941</v>
      </c>
      <c r="C409" s="73">
        <v>0.70474999999999999</v>
      </c>
    </row>
    <row r="410" spans="1:3" x14ac:dyDescent="0.2">
      <c r="A410">
        <v>9421</v>
      </c>
      <c r="B410" t="str">
        <f t="shared" si="6"/>
        <v>942</v>
      </c>
      <c r="C410" s="73">
        <v>0.77750000000000008</v>
      </c>
    </row>
    <row r="411" spans="1:3" x14ac:dyDescent="0.2">
      <c r="A411">
        <v>9422</v>
      </c>
      <c r="B411" t="str">
        <f t="shared" si="6"/>
        <v>942</v>
      </c>
      <c r="C411" s="73">
        <v>0.79</v>
      </c>
    </row>
    <row r="412" spans="1:3" x14ac:dyDescent="0.2">
      <c r="A412">
        <v>9511</v>
      </c>
      <c r="B412" t="str">
        <f t="shared" si="6"/>
        <v>951</v>
      </c>
      <c r="C412" s="73">
        <v>0.81499999999999995</v>
      </c>
    </row>
    <row r="413" spans="1:3" x14ac:dyDescent="0.2">
      <c r="A413">
        <v>9512</v>
      </c>
      <c r="B413" t="str">
        <f t="shared" si="6"/>
        <v>951</v>
      </c>
      <c r="C413" s="73">
        <v>0.08</v>
      </c>
    </row>
    <row r="414" spans="1:3" x14ac:dyDescent="0.2">
      <c r="A414">
        <v>9521</v>
      </c>
      <c r="B414" t="str">
        <f t="shared" si="6"/>
        <v>952</v>
      </c>
      <c r="C414" s="73">
        <v>0.875</v>
      </c>
    </row>
    <row r="415" spans="1:3" x14ac:dyDescent="0.2">
      <c r="A415">
        <v>9522</v>
      </c>
      <c r="B415" t="str">
        <f t="shared" si="6"/>
        <v>952</v>
      </c>
      <c r="C415" s="73">
        <v>0.85</v>
      </c>
    </row>
    <row r="416" spans="1:3" x14ac:dyDescent="0.2">
      <c r="A416">
        <v>9531</v>
      </c>
      <c r="B416" t="str">
        <f t="shared" si="6"/>
        <v>953</v>
      </c>
      <c r="C416" s="73">
        <v>0.42949999999999999</v>
      </c>
    </row>
    <row r="417" spans="1:3" x14ac:dyDescent="0.2">
      <c r="A417">
        <v>9539</v>
      </c>
      <c r="B417" t="str">
        <f t="shared" si="6"/>
        <v>953</v>
      </c>
      <c r="C417" s="73">
        <v>0.64</v>
      </c>
    </row>
    <row r="418" spans="1:3" x14ac:dyDescent="0.2">
      <c r="A418">
        <v>9910</v>
      </c>
      <c r="B418" t="str">
        <f t="shared" si="6"/>
        <v>991</v>
      </c>
      <c r="C418" s="73">
        <v>0.86</v>
      </c>
    </row>
    <row r="419" spans="1:3" x14ac:dyDescent="0.2">
      <c r="A419">
        <v>9921</v>
      </c>
      <c r="B419" t="str">
        <f t="shared" si="6"/>
        <v>992</v>
      </c>
      <c r="C419" s="73">
        <v>0.89500000000000002</v>
      </c>
    </row>
    <row r="420" spans="1:3" x14ac:dyDescent="0.2">
      <c r="A420">
        <v>9922</v>
      </c>
      <c r="B420" t="str">
        <f t="shared" si="6"/>
        <v>992</v>
      </c>
      <c r="C420" s="73">
        <v>0.92249999999999999</v>
      </c>
    </row>
    <row r="421" spans="1:3" x14ac:dyDescent="0.2">
      <c r="A421">
        <v>9923</v>
      </c>
      <c r="B421" t="str">
        <f t="shared" si="6"/>
        <v>992</v>
      </c>
      <c r="C421" s="73">
        <v>0.79</v>
      </c>
    </row>
    <row r="422" spans="1:3" x14ac:dyDescent="0.2">
      <c r="A422">
        <v>9991</v>
      </c>
      <c r="B422" t="str">
        <f t="shared" si="6"/>
        <v>999</v>
      </c>
      <c r="C422" s="73">
        <v>0.97</v>
      </c>
    </row>
    <row r="423" spans="1:3" x14ac:dyDescent="0.2">
      <c r="A423">
        <v>9992</v>
      </c>
      <c r="B423" t="str">
        <f t="shared" si="6"/>
        <v>999</v>
      </c>
      <c r="C423" s="73">
        <v>0.81</v>
      </c>
    </row>
    <row r="424" spans="1:3" x14ac:dyDescent="0.2">
      <c r="A424">
        <v>9999</v>
      </c>
      <c r="B424" t="str">
        <f t="shared" si="6"/>
        <v>999</v>
      </c>
      <c r="C424" s="73">
        <v>0.94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selection activeCell="C35" sqref="C35"/>
    </sheetView>
  </sheetViews>
  <sheetFormatPr defaultRowHeight="12.75" x14ac:dyDescent="0.2"/>
  <cols>
    <col min="1" max="2" width="19.140625" customWidth="1"/>
    <col min="3" max="3" width="27.85546875" customWidth="1"/>
    <col min="4" max="5" width="19.140625" customWidth="1"/>
    <col min="6" max="6" width="11"/>
    <col min="7" max="7" width="8"/>
    <col min="8" max="8" width="16"/>
    <col min="9" max="9" width="8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>
        <f>COUNTA(B2:B703)</f>
        <v>702</v>
      </c>
    </row>
    <row r="2" spans="1:6" x14ac:dyDescent="0.2">
      <c r="A2" s="1">
        <v>1</v>
      </c>
      <c r="B2" s="1" t="s">
        <v>5</v>
      </c>
      <c r="C2" s="1" t="s">
        <v>6</v>
      </c>
      <c r="D2" s="1">
        <v>2.8E-3</v>
      </c>
    </row>
    <row r="3" spans="1:6" x14ac:dyDescent="0.2">
      <c r="A3" s="1">
        <v>3</v>
      </c>
      <c r="B3" s="1" t="s">
        <v>9</v>
      </c>
      <c r="C3" s="1" t="s">
        <v>10</v>
      </c>
      <c r="D3" s="2">
        <v>3.0000000000000001E-3</v>
      </c>
    </row>
    <row r="4" spans="1:6" x14ac:dyDescent="0.2">
      <c r="A4" s="1">
        <v>2</v>
      </c>
      <c r="B4" s="1" t="s">
        <v>7</v>
      </c>
      <c r="C4" s="1" t="s">
        <v>8</v>
      </c>
      <c r="D4" s="2">
        <v>3.0000000000000001E-3</v>
      </c>
    </row>
    <row r="5" spans="1:6" x14ac:dyDescent="0.2">
      <c r="A5" s="1">
        <v>4</v>
      </c>
      <c r="B5" s="1" t="s">
        <v>11</v>
      </c>
      <c r="C5" s="1" t="s">
        <v>12</v>
      </c>
      <c r="D5" s="1">
        <v>3.0999999999999999E-3</v>
      </c>
    </row>
    <row r="6" spans="1:6" x14ac:dyDescent="0.2">
      <c r="A6" s="1">
        <v>5</v>
      </c>
      <c r="B6" s="1" t="s">
        <v>13</v>
      </c>
      <c r="C6" s="1" t="s">
        <v>14</v>
      </c>
      <c r="D6" s="1">
        <v>3.3E-3</v>
      </c>
    </row>
    <row r="7" spans="1:6" x14ac:dyDescent="0.2">
      <c r="A7" s="1">
        <v>8</v>
      </c>
      <c r="B7" s="1" t="s">
        <v>19</v>
      </c>
      <c r="C7" s="1" t="s">
        <v>20</v>
      </c>
      <c r="D7" s="1">
        <v>3.5000000000000001E-3</v>
      </c>
    </row>
    <row r="8" spans="1:6" x14ac:dyDescent="0.2">
      <c r="A8" s="1">
        <v>6</v>
      </c>
      <c r="B8" s="1" t="s">
        <v>15</v>
      </c>
      <c r="C8" s="1" t="s">
        <v>16</v>
      </c>
      <c r="D8" s="1">
        <v>3.5000000000000001E-3</v>
      </c>
    </row>
    <row r="9" spans="1:6" x14ac:dyDescent="0.2">
      <c r="A9" s="1">
        <v>7</v>
      </c>
      <c r="B9" s="1" t="s">
        <v>17</v>
      </c>
      <c r="C9" s="1" t="s">
        <v>18</v>
      </c>
      <c r="D9" s="1">
        <v>3.5000000000000001E-3</v>
      </c>
    </row>
    <row r="10" spans="1:6" x14ac:dyDescent="0.2">
      <c r="A10" s="1">
        <v>9</v>
      </c>
      <c r="B10" s="1" t="s">
        <v>21</v>
      </c>
      <c r="C10" s="1" t="s">
        <v>22</v>
      </c>
      <c r="D10" s="1">
        <v>3.5999999999999999E-3</v>
      </c>
    </row>
    <row r="11" spans="1:6" x14ac:dyDescent="0.2">
      <c r="A11" s="1">
        <v>10</v>
      </c>
      <c r="B11" s="1" t="s">
        <v>23</v>
      </c>
      <c r="C11" s="1" t="s">
        <v>24</v>
      </c>
      <c r="D11" s="1">
        <v>3.5999999999999999E-3</v>
      </c>
    </row>
    <row r="12" spans="1:6" x14ac:dyDescent="0.2">
      <c r="A12" s="1">
        <v>12</v>
      </c>
      <c r="B12" s="1" t="s">
        <v>27</v>
      </c>
      <c r="C12" s="1" t="s">
        <v>28</v>
      </c>
      <c r="D12" s="1">
        <v>3.8999999999999998E-3</v>
      </c>
    </row>
    <row r="13" spans="1:6" x14ac:dyDescent="0.2">
      <c r="A13" s="1">
        <v>11</v>
      </c>
      <c r="B13" s="1" t="s">
        <v>25</v>
      </c>
      <c r="C13" s="1" t="s">
        <v>26</v>
      </c>
      <c r="D13" s="1">
        <v>3.8999999999999998E-3</v>
      </c>
    </row>
    <row r="14" spans="1:6" x14ac:dyDescent="0.2">
      <c r="A14" s="1">
        <v>13</v>
      </c>
      <c r="B14" s="1" t="s">
        <v>29</v>
      </c>
      <c r="C14" s="1" t="s">
        <v>30</v>
      </c>
      <c r="D14" s="2">
        <v>4.0000000000000001E-3</v>
      </c>
    </row>
    <row r="15" spans="1:6" x14ac:dyDescent="0.2">
      <c r="A15" s="1">
        <v>14</v>
      </c>
      <c r="B15" s="1" t="s">
        <v>31</v>
      </c>
      <c r="C15" s="1" t="s">
        <v>32</v>
      </c>
      <c r="D15" s="1">
        <v>4.1000000000000003E-3</v>
      </c>
    </row>
    <row r="16" spans="1:6" x14ac:dyDescent="0.2">
      <c r="A16" s="1">
        <v>16</v>
      </c>
      <c r="B16" s="1" t="s">
        <v>35</v>
      </c>
      <c r="C16" s="1" t="s">
        <v>36</v>
      </c>
      <c r="D16" s="1">
        <v>4.1999999999999997E-3</v>
      </c>
    </row>
    <row r="17" spans="1:5" x14ac:dyDescent="0.2">
      <c r="A17" s="1">
        <v>15</v>
      </c>
      <c r="B17" s="1" t="s">
        <v>33</v>
      </c>
      <c r="C17" s="1" t="s">
        <v>34</v>
      </c>
      <c r="D17" s="1">
        <v>4.1999999999999997E-3</v>
      </c>
      <c r="E17" s="3">
        <v>0</v>
      </c>
    </row>
    <row r="18" spans="1:5" x14ac:dyDescent="0.2">
      <c r="A18" s="1">
        <v>17</v>
      </c>
      <c r="B18" s="1" t="s">
        <v>37</v>
      </c>
      <c r="C18" s="1" t="s">
        <v>38</v>
      </c>
      <c r="D18" s="1">
        <v>4.3E-3</v>
      </c>
    </row>
    <row r="19" spans="1:5" x14ac:dyDescent="0.2">
      <c r="A19" s="1">
        <v>20</v>
      </c>
      <c r="B19" s="1" t="s">
        <v>43</v>
      </c>
      <c r="C19" s="1" t="s">
        <v>44</v>
      </c>
      <c r="D19" s="1">
        <v>4.4000000000000003E-3</v>
      </c>
    </row>
    <row r="20" spans="1:5" x14ac:dyDescent="0.2">
      <c r="A20" s="1">
        <v>19</v>
      </c>
      <c r="B20" s="1" t="s">
        <v>41</v>
      </c>
      <c r="C20" s="1" t="s">
        <v>42</v>
      </c>
      <c r="D20" s="1">
        <v>4.4000000000000003E-3</v>
      </c>
      <c r="E20" s="3">
        <v>0</v>
      </c>
    </row>
    <row r="21" spans="1:5" x14ac:dyDescent="0.2">
      <c r="A21" s="1">
        <v>18</v>
      </c>
      <c r="B21" s="1" t="s">
        <v>39</v>
      </c>
      <c r="C21" s="1" t="s">
        <v>40</v>
      </c>
      <c r="D21" s="1">
        <v>4.4000000000000003E-3</v>
      </c>
    </row>
    <row r="22" spans="1:5" x14ac:dyDescent="0.2">
      <c r="A22" s="1">
        <v>21</v>
      </c>
      <c r="B22" s="1" t="s">
        <v>45</v>
      </c>
      <c r="C22" s="1" t="s">
        <v>46</v>
      </c>
      <c r="D22" s="1">
        <v>4.4999999999999997E-3</v>
      </c>
    </row>
    <row r="23" spans="1:5" x14ac:dyDescent="0.2">
      <c r="A23" s="1">
        <v>22</v>
      </c>
      <c r="B23" s="1" t="s">
        <v>47</v>
      </c>
      <c r="C23" s="1" t="s">
        <v>48</v>
      </c>
      <c r="D23" s="1">
        <v>4.5999999999999999E-3</v>
      </c>
    </row>
    <row r="24" spans="1:5" x14ac:dyDescent="0.2">
      <c r="A24" s="1">
        <v>23</v>
      </c>
      <c r="B24" s="1" t="s">
        <v>49</v>
      </c>
      <c r="C24" s="1" t="s">
        <v>50</v>
      </c>
      <c r="D24" s="1">
        <v>4.5999999999999999E-3</v>
      </c>
    </row>
    <row r="25" spans="1:5" x14ac:dyDescent="0.2">
      <c r="A25" s="1">
        <v>24</v>
      </c>
      <c r="B25" s="1" t="s">
        <v>51</v>
      </c>
      <c r="C25" s="1" t="s">
        <v>52</v>
      </c>
      <c r="D25" s="1">
        <v>4.7000000000000002E-3</v>
      </c>
    </row>
    <row r="26" spans="1:5" x14ac:dyDescent="0.2">
      <c r="A26" s="1">
        <v>25</v>
      </c>
      <c r="B26" s="1" t="s">
        <v>53</v>
      </c>
      <c r="C26" s="1" t="s">
        <v>54</v>
      </c>
      <c r="D26" s="1">
        <v>4.7999999999999996E-3</v>
      </c>
    </row>
    <row r="27" spans="1:5" x14ac:dyDescent="0.2">
      <c r="A27" s="1">
        <v>26</v>
      </c>
      <c r="B27" s="1" t="s">
        <v>55</v>
      </c>
      <c r="C27" s="1" t="s">
        <v>56</v>
      </c>
      <c r="D27" s="1">
        <v>4.8999999999999998E-3</v>
      </c>
    </row>
    <row r="28" spans="1:5" x14ac:dyDescent="0.2">
      <c r="A28" s="1">
        <v>28</v>
      </c>
      <c r="B28" s="1" t="s">
        <v>59</v>
      </c>
      <c r="C28" s="1" t="s">
        <v>60</v>
      </c>
      <c r="D28" s="1">
        <v>5.4999999999999997E-3</v>
      </c>
    </row>
    <row r="29" spans="1:5" x14ac:dyDescent="0.2">
      <c r="A29" s="1">
        <v>27</v>
      </c>
      <c r="B29" s="1" t="s">
        <v>57</v>
      </c>
      <c r="C29" s="1" t="s">
        <v>58</v>
      </c>
      <c r="D29" s="1">
        <v>5.4999999999999997E-3</v>
      </c>
    </row>
    <row r="30" spans="1:5" x14ac:dyDescent="0.2">
      <c r="A30" s="1">
        <v>29</v>
      </c>
      <c r="B30" s="1" t="s">
        <v>61</v>
      </c>
      <c r="C30" s="1" t="s">
        <v>62</v>
      </c>
      <c r="D30" s="1">
        <v>6.1000000000000004E-3</v>
      </c>
    </row>
    <row r="31" spans="1:5" x14ac:dyDescent="0.2">
      <c r="A31" s="1">
        <v>30</v>
      </c>
      <c r="B31" s="1" t="s">
        <v>63</v>
      </c>
      <c r="C31" s="1" t="s">
        <v>64</v>
      </c>
      <c r="D31" s="1">
        <v>6.3E-3</v>
      </c>
    </row>
    <row r="32" spans="1:5" x14ac:dyDescent="0.2">
      <c r="A32" s="1">
        <v>31</v>
      </c>
      <c r="B32" s="1" t="s">
        <v>65</v>
      </c>
      <c r="C32" s="1" t="s">
        <v>66</v>
      </c>
      <c r="D32" s="1">
        <v>6.4000000000000003E-3</v>
      </c>
    </row>
    <row r="33" spans="1:5" x14ac:dyDescent="0.2">
      <c r="A33" s="1">
        <v>32</v>
      </c>
      <c r="B33" s="1" t="s">
        <v>67</v>
      </c>
      <c r="C33" s="1" t="s">
        <v>68</v>
      </c>
      <c r="D33" s="1">
        <v>6.4999999999999997E-3</v>
      </c>
    </row>
    <row r="34" spans="1:5" x14ac:dyDescent="0.2">
      <c r="A34" s="1">
        <v>33</v>
      </c>
      <c r="B34" s="1" t="s">
        <v>69</v>
      </c>
      <c r="C34" s="1" t="s">
        <v>70</v>
      </c>
      <c r="D34" s="1">
        <v>6.7000000000000002E-3</v>
      </c>
      <c r="E34" s="3">
        <v>0</v>
      </c>
    </row>
    <row r="35" spans="1:5" x14ac:dyDescent="0.2">
      <c r="A35" s="1">
        <v>34</v>
      </c>
      <c r="B35" s="1" t="s">
        <v>71</v>
      </c>
      <c r="C35" s="1" t="s">
        <v>72</v>
      </c>
      <c r="D35" s="1">
        <v>6.7999999999999996E-3</v>
      </c>
    </row>
    <row r="36" spans="1:5" x14ac:dyDescent="0.2">
      <c r="A36" s="1">
        <v>35</v>
      </c>
      <c r="B36" s="1" t="s">
        <v>73</v>
      </c>
      <c r="C36" s="1" t="s">
        <v>74</v>
      </c>
      <c r="D36" s="1">
        <v>7.1000000000000004E-3</v>
      </c>
    </row>
    <row r="37" spans="1:5" x14ac:dyDescent="0.2">
      <c r="A37" s="1">
        <v>36</v>
      </c>
      <c r="B37" s="1" t="s">
        <v>75</v>
      </c>
      <c r="C37" s="1" t="s">
        <v>76</v>
      </c>
      <c r="D37" s="1">
        <v>7.3000000000000001E-3</v>
      </c>
    </row>
    <row r="38" spans="1:5" x14ac:dyDescent="0.2">
      <c r="A38" s="1">
        <v>37</v>
      </c>
      <c r="B38" s="1" t="s">
        <v>77</v>
      </c>
      <c r="C38" s="1" t="s">
        <v>78</v>
      </c>
      <c r="D38" s="1">
        <v>7.4000000000000003E-3</v>
      </c>
      <c r="E38" s="3">
        <v>0</v>
      </c>
    </row>
    <row r="39" spans="1:5" x14ac:dyDescent="0.2">
      <c r="A39" s="1">
        <v>38</v>
      </c>
      <c r="B39" s="1" t="s">
        <v>79</v>
      </c>
      <c r="C39" s="1" t="s">
        <v>80</v>
      </c>
      <c r="D39" s="1">
        <v>7.4999999999999997E-3</v>
      </c>
    </row>
    <row r="40" spans="1:5" x14ac:dyDescent="0.2">
      <c r="A40" s="1">
        <v>39</v>
      </c>
      <c r="B40" s="1" t="s">
        <v>81</v>
      </c>
      <c r="C40" s="1" t="s">
        <v>82</v>
      </c>
      <c r="D40" s="1">
        <v>7.7000000000000002E-3</v>
      </c>
    </row>
    <row r="41" spans="1:5" x14ac:dyDescent="0.2">
      <c r="A41" s="1">
        <v>40</v>
      </c>
      <c r="B41" s="1" t="s">
        <v>83</v>
      </c>
      <c r="C41" s="1" t="s">
        <v>84</v>
      </c>
      <c r="D41" s="1">
        <v>7.7000000000000002E-3</v>
      </c>
    </row>
    <row r="42" spans="1:5" x14ac:dyDescent="0.2">
      <c r="A42" s="1">
        <v>41</v>
      </c>
      <c r="B42" s="1" t="s">
        <v>85</v>
      </c>
      <c r="C42" s="1" t="s">
        <v>86</v>
      </c>
      <c r="D42" s="1">
        <v>7.7999999999999996E-3</v>
      </c>
    </row>
    <row r="43" spans="1:5" x14ac:dyDescent="0.2">
      <c r="A43" s="1">
        <v>43</v>
      </c>
      <c r="B43" s="1" t="s">
        <v>89</v>
      </c>
      <c r="C43" s="1" t="s">
        <v>90</v>
      </c>
      <c r="D43" s="1">
        <v>8.0999999999999996E-3</v>
      </c>
    </row>
    <row r="44" spans="1:5" x14ac:dyDescent="0.2">
      <c r="A44" s="1">
        <v>42</v>
      </c>
      <c r="B44" s="1" t="s">
        <v>87</v>
      </c>
      <c r="C44" s="1" t="s">
        <v>88</v>
      </c>
      <c r="D44" s="1">
        <v>8.0999999999999996E-3</v>
      </c>
      <c r="E44" s="3">
        <v>0</v>
      </c>
    </row>
    <row r="45" spans="1:5" x14ac:dyDescent="0.2">
      <c r="A45" s="1">
        <v>44</v>
      </c>
      <c r="B45" s="1" t="s">
        <v>91</v>
      </c>
      <c r="C45" s="1" t="s">
        <v>92</v>
      </c>
      <c r="D45" s="1">
        <v>8.5000000000000006E-3</v>
      </c>
    </row>
    <row r="46" spans="1:5" x14ac:dyDescent="0.2">
      <c r="A46" s="1">
        <v>45</v>
      </c>
      <c r="B46" s="1" t="s">
        <v>93</v>
      </c>
      <c r="C46" s="1" t="s">
        <v>94</v>
      </c>
      <c r="D46" s="1">
        <v>8.8000000000000005E-3</v>
      </c>
    </row>
    <row r="47" spans="1:5" x14ac:dyDescent="0.2">
      <c r="A47" s="1">
        <v>46</v>
      </c>
      <c r="B47" s="1" t="s">
        <v>95</v>
      </c>
      <c r="C47" s="1" t="s">
        <v>96</v>
      </c>
      <c r="D47" s="2">
        <v>8.9999999999999993E-3</v>
      </c>
      <c r="E47" s="3">
        <v>0</v>
      </c>
    </row>
    <row r="48" spans="1:5" x14ac:dyDescent="0.2">
      <c r="A48" s="1">
        <v>47</v>
      </c>
      <c r="B48" s="1" t="s">
        <v>97</v>
      </c>
      <c r="C48" s="1" t="s">
        <v>98</v>
      </c>
      <c r="D48" s="1">
        <v>9.4000000000000004E-3</v>
      </c>
    </row>
    <row r="49" spans="1:4" x14ac:dyDescent="0.2">
      <c r="A49" s="1">
        <v>49</v>
      </c>
      <c r="B49" s="1" t="s">
        <v>101</v>
      </c>
      <c r="C49" s="1" t="s">
        <v>102</v>
      </c>
      <c r="D49" s="1">
        <v>9.4999999999999998E-3</v>
      </c>
    </row>
    <row r="50" spans="1:4" x14ac:dyDescent="0.2">
      <c r="A50" s="1">
        <v>48</v>
      </c>
      <c r="B50" s="1" t="s">
        <v>99</v>
      </c>
      <c r="C50" s="1" t="s">
        <v>100</v>
      </c>
      <c r="D50" s="1">
        <v>9.4999999999999998E-3</v>
      </c>
    </row>
    <row r="51" spans="1:4" x14ac:dyDescent="0.2">
      <c r="A51" s="1">
        <v>52</v>
      </c>
      <c r="B51" s="1" t="s">
        <v>107</v>
      </c>
      <c r="C51" s="1" t="s">
        <v>108</v>
      </c>
      <c r="D51" s="4">
        <v>0.01</v>
      </c>
    </row>
    <row r="52" spans="1:4" x14ac:dyDescent="0.2">
      <c r="A52" s="1">
        <v>51</v>
      </c>
      <c r="B52" s="1" t="s">
        <v>105</v>
      </c>
      <c r="C52" s="1" t="s">
        <v>106</v>
      </c>
      <c r="D52" s="4">
        <v>0.01</v>
      </c>
    </row>
    <row r="53" spans="1:4" x14ac:dyDescent="0.2">
      <c r="A53" s="1">
        <v>50</v>
      </c>
      <c r="B53" s="1" t="s">
        <v>103</v>
      </c>
      <c r="C53" s="1" t="s">
        <v>104</v>
      </c>
      <c r="D53" s="4">
        <v>0.01</v>
      </c>
    </row>
    <row r="54" spans="1:4" x14ac:dyDescent="0.2">
      <c r="A54" s="1">
        <v>53</v>
      </c>
      <c r="B54" s="1" t="s">
        <v>109</v>
      </c>
      <c r="C54" s="1" t="s">
        <v>110</v>
      </c>
      <c r="D54" s="2">
        <v>1.0999999999999999E-2</v>
      </c>
    </row>
    <row r="55" spans="1:4" x14ac:dyDescent="0.2">
      <c r="A55" s="1">
        <v>55</v>
      </c>
      <c r="B55" s="1" t="s">
        <v>113</v>
      </c>
      <c r="C55" s="1" t="s">
        <v>114</v>
      </c>
      <c r="D55" s="2">
        <v>1.2E-2</v>
      </c>
    </row>
    <row r="56" spans="1:4" x14ac:dyDescent="0.2">
      <c r="A56" s="1">
        <v>56</v>
      </c>
      <c r="B56" s="1" t="s">
        <v>115</v>
      </c>
      <c r="C56" s="1" t="s">
        <v>116</v>
      </c>
      <c r="D56" s="2">
        <v>1.2E-2</v>
      </c>
    </row>
    <row r="57" spans="1:4" x14ac:dyDescent="0.2">
      <c r="A57" s="1">
        <v>57</v>
      </c>
      <c r="B57" s="1" t="s">
        <v>117</v>
      </c>
      <c r="C57" s="1" t="s">
        <v>118</v>
      </c>
      <c r="D57" s="2">
        <v>1.2E-2</v>
      </c>
    </row>
    <row r="58" spans="1:4" x14ac:dyDescent="0.2">
      <c r="A58" s="1">
        <v>54</v>
      </c>
      <c r="B58" s="1" t="s">
        <v>111</v>
      </c>
      <c r="C58" s="1" t="s">
        <v>112</v>
      </c>
      <c r="D58" s="2">
        <v>1.2E-2</v>
      </c>
    </row>
    <row r="59" spans="1:4" x14ac:dyDescent="0.2">
      <c r="A59" s="1">
        <v>59</v>
      </c>
      <c r="B59" s="1" t="s">
        <v>121</v>
      </c>
      <c r="C59" s="1" t="s">
        <v>122</v>
      </c>
      <c r="D59" s="2">
        <v>1.2999999999999999E-2</v>
      </c>
    </row>
    <row r="60" spans="1:4" x14ac:dyDescent="0.2">
      <c r="A60" s="1">
        <v>58</v>
      </c>
      <c r="B60" s="1" t="s">
        <v>119</v>
      </c>
      <c r="C60" s="1" t="s">
        <v>120</v>
      </c>
      <c r="D60" s="2">
        <v>1.2999999999999999E-2</v>
      </c>
    </row>
    <row r="61" spans="1:4" x14ac:dyDescent="0.2">
      <c r="A61" s="1">
        <v>61</v>
      </c>
      <c r="B61" s="1" t="s">
        <v>125</v>
      </c>
      <c r="C61" s="1" t="s">
        <v>126</v>
      </c>
      <c r="D61" s="2">
        <v>1.4E-2</v>
      </c>
    </row>
    <row r="62" spans="1:4" x14ac:dyDescent="0.2">
      <c r="A62" s="1">
        <v>64</v>
      </c>
      <c r="B62" s="1" t="s">
        <v>131</v>
      </c>
      <c r="C62" s="1" t="s">
        <v>132</v>
      </c>
      <c r="D62" s="2">
        <v>1.4E-2</v>
      </c>
    </row>
    <row r="63" spans="1:4" x14ac:dyDescent="0.2">
      <c r="A63" s="1">
        <v>63</v>
      </c>
      <c r="B63" s="1" t="s">
        <v>129</v>
      </c>
      <c r="C63" s="1" t="s">
        <v>130</v>
      </c>
      <c r="D63" s="2">
        <v>1.4E-2</v>
      </c>
    </row>
    <row r="64" spans="1:4" x14ac:dyDescent="0.2">
      <c r="A64" s="1">
        <v>60</v>
      </c>
      <c r="B64" s="1" t="s">
        <v>123</v>
      </c>
      <c r="C64" s="1" t="s">
        <v>124</v>
      </c>
      <c r="D64" s="2">
        <v>1.4E-2</v>
      </c>
    </row>
    <row r="65" spans="1:5" x14ac:dyDescent="0.2">
      <c r="A65" s="1">
        <v>62</v>
      </c>
      <c r="B65" s="1" t="s">
        <v>127</v>
      </c>
      <c r="C65" s="1" t="s">
        <v>128</v>
      </c>
      <c r="D65" s="2">
        <v>1.4E-2</v>
      </c>
      <c r="E65" s="3">
        <v>0</v>
      </c>
    </row>
    <row r="66" spans="1:5" x14ac:dyDescent="0.2">
      <c r="A66" s="1">
        <v>65</v>
      </c>
      <c r="B66" s="1" t="s">
        <v>133</v>
      </c>
      <c r="C66" s="1" t="s">
        <v>134</v>
      </c>
      <c r="D66" s="2">
        <v>1.4E-2</v>
      </c>
    </row>
    <row r="67" spans="1:5" x14ac:dyDescent="0.2">
      <c r="A67" s="1">
        <v>70</v>
      </c>
      <c r="B67" s="1" t="s">
        <v>143</v>
      </c>
      <c r="C67" s="1" t="s">
        <v>144</v>
      </c>
      <c r="D67" s="2">
        <v>1.4999999999999999E-2</v>
      </c>
      <c r="E67" s="3">
        <v>0</v>
      </c>
    </row>
    <row r="68" spans="1:5" x14ac:dyDescent="0.2">
      <c r="A68" s="1">
        <v>67</v>
      </c>
      <c r="B68" s="1" t="s">
        <v>137</v>
      </c>
      <c r="C68" s="1" t="s">
        <v>138</v>
      </c>
      <c r="D68" s="2">
        <v>1.4999999999999999E-2</v>
      </c>
    </row>
    <row r="69" spans="1:5" x14ac:dyDescent="0.2">
      <c r="A69" s="1">
        <v>71</v>
      </c>
      <c r="B69" s="1" t="s">
        <v>145</v>
      </c>
      <c r="C69" s="1" t="s">
        <v>146</v>
      </c>
      <c r="D69" s="2">
        <v>1.4999999999999999E-2</v>
      </c>
      <c r="E69" s="3">
        <v>0</v>
      </c>
    </row>
    <row r="70" spans="1:5" x14ac:dyDescent="0.2">
      <c r="A70" s="1">
        <v>69</v>
      </c>
      <c r="B70" s="1" t="s">
        <v>141</v>
      </c>
      <c r="C70" s="1" t="s">
        <v>142</v>
      </c>
      <c r="D70" s="2">
        <v>1.4999999999999999E-2</v>
      </c>
    </row>
    <row r="71" spans="1:5" x14ac:dyDescent="0.2">
      <c r="A71" s="1">
        <v>66</v>
      </c>
      <c r="B71" s="1" t="s">
        <v>135</v>
      </c>
      <c r="C71" s="1" t="s">
        <v>136</v>
      </c>
      <c r="D71" s="2">
        <v>1.4999999999999999E-2</v>
      </c>
    </row>
    <row r="72" spans="1:5" x14ac:dyDescent="0.2">
      <c r="A72" s="1">
        <v>68</v>
      </c>
      <c r="B72" s="1" t="s">
        <v>139</v>
      </c>
      <c r="C72" s="1" t="s">
        <v>140</v>
      </c>
      <c r="D72" s="2">
        <v>1.4999999999999999E-2</v>
      </c>
    </row>
    <row r="73" spans="1:5" x14ac:dyDescent="0.2">
      <c r="A73" s="1">
        <v>72</v>
      </c>
      <c r="B73" s="1" t="s">
        <v>147</v>
      </c>
      <c r="C73" s="1" t="s">
        <v>148</v>
      </c>
      <c r="D73" s="2">
        <v>1.4999999999999999E-2</v>
      </c>
    </row>
    <row r="74" spans="1:5" x14ac:dyDescent="0.2">
      <c r="A74" s="1">
        <v>75</v>
      </c>
      <c r="B74" s="1" t="s">
        <v>153</v>
      </c>
      <c r="C74" s="1" t="s">
        <v>154</v>
      </c>
      <c r="D74" s="2">
        <v>1.6E-2</v>
      </c>
    </row>
    <row r="75" spans="1:5" x14ac:dyDescent="0.2">
      <c r="A75" s="1">
        <v>76</v>
      </c>
      <c r="B75" s="1" t="s">
        <v>155</v>
      </c>
      <c r="C75" s="1" t="s">
        <v>156</v>
      </c>
      <c r="D75" s="2">
        <v>1.6E-2</v>
      </c>
    </row>
    <row r="76" spans="1:5" x14ac:dyDescent="0.2">
      <c r="A76" s="1">
        <v>74</v>
      </c>
      <c r="B76" s="1" t="s">
        <v>151</v>
      </c>
      <c r="C76" s="1" t="s">
        <v>152</v>
      </c>
      <c r="D76" s="2">
        <v>1.6E-2</v>
      </c>
    </row>
    <row r="77" spans="1:5" x14ac:dyDescent="0.2">
      <c r="A77" s="1">
        <v>73</v>
      </c>
      <c r="B77" s="1" t="s">
        <v>149</v>
      </c>
      <c r="C77" s="1" t="s">
        <v>150</v>
      </c>
      <c r="D77" s="2">
        <v>1.6E-2</v>
      </c>
    </row>
    <row r="78" spans="1:5" x14ac:dyDescent="0.2">
      <c r="A78" s="1">
        <v>78</v>
      </c>
      <c r="B78" s="1" t="s">
        <v>159</v>
      </c>
      <c r="C78" s="1" t="s">
        <v>160</v>
      </c>
      <c r="D78" s="2">
        <v>1.7000000000000001E-2</v>
      </c>
    </row>
    <row r="79" spans="1:5" x14ac:dyDescent="0.2">
      <c r="A79" s="1">
        <v>79</v>
      </c>
      <c r="B79" s="1" t="s">
        <v>161</v>
      </c>
      <c r="C79" s="1" t="s">
        <v>162</v>
      </c>
      <c r="D79" s="2">
        <v>1.7000000000000001E-2</v>
      </c>
    </row>
    <row r="80" spans="1:5" x14ac:dyDescent="0.2">
      <c r="A80" s="1">
        <v>77</v>
      </c>
      <c r="B80" s="1" t="s">
        <v>157</v>
      </c>
      <c r="C80" s="1" t="s">
        <v>158</v>
      </c>
      <c r="D80" s="2">
        <v>1.7000000000000001E-2</v>
      </c>
    </row>
    <row r="81" spans="1:5" x14ac:dyDescent="0.2">
      <c r="A81" s="1">
        <v>80</v>
      </c>
      <c r="B81" s="1" t="s">
        <v>163</v>
      </c>
      <c r="C81" s="1" t="s">
        <v>164</v>
      </c>
      <c r="D81" s="2">
        <v>1.7999999999999999E-2</v>
      </c>
    </row>
    <row r="82" spans="1:5" x14ac:dyDescent="0.2">
      <c r="A82" s="1">
        <v>82</v>
      </c>
      <c r="B82" s="1" t="s">
        <v>167</v>
      </c>
      <c r="C82" s="1" t="s">
        <v>168</v>
      </c>
      <c r="D82" s="2">
        <v>1.7999999999999999E-2</v>
      </c>
    </row>
    <row r="83" spans="1:5" x14ac:dyDescent="0.2">
      <c r="A83" s="1">
        <v>81</v>
      </c>
      <c r="B83" s="1" t="s">
        <v>165</v>
      </c>
      <c r="C83" s="1" t="s">
        <v>166</v>
      </c>
      <c r="D83" s="2">
        <v>1.7999999999999999E-2</v>
      </c>
    </row>
    <row r="84" spans="1:5" x14ac:dyDescent="0.2">
      <c r="A84" s="1">
        <v>83</v>
      </c>
      <c r="B84" s="1" t="s">
        <v>4968</v>
      </c>
      <c r="C84" s="1" t="s">
        <v>170</v>
      </c>
      <c r="D84" s="2">
        <v>1.7999999999999999E-2</v>
      </c>
    </row>
    <row r="85" spans="1:5" x14ac:dyDescent="0.2">
      <c r="A85" s="1">
        <v>84</v>
      </c>
      <c r="B85" s="1" t="s">
        <v>171</v>
      </c>
      <c r="C85" s="1" t="s">
        <v>172</v>
      </c>
      <c r="D85" s="2">
        <v>1.9E-2</v>
      </c>
      <c r="E85" s="3">
        <v>0</v>
      </c>
    </row>
    <row r="86" spans="1:5" x14ac:dyDescent="0.2">
      <c r="A86" s="1">
        <v>85</v>
      </c>
      <c r="B86" s="1" t="s">
        <v>173</v>
      </c>
      <c r="C86" s="1" t="s">
        <v>174</v>
      </c>
      <c r="D86" s="4">
        <v>0.02</v>
      </c>
    </row>
    <row r="87" spans="1:5" x14ac:dyDescent="0.2">
      <c r="A87" s="1">
        <v>88</v>
      </c>
      <c r="B87" s="1" t="s">
        <v>179</v>
      </c>
      <c r="C87" s="1" t="s">
        <v>180</v>
      </c>
      <c r="D87" s="2">
        <v>2.1000000000000001E-2</v>
      </c>
    </row>
    <row r="88" spans="1:5" x14ac:dyDescent="0.2">
      <c r="A88" s="1">
        <v>86</v>
      </c>
      <c r="B88" s="1" t="s">
        <v>175</v>
      </c>
      <c r="C88" s="1" t="s">
        <v>176</v>
      </c>
      <c r="D88" s="2">
        <v>2.1000000000000001E-2</v>
      </c>
    </row>
    <row r="89" spans="1:5" x14ac:dyDescent="0.2">
      <c r="A89" s="1">
        <v>87</v>
      </c>
      <c r="B89" s="1" t="s">
        <v>177</v>
      </c>
      <c r="C89" s="1" t="s">
        <v>178</v>
      </c>
      <c r="D89" s="2">
        <v>2.1000000000000001E-2</v>
      </c>
    </row>
    <row r="90" spans="1:5" x14ac:dyDescent="0.2">
      <c r="A90" s="1">
        <v>89</v>
      </c>
      <c r="B90" s="1" t="s">
        <v>181</v>
      </c>
      <c r="C90" s="1" t="s">
        <v>182</v>
      </c>
      <c r="D90" s="2">
        <v>2.1000000000000001E-2</v>
      </c>
      <c r="E90" s="3">
        <v>0</v>
      </c>
    </row>
    <row r="91" spans="1:5" x14ac:dyDescent="0.2">
      <c r="A91" s="1">
        <v>91</v>
      </c>
      <c r="B91" s="1" t="s">
        <v>185</v>
      </c>
      <c r="C91" s="1" t="s">
        <v>186</v>
      </c>
      <c r="D91" s="2">
        <v>2.1000000000000001E-2</v>
      </c>
    </row>
    <row r="92" spans="1:5" x14ac:dyDescent="0.2">
      <c r="A92" s="1">
        <v>90</v>
      </c>
      <c r="B92" s="1" t="s">
        <v>183</v>
      </c>
      <c r="C92" s="1" t="s">
        <v>184</v>
      </c>
      <c r="D92" s="2">
        <v>2.1000000000000001E-2</v>
      </c>
    </row>
    <row r="93" spans="1:5" x14ac:dyDescent="0.2">
      <c r="A93" s="1">
        <v>93</v>
      </c>
      <c r="B93" s="1" t="s">
        <v>189</v>
      </c>
      <c r="C93" s="1" t="s">
        <v>190</v>
      </c>
      <c r="D93" s="2">
        <v>2.1999999999999999E-2</v>
      </c>
    </row>
    <row r="94" spans="1:5" x14ac:dyDescent="0.2">
      <c r="A94" s="1">
        <v>92</v>
      </c>
      <c r="B94" s="1" t="s">
        <v>187</v>
      </c>
      <c r="C94" s="1" t="s">
        <v>188</v>
      </c>
      <c r="D94" s="2">
        <v>2.1999999999999999E-2</v>
      </c>
    </row>
    <row r="95" spans="1:5" x14ac:dyDescent="0.2">
      <c r="A95" s="1">
        <v>95</v>
      </c>
      <c r="B95" s="1" t="s">
        <v>193</v>
      </c>
      <c r="C95" s="1" t="s">
        <v>194</v>
      </c>
      <c r="D95" s="2">
        <v>2.3E-2</v>
      </c>
    </row>
    <row r="96" spans="1:5" x14ac:dyDescent="0.2">
      <c r="A96" s="1">
        <v>94</v>
      </c>
      <c r="B96" s="1" t="s">
        <v>191</v>
      </c>
      <c r="C96" s="1" t="s">
        <v>192</v>
      </c>
      <c r="D96" s="2">
        <v>2.3E-2</v>
      </c>
    </row>
    <row r="97" spans="1:4" x14ac:dyDescent="0.2">
      <c r="A97" s="1">
        <v>98</v>
      </c>
      <c r="B97" s="1" t="s">
        <v>199</v>
      </c>
      <c r="C97" s="1" t="s">
        <v>200</v>
      </c>
      <c r="D97" s="2">
        <v>2.5000000000000001E-2</v>
      </c>
    </row>
    <row r="98" spans="1:4" x14ac:dyDescent="0.2">
      <c r="A98" s="1">
        <v>97</v>
      </c>
      <c r="B98" s="1" t="s">
        <v>197</v>
      </c>
      <c r="C98" s="1" t="s">
        <v>198</v>
      </c>
      <c r="D98" s="2">
        <v>2.5000000000000001E-2</v>
      </c>
    </row>
    <row r="99" spans="1:4" x14ac:dyDescent="0.2">
      <c r="A99" s="1">
        <v>96</v>
      </c>
      <c r="B99" s="1" t="s">
        <v>195</v>
      </c>
      <c r="C99" s="1" t="s">
        <v>196</v>
      </c>
      <c r="D99" s="2">
        <v>2.5000000000000001E-2</v>
      </c>
    </row>
    <row r="100" spans="1:4" x14ac:dyDescent="0.2">
      <c r="A100" s="1">
        <v>99</v>
      </c>
      <c r="B100" s="1" t="s">
        <v>201</v>
      </c>
      <c r="C100" s="1" t="s">
        <v>202</v>
      </c>
      <c r="D100" s="2">
        <v>2.7E-2</v>
      </c>
    </row>
    <row r="101" spans="1:4" x14ac:dyDescent="0.2">
      <c r="A101" s="1">
        <v>100</v>
      </c>
      <c r="B101" s="1" t="s">
        <v>203</v>
      </c>
      <c r="C101" s="1" t="s">
        <v>204</v>
      </c>
      <c r="D101" s="2">
        <v>2.7E-2</v>
      </c>
    </row>
    <row r="102" spans="1:4" x14ac:dyDescent="0.2">
      <c r="A102" s="1">
        <v>103</v>
      </c>
      <c r="B102" s="1" t="s">
        <v>209</v>
      </c>
      <c r="C102" s="1" t="s">
        <v>210</v>
      </c>
      <c r="D102" s="2">
        <v>2.8000000000000001E-2</v>
      </c>
    </row>
    <row r="103" spans="1:4" x14ac:dyDescent="0.2">
      <c r="A103" s="1">
        <v>102</v>
      </c>
      <c r="B103" s="1" t="s">
        <v>207</v>
      </c>
      <c r="C103" s="1" t="s">
        <v>208</v>
      </c>
      <c r="D103" s="2">
        <v>2.8000000000000001E-2</v>
      </c>
    </row>
    <row r="104" spans="1:4" x14ac:dyDescent="0.2">
      <c r="A104" s="1">
        <v>101</v>
      </c>
      <c r="B104" s="1" t="s">
        <v>205</v>
      </c>
      <c r="C104" s="1" t="s">
        <v>206</v>
      </c>
      <c r="D104" s="2">
        <v>2.8000000000000001E-2</v>
      </c>
    </row>
    <row r="105" spans="1:4" x14ac:dyDescent="0.2">
      <c r="A105" s="1">
        <v>104</v>
      </c>
      <c r="B105" s="1" t="s">
        <v>211</v>
      </c>
      <c r="C105" s="1" t="s">
        <v>212</v>
      </c>
      <c r="D105" s="2">
        <v>2.9000000000000001E-2</v>
      </c>
    </row>
    <row r="106" spans="1:4" x14ac:dyDescent="0.2">
      <c r="A106" s="1">
        <v>106</v>
      </c>
      <c r="B106" s="1" t="s">
        <v>215</v>
      </c>
      <c r="C106" s="1" t="s">
        <v>216</v>
      </c>
      <c r="D106" s="2">
        <v>2.9000000000000001E-2</v>
      </c>
    </row>
    <row r="107" spans="1:4" x14ac:dyDescent="0.2">
      <c r="A107" s="1">
        <v>105</v>
      </c>
      <c r="B107" s="1" t="s">
        <v>213</v>
      </c>
      <c r="C107" s="1" t="s">
        <v>214</v>
      </c>
      <c r="D107" s="2">
        <v>2.9000000000000001E-2</v>
      </c>
    </row>
    <row r="108" spans="1:4" x14ac:dyDescent="0.2">
      <c r="A108" s="1">
        <v>107</v>
      </c>
      <c r="B108" s="1" t="s">
        <v>217</v>
      </c>
      <c r="C108" s="1" t="s">
        <v>218</v>
      </c>
      <c r="D108" s="4">
        <v>0.03</v>
      </c>
    </row>
    <row r="109" spans="1:4" x14ac:dyDescent="0.2">
      <c r="A109" s="1">
        <v>111</v>
      </c>
      <c r="B109" s="1" t="s">
        <v>225</v>
      </c>
      <c r="C109" s="1" t="s">
        <v>226</v>
      </c>
      <c r="D109" s="4">
        <v>0.03</v>
      </c>
    </row>
    <row r="110" spans="1:4" x14ac:dyDescent="0.2">
      <c r="A110" s="1">
        <v>110</v>
      </c>
      <c r="B110" s="1" t="s">
        <v>223</v>
      </c>
      <c r="C110" s="1" t="s">
        <v>224</v>
      </c>
      <c r="D110" s="4">
        <v>0.03</v>
      </c>
    </row>
    <row r="111" spans="1:4" x14ac:dyDescent="0.2">
      <c r="A111" s="1">
        <v>109</v>
      </c>
      <c r="B111" s="1" t="s">
        <v>221</v>
      </c>
      <c r="C111" s="1" t="s">
        <v>222</v>
      </c>
      <c r="D111" s="4">
        <v>0.03</v>
      </c>
    </row>
    <row r="112" spans="1:4" x14ac:dyDescent="0.2">
      <c r="A112" s="1">
        <v>108</v>
      </c>
      <c r="B112" s="1" t="s">
        <v>219</v>
      </c>
      <c r="C112" s="1" t="s">
        <v>220</v>
      </c>
      <c r="D112" s="4">
        <v>0.03</v>
      </c>
    </row>
    <row r="113" spans="1:5" x14ac:dyDescent="0.2">
      <c r="A113" s="1">
        <v>112</v>
      </c>
      <c r="B113" s="1" t="s">
        <v>227</v>
      </c>
      <c r="C113" s="1" t="s">
        <v>4964</v>
      </c>
      <c r="D113" s="2">
        <v>3.2000000000000001E-2</v>
      </c>
    </row>
    <row r="114" spans="1:5" x14ac:dyDescent="0.2">
      <c r="A114" s="1">
        <v>113</v>
      </c>
      <c r="B114" s="1" t="s">
        <v>228</v>
      </c>
      <c r="C114" s="1" t="s">
        <v>229</v>
      </c>
      <c r="D114" s="2">
        <v>3.3000000000000002E-2</v>
      </c>
    </row>
    <row r="115" spans="1:5" x14ac:dyDescent="0.2">
      <c r="A115" s="1">
        <v>114</v>
      </c>
      <c r="B115" s="1" t="s">
        <v>230</v>
      </c>
      <c r="C115" s="1" t="s">
        <v>231</v>
      </c>
      <c r="D115" s="2">
        <v>3.3000000000000002E-2</v>
      </c>
      <c r="E115" s="3">
        <v>0</v>
      </c>
    </row>
    <row r="116" spans="1:5" x14ac:dyDescent="0.2">
      <c r="A116" s="1">
        <v>118</v>
      </c>
      <c r="B116" s="1" t="s">
        <v>238</v>
      </c>
      <c r="C116" s="1" t="s">
        <v>239</v>
      </c>
      <c r="D116" s="2">
        <v>3.5000000000000003E-2</v>
      </c>
    </row>
    <row r="117" spans="1:5" x14ac:dyDescent="0.2">
      <c r="A117" s="1">
        <v>117</v>
      </c>
      <c r="B117" s="1" t="s">
        <v>236</v>
      </c>
      <c r="C117" s="1" t="s">
        <v>237</v>
      </c>
      <c r="D117" s="2">
        <v>3.5000000000000003E-2</v>
      </c>
    </row>
    <row r="118" spans="1:5" x14ac:dyDescent="0.2">
      <c r="A118" s="1">
        <v>115</v>
      </c>
      <c r="B118" s="1" t="s">
        <v>232</v>
      </c>
      <c r="C118" s="1" t="s">
        <v>233</v>
      </c>
      <c r="D118" s="2">
        <v>3.5000000000000003E-2</v>
      </c>
      <c r="E118" s="3">
        <v>0</v>
      </c>
    </row>
    <row r="119" spans="1:5" x14ac:dyDescent="0.2">
      <c r="A119" s="1">
        <v>116</v>
      </c>
      <c r="B119" s="1" t="s">
        <v>234</v>
      </c>
      <c r="C119" s="1" t="s">
        <v>235</v>
      </c>
      <c r="D119" s="2">
        <v>3.5000000000000003E-2</v>
      </c>
    </row>
    <row r="120" spans="1:5" x14ac:dyDescent="0.2">
      <c r="A120" s="1">
        <v>121</v>
      </c>
      <c r="B120" s="1" t="s">
        <v>244</v>
      </c>
      <c r="C120" s="1" t="s">
        <v>245</v>
      </c>
      <c r="D120" s="2">
        <v>3.6999999999999998E-2</v>
      </c>
      <c r="E120" s="3">
        <v>0</v>
      </c>
    </row>
    <row r="121" spans="1:5" x14ac:dyDescent="0.2">
      <c r="A121" s="1">
        <v>120</v>
      </c>
      <c r="B121" s="1" t="s">
        <v>242</v>
      </c>
      <c r="C121" s="1" t="s">
        <v>243</v>
      </c>
      <c r="D121" s="2">
        <v>3.6999999999999998E-2</v>
      </c>
    </row>
    <row r="122" spans="1:5" x14ac:dyDescent="0.2">
      <c r="A122" s="1">
        <v>119</v>
      </c>
      <c r="B122" s="1" t="s">
        <v>240</v>
      </c>
      <c r="C122" s="1" t="s">
        <v>241</v>
      </c>
      <c r="D122" s="2">
        <v>3.6999999999999998E-2</v>
      </c>
    </row>
    <row r="123" spans="1:5" x14ac:dyDescent="0.2">
      <c r="A123" s="1">
        <v>123</v>
      </c>
      <c r="B123" s="1" t="s">
        <v>248</v>
      </c>
      <c r="C123" s="1" t="s">
        <v>249</v>
      </c>
      <c r="D123" s="2">
        <v>3.7999999999999999E-2</v>
      </c>
    </row>
    <row r="124" spans="1:5" x14ac:dyDescent="0.2">
      <c r="A124" s="1">
        <v>122</v>
      </c>
      <c r="B124" s="1" t="s">
        <v>246</v>
      </c>
      <c r="C124" s="1" t="s">
        <v>247</v>
      </c>
      <c r="D124" s="2">
        <v>3.7999999999999999E-2</v>
      </c>
    </row>
    <row r="125" spans="1:5" x14ac:dyDescent="0.2">
      <c r="A125" s="1">
        <v>124</v>
      </c>
      <c r="B125" s="1" t="s">
        <v>250</v>
      </c>
      <c r="C125" s="1" t="s">
        <v>251</v>
      </c>
      <c r="D125" s="2">
        <v>3.9E-2</v>
      </c>
    </row>
    <row r="126" spans="1:5" x14ac:dyDescent="0.2">
      <c r="A126" s="1">
        <v>125</v>
      </c>
      <c r="B126" s="1" t="s">
        <v>252</v>
      </c>
      <c r="C126" s="1" t="s">
        <v>253</v>
      </c>
      <c r="D126" s="2">
        <v>3.9E-2</v>
      </c>
    </row>
    <row r="127" spans="1:5" x14ac:dyDescent="0.2">
      <c r="A127" s="1">
        <v>126</v>
      </c>
      <c r="B127" s="1" t="s">
        <v>254</v>
      </c>
      <c r="C127" s="1" t="s">
        <v>255</v>
      </c>
      <c r="D127" s="4">
        <v>0.04</v>
      </c>
    </row>
    <row r="128" spans="1:5" x14ac:dyDescent="0.2">
      <c r="A128" s="1">
        <v>127</v>
      </c>
      <c r="B128" s="1" t="s">
        <v>256</v>
      </c>
      <c r="C128" s="1" t="s">
        <v>257</v>
      </c>
      <c r="D128" s="4">
        <v>0.04</v>
      </c>
    </row>
    <row r="129" spans="1:5" x14ac:dyDescent="0.2">
      <c r="A129" s="1">
        <v>128</v>
      </c>
      <c r="B129" s="1" t="s">
        <v>258</v>
      </c>
      <c r="C129" s="1" t="s">
        <v>259</v>
      </c>
      <c r="D129" s="2">
        <v>4.1000000000000002E-2</v>
      </c>
    </row>
    <row r="130" spans="1:5" x14ac:dyDescent="0.2">
      <c r="A130" s="1">
        <v>129</v>
      </c>
      <c r="B130" s="1" t="s">
        <v>260</v>
      </c>
      <c r="C130" s="1" t="s">
        <v>261</v>
      </c>
      <c r="D130" s="2">
        <v>4.1000000000000002E-2</v>
      </c>
    </row>
    <row r="131" spans="1:5" x14ac:dyDescent="0.2">
      <c r="A131" s="1">
        <v>130</v>
      </c>
      <c r="B131" s="1" t="s">
        <v>262</v>
      </c>
      <c r="C131" s="1" t="s">
        <v>263</v>
      </c>
      <c r="D131" s="2">
        <v>4.2000000000000003E-2</v>
      </c>
    </row>
    <row r="132" spans="1:5" x14ac:dyDescent="0.2">
      <c r="A132" s="1">
        <v>131</v>
      </c>
      <c r="B132" s="1" t="s">
        <v>264</v>
      </c>
      <c r="C132" s="1" t="s">
        <v>265</v>
      </c>
      <c r="D132" s="2">
        <v>4.2000000000000003E-2</v>
      </c>
    </row>
    <row r="133" spans="1:5" x14ac:dyDescent="0.2">
      <c r="A133" s="1">
        <v>132</v>
      </c>
      <c r="B133" s="1" t="s">
        <v>266</v>
      </c>
      <c r="C133" s="1" t="s">
        <v>267</v>
      </c>
      <c r="D133" s="2">
        <v>4.2999999999999997E-2</v>
      </c>
    </row>
    <row r="134" spans="1:5" x14ac:dyDescent="0.2">
      <c r="A134" s="1">
        <v>133</v>
      </c>
      <c r="B134" s="1" t="s">
        <v>268</v>
      </c>
      <c r="C134" s="1" t="s">
        <v>269</v>
      </c>
      <c r="D134" s="2">
        <v>4.4999999999999998E-2</v>
      </c>
      <c r="E134" s="3">
        <v>0</v>
      </c>
    </row>
    <row r="135" spans="1:5" x14ac:dyDescent="0.2">
      <c r="A135" s="1">
        <v>134</v>
      </c>
      <c r="B135" s="1" t="s">
        <v>270</v>
      </c>
      <c r="C135" s="1" t="s">
        <v>271</v>
      </c>
      <c r="D135" s="2">
        <v>4.4999999999999998E-2</v>
      </c>
    </row>
    <row r="136" spans="1:5" x14ac:dyDescent="0.2">
      <c r="A136" s="1">
        <v>137</v>
      </c>
      <c r="B136" s="1" t="s">
        <v>276</v>
      </c>
      <c r="C136" s="1" t="s">
        <v>277</v>
      </c>
      <c r="D136" s="2">
        <v>4.7E-2</v>
      </c>
    </row>
    <row r="137" spans="1:5" x14ac:dyDescent="0.2">
      <c r="A137" s="1">
        <v>135</v>
      </c>
      <c r="B137" s="1" t="s">
        <v>272</v>
      </c>
      <c r="C137" s="1" t="s">
        <v>273</v>
      </c>
      <c r="D137" s="2">
        <v>4.7E-2</v>
      </c>
    </row>
    <row r="138" spans="1:5" x14ac:dyDescent="0.2">
      <c r="A138" s="1">
        <v>136</v>
      </c>
      <c r="B138" s="1" t="s">
        <v>274</v>
      </c>
      <c r="C138" s="1" t="s">
        <v>275</v>
      </c>
      <c r="D138" s="2">
        <v>4.7E-2</v>
      </c>
    </row>
    <row r="139" spans="1:5" x14ac:dyDescent="0.2">
      <c r="A139" s="1">
        <v>138</v>
      </c>
      <c r="B139" s="1" t="s">
        <v>278</v>
      </c>
      <c r="C139" s="1" t="s">
        <v>279</v>
      </c>
      <c r="D139" s="2">
        <v>4.8000000000000001E-2</v>
      </c>
    </row>
    <row r="140" spans="1:5" x14ac:dyDescent="0.2">
      <c r="A140" s="1">
        <v>139</v>
      </c>
      <c r="B140" s="1" t="s">
        <v>280</v>
      </c>
      <c r="C140" s="1" t="s">
        <v>281</v>
      </c>
      <c r="D140" s="2">
        <v>4.9000000000000002E-2</v>
      </c>
    </row>
    <row r="141" spans="1:5" x14ac:dyDescent="0.2">
      <c r="A141" s="1">
        <v>140</v>
      </c>
      <c r="B141" s="1" t="s">
        <v>282</v>
      </c>
      <c r="C141" s="1" t="s">
        <v>283</v>
      </c>
      <c r="D141" s="2">
        <v>5.5E-2</v>
      </c>
    </row>
    <row r="142" spans="1:5" x14ac:dyDescent="0.2">
      <c r="A142" s="1">
        <v>141</v>
      </c>
      <c r="B142" s="1" t="s">
        <v>284</v>
      </c>
      <c r="C142" s="1" t="s">
        <v>285</v>
      </c>
      <c r="D142" s="2">
        <v>5.5E-2</v>
      </c>
    </row>
    <row r="143" spans="1:5" x14ac:dyDescent="0.2">
      <c r="A143" s="1">
        <v>142</v>
      </c>
      <c r="B143" s="1" t="s">
        <v>286</v>
      </c>
      <c r="C143" s="1" t="s">
        <v>287</v>
      </c>
      <c r="D143" s="2">
        <v>5.5E-2</v>
      </c>
      <c r="E143" s="3">
        <v>0</v>
      </c>
    </row>
    <row r="144" spans="1:5" x14ac:dyDescent="0.2">
      <c r="A144" s="1">
        <v>143</v>
      </c>
      <c r="B144" s="1" t="s">
        <v>288</v>
      </c>
      <c r="C144" s="1" t="s">
        <v>289</v>
      </c>
      <c r="D144" s="2">
        <v>5.7000000000000002E-2</v>
      </c>
    </row>
    <row r="145" spans="1:5" x14ac:dyDescent="0.2">
      <c r="A145" s="1">
        <v>144</v>
      </c>
      <c r="B145" s="1" t="s">
        <v>290</v>
      </c>
      <c r="C145" s="1" t="s">
        <v>291</v>
      </c>
      <c r="D145" s="2">
        <v>5.8000000000000003E-2</v>
      </c>
    </row>
    <row r="146" spans="1:5" x14ac:dyDescent="0.2">
      <c r="A146" s="1">
        <v>145</v>
      </c>
      <c r="B146" s="1" t="s">
        <v>292</v>
      </c>
      <c r="C146" s="1" t="s">
        <v>293</v>
      </c>
      <c r="D146" s="2">
        <v>5.8999999999999997E-2</v>
      </c>
    </row>
    <row r="147" spans="1:5" x14ac:dyDescent="0.2">
      <c r="A147" s="1">
        <v>146</v>
      </c>
      <c r="B147" s="1" t="s">
        <v>294</v>
      </c>
      <c r="C147" s="1" t="s">
        <v>295</v>
      </c>
      <c r="D147" s="4">
        <v>0.06</v>
      </c>
    </row>
    <row r="148" spans="1:5" x14ac:dyDescent="0.2">
      <c r="A148" s="1">
        <v>147</v>
      </c>
      <c r="B148" s="1" t="s">
        <v>296</v>
      </c>
      <c r="C148" s="1" t="s">
        <v>297</v>
      </c>
      <c r="D148" s="2">
        <v>6.0999999999999999E-2</v>
      </c>
    </row>
    <row r="149" spans="1:5" x14ac:dyDescent="0.2">
      <c r="A149" s="1">
        <v>148</v>
      </c>
      <c r="B149" s="1" t="s">
        <v>298</v>
      </c>
      <c r="C149" s="1" t="s">
        <v>299</v>
      </c>
      <c r="D149" s="2">
        <v>6.4000000000000001E-2</v>
      </c>
    </row>
    <row r="150" spans="1:5" x14ac:dyDescent="0.2">
      <c r="A150" s="1">
        <v>150</v>
      </c>
      <c r="B150" s="1" t="s">
        <v>302</v>
      </c>
      <c r="C150" s="1" t="s">
        <v>303</v>
      </c>
      <c r="D150" s="2">
        <v>6.6000000000000003E-2</v>
      </c>
    </row>
    <row r="151" spans="1:5" x14ac:dyDescent="0.2">
      <c r="A151" s="1">
        <v>149</v>
      </c>
      <c r="B151" s="1" t="s">
        <v>300</v>
      </c>
      <c r="C151" s="1" t="s">
        <v>301</v>
      </c>
      <c r="D151" s="2">
        <v>6.6000000000000003E-2</v>
      </c>
    </row>
    <row r="152" spans="1:5" x14ac:dyDescent="0.2">
      <c r="A152" s="1">
        <v>151</v>
      </c>
      <c r="B152" s="1" t="s">
        <v>304</v>
      </c>
      <c r="C152" s="1" t="s">
        <v>305</v>
      </c>
      <c r="D152" s="2">
        <v>6.7000000000000004E-2</v>
      </c>
    </row>
    <row r="153" spans="1:5" x14ac:dyDescent="0.2">
      <c r="A153" s="1">
        <v>152</v>
      </c>
      <c r="B153" s="1" t="s">
        <v>306</v>
      </c>
      <c r="C153" s="1" t="s">
        <v>307</v>
      </c>
      <c r="D153" s="2">
        <v>6.9000000000000006E-2</v>
      </c>
    </row>
    <row r="154" spans="1:5" x14ac:dyDescent="0.2">
      <c r="A154" s="1">
        <v>153</v>
      </c>
      <c r="B154" s="1" t="s">
        <v>308</v>
      </c>
      <c r="C154" s="1" t="s">
        <v>309</v>
      </c>
      <c r="D154" s="4">
        <v>7.0000000000000007E-2</v>
      </c>
    </row>
    <row r="155" spans="1:5" x14ac:dyDescent="0.2">
      <c r="A155" s="1">
        <v>154</v>
      </c>
      <c r="B155" s="1" t="s">
        <v>310</v>
      </c>
      <c r="C155" s="1" t="s">
        <v>311</v>
      </c>
      <c r="D155" s="2">
        <v>7.0999999999999994E-2</v>
      </c>
    </row>
    <row r="156" spans="1:5" x14ac:dyDescent="0.2">
      <c r="A156" s="1">
        <v>155</v>
      </c>
      <c r="B156" s="1" t="s">
        <v>312</v>
      </c>
      <c r="C156" s="1" t="s">
        <v>313</v>
      </c>
      <c r="D156" s="2">
        <v>7.3999999999999996E-2</v>
      </c>
    </row>
    <row r="157" spans="1:5" x14ac:dyDescent="0.2">
      <c r="A157" s="1">
        <v>156</v>
      </c>
      <c r="B157" s="1" t="s">
        <v>314</v>
      </c>
      <c r="C157" s="1" t="s">
        <v>315</v>
      </c>
      <c r="D157" s="2">
        <v>7.4999999999999997E-2</v>
      </c>
    </row>
    <row r="158" spans="1:5" x14ac:dyDescent="0.2">
      <c r="A158" s="1">
        <v>157</v>
      </c>
      <c r="B158" s="1" t="s">
        <v>316</v>
      </c>
      <c r="C158" s="1" t="s">
        <v>317</v>
      </c>
      <c r="D158" s="2">
        <v>7.5999999999999998E-2</v>
      </c>
    </row>
    <row r="159" spans="1:5" x14ac:dyDescent="0.2">
      <c r="A159" s="1">
        <v>158</v>
      </c>
      <c r="B159" s="1" t="s">
        <v>318</v>
      </c>
      <c r="C159" s="1" t="s">
        <v>319</v>
      </c>
      <c r="D159" s="2">
        <v>7.6999999999999999E-2</v>
      </c>
    </row>
    <row r="160" spans="1:5" x14ac:dyDescent="0.2">
      <c r="A160" s="1">
        <v>159</v>
      </c>
      <c r="B160" s="1" t="s">
        <v>320</v>
      </c>
      <c r="C160" s="1" t="s">
        <v>321</v>
      </c>
      <c r="D160" s="4">
        <v>0.08</v>
      </c>
      <c r="E160" s="3">
        <v>0</v>
      </c>
    </row>
    <row r="161" spans="1:5" x14ac:dyDescent="0.2">
      <c r="A161" s="1">
        <v>160</v>
      </c>
      <c r="B161" s="1" t="s">
        <v>322</v>
      </c>
      <c r="C161" s="1" t="s">
        <v>323</v>
      </c>
      <c r="D161" s="4">
        <v>0.08</v>
      </c>
    </row>
    <row r="162" spans="1:5" x14ac:dyDescent="0.2">
      <c r="A162" s="1">
        <v>161</v>
      </c>
      <c r="B162" s="1" t="s">
        <v>324</v>
      </c>
      <c r="C162" s="1" t="s">
        <v>325</v>
      </c>
      <c r="D162" s="2">
        <v>8.2000000000000003E-2</v>
      </c>
    </row>
    <row r="163" spans="1:5" x14ac:dyDescent="0.2">
      <c r="A163" s="1">
        <v>162</v>
      </c>
      <c r="B163" s="1" t="s">
        <v>326</v>
      </c>
      <c r="C163" s="1" t="s">
        <v>327</v>
      </c>
      <c r="D163" s="2">
        <v>8.3000000000000004E-2</v>
      </c>
    </row>
    <row r="164" spans="1:5" x14ac:dyDescent="0.2">
      <c r="A164" s="1">
        <v>163</v>
      </c>
      <c r="B164" s="1" t="s">
        <v>328</v>
      </c>
      <c r="C164" s="1" t="s">
        <v>329</v>
      </c>
      <c r="D164" s="2">
        <v>8.4000000000000005E-2</v>
      </c>
      <c r="E164" s="3">
        <v>0</v>
      </c>
    </row>
    <row r="165" spans="1:5" x14ac:dyDescent="0.2">
      <c r="A165" s="1">
        <v>164</v>
      </c>
      <c r="B165" s="1" t="s">
        <v>330</v>
      </c>
      <c r="C165" s="1" t="s">
        <v>331</v>
      </c>
      <c r="D165" s="2">
        <v>8.5000000000000006E-2</v>
      </c>
    </row>
    <row r="166" spans="1:5" x14ac:dyDescent="0.2">
      <c r="A166" s="1">
        <v>165</v>
      </c>
      <c r="B166" s="1" t="s">
        <v>332</v>
      </c>
      <c r="C166" s="1" t="s">
        <v>333</v>
      </c>
      <c r="D166" s="2">
        <v>9.0999999999999998E-2</v>
      </c>
    </row>
    <row r="167" spans="1:5" x14ac:dyDescent="0.2">
      <c r="A167" s="1">
        <v>166</v>
      </c>
      <c r="B167" s="1" t="s">
        <v>334</v>
      </c>
      <c r="C167" s="1" t="s">
        <v>335</v>
      </c>
      <c r="D167" s="2">
        <v>9.7000000000000003E-2</v>
      </c>
    </row>
    <row r="168" spans="1:5" x14ac:dyDescent="0.2">
      <c r="A168" s="1">
        <v>167</v>
      </c>
      <c r="B168" s="1" t="s">
        <v>336</v>
      </c>
      <c r="C168" s="1" t="s">
        <v>337</v>
      </c>
      <c r="D168" s="2">
        <v>9.8000000000000004E-2</v>
      </c>
    </row>
    <row r="169" spans="1:5" x14ac:dyDescent="0.2">
      <c r="A169" s="1">
        <v>168</v>
      </c>
      <c r="B169" s="1" t="s">
        <v>338</v>
      </c>
      <c r="C169" s="1" t="s">
        <v>339</v>
      </c>
      <c r="D169" s="2">
        <v>9.9000000000000005E-2</v>
      </c>
    </row>
    <row r="170" spans="1:5" x14ac:dyDescent="0.2">
      <c r="A170" s="1">
        <v>172</v>
      </c>
      <c r="B170" s="1" t="s">
        <v>346</v>
      </c>
      <c r="C170" s="1" t="s">
        <v>347</v>
      </c>
      <c r="D170" s="5">
        <v>0.1</v>
      </c>
      <c r="E170" s="3">
        <v>0</v>
      </c>
    </row>
    <row r="171" spans="1:5" x14ac:dyDescent="0.2">
      <c r="A171" s="1">
        <v>175</v>
      </c>
      <c r="B171" s="1" t="s">
        <v>352</v>
      </c>
      <c r="C171" s="1" t="s">
        <v>353</v>
      </c>
      <c r="D171" s="5">
        <v>0.1</v>
      </c>
      <c r="E171" s="3">
        <v>0</v>
      </c>
    </row>
    <row r="172" spans="1:5" x14ac:dyDescent="0.2">
      <c r="A172" s="1">
        <v>173</v>
      </c>
      <c r="B172" s="1" t="s">
        <v>348</v>
      </c>
      <c r="C172" s="1" t="s">
        <v>349</v>
      </c>
      <c r="D172" s="5">
        <v>0.1</v>
      </c>
    </row>
    <row r="173" spans="1:5" x14ac:dyDescent="0.2">
      <c r="A173" s="1">
        <v>171</v>
      </c>
      <c r="B173" s="1" t="s">
        <v>344</v>
      </c>
      <c r="C173" s="1" t="s">
        <v>345</v>
      </c>
      <c r="D173" s="5">
        <v>0.1</v>
      </c>
    </row>
    <row r="174" spans="1:5" x14ac:dyDescent="0.2">
      <c r="A174" s="1">
        <v>174</v>
      </c>
      <c r="B174" s="1" t="s">
        <v>350</v>
      </c>
      <c r="C174" s="1" t="s">
        <v>351</v>
      </c>
      <c r="D174" s="5">
        <v>0.1</v>
      </c>
    </row>
    <row r="175" spans="1:5" x14ac:dyDescent="0.2">
      <c r="A175" s="1">
        <v>169</v>
      </c>
      <c r="B175" s="1" t="s">
        <v>340</v>
      </c>
      <c r="C175" s="1" t="s">
        <v>341</v>
      </c>
      <c r="D175" s="5">
        <v>0.1</v>
      </c>
      <c r="E175" s="3">
        <v>0</v>
      </c>
    </row>
    <row r="176" spans="1:5" x14ac:dyDescent="0.2">
      <c r="A176" s="1">
        <v>170</v>
      </c>
      <c r="B176" s="1" t="s">
        <v>342</v>
      </c>
      <c r="C176" s="1" t="s">
        <v>343</v>
      </c>
      <c r="D176" s="5">
        <v>0.1</v>
      </c>
    </row>
    <row r="177" spans="1:5" x14ac:dyDescent="0.2">
      <c r="A177" s="1">
        <v>177</v>
      </c>
      <c r="B177" s="1" t="s">
        <v>356</v>
      </c>
      <c r="C177" s="1" t="s">
        <v>357</v>
      </c>
      <c r="D177" s="4">
        <v>0.11</v>
      </c>
    </row>
    <row r="178" spans="1:5" x14ac:dyDescent="0.2">
      <c r="A178" s="1">
        <v>176</v>
      </c>
      <c r="B178" s="1" t="s">
        <v>354</v>
      </c>
      <c r="C178" s="1" t="s">
        <v>355</v>
      </c>
      <c r="D178" s="4">
        <v>0.11</v>
      </c>
      <c r="E178" s="3">
        <v>0</v>
      </c>
    </row>
    <row r="179" spans="1:5" x14ac:dyDescent="0.2">
      <c r="A179" s="1">
        <v>178</v>
      </c>
      <c r="B179" s="1" t="s">
        <v>358</v>
      </c>
      <c r="C179" s="1" t="s">
        <v>359</v>
      </c>
      <c r="D179" s="4">
        <v>0.11</v>
      </c>
    </row>
    <row r="180" spans="1:5" x14ac:dyDescent="0.2">
      <c r="A180" s="1">
        <v>182</v>
      </c>
      <c r="B180" s="1" t="s">
        <v>366</v>
      </c>
      <c r="C180" s="1" t="s">
        <v>367</v>
      </c>
      <c r="D180" s="4">
        <v>0.13</v>
      </c>
    </row>
    <row r="181" spans="1:5" x14ac:dyDescent="0.2">
      <c r="A181" s="1">
        <v>181</v>
      </c>
      <c r="B181" s="1" t="s">
        <v>364</v>
      </c>
      <c r="C181" s="1" t="s">
        <v>365</v>
      </c>
      <c r="D181" s="4">
        <v>0.13</v>
      </c>
    </row>
    <row r="182" spans="1:5" x14ac:dyDescent="0.2">
      <c r="A182" s="1">
        <v>184</v>
      </c>
      <c r="B182" s="1" t="s">
        <v>370</v>
      </c>
      <c r="C182" s="1" t="s">
        <v>371</v>
      </c>
      <c r="D182" s="4">
        <v>0.13</v>
      </c>
    </row>
    <row r="183" spans="1:5" x14ac:dyDescent="0.2">
      <c r="A183" s="1">
        <v>185</v>
      </c>
      <c r="B183" s="1" t="s">
        <v>372</v>
      </c>
      <c r="C183" s="1" t="s">
        <v>373</v>
      </c>
      <c r="D183" s="4">
        <v>0.13</v>
      </c>
    </row>
    <row r="184" spans="1:5" x14ac:dyDescent="0.2">
      <c r="A184" s="1">
        <v>186</v>
      </c>
      <c r="B184" s="1" t="s">
        <v>374</v>
      </c>
      <c r="C184" s="1" t="s">
        <v>375</v>
      </c>
      <c r="D184" s="4">
        <v>0.13</v>
      </c>
    </row>
    <row r="185" spans="1:5" x14ac:dyDescent="0.2">
      <c r="A185" s="1">
        <v>179</v>
      </c>
      <c r="B185" s="1" t="s">
        <v>360</v>
      </c>
      <c r="C185" s="1" t="s">
        <v>361</v>
      </c>
      <c r="D185" s="4">
        <v>0.13</v>
      </c>
    </row>
    <row r="186" spans="1:5" x14ac:dyDescent="0.2">
      <c r="A186" s="1">
        <v>187</v>
      </c>
      <c r="B186" s="1" t="s">
        <v>376</v>
      </c>
      <c r="C186" s="1" t="s">
        <v>377</v>
      </c>
      <c r="D186" s="4">
        <v>0.13</v>
      </c>
    </row>
    <row r="187" spans="1:5" x14ac:dyDescent="0.2">
      <c r="A187" s="1">
        <v>180</v>
      </c>
      <c r="B187" s="1" t="s">
        <v>362</v>
      </c>
      <c r="C187" s="1" t="s">
        <v>363</v>
      </c>
      <c r="D187" s="4">
        <v>0.13</v>
      </c>
    </row>
    <row r="188" spans="1:5" x14ac:dyDescent="0.2">
      <c r="A188" s="1">
        <v>183</v>
      </c>
      <c r="B188" s="1" t="s">
        <v>368</v>
      </c>
      <c r="C188" s="1" t="s">
        <v>369</v>
      </c>
      <c r="D188" s="4">
        <v>0.13</v>
      </c>
    </row>
    <row r="189" spans="1:5" x14ac:dyDescent="0.2">
      <c r="A189" s="1">
        <v>189</v>
      </c>
      <c r="B189" s="1" t="s">
        <v>380</v>
      </c>
      <c r="C189" s="1" t="s">
        <v>381</v>
      </c>
      <c r="D189" s="4">
        <v>0.14000000000000001</v>
      </c>
    </row>
    <row r="190" spans="1:5" x14ac:dyDescent="0.2">
      <c r="A190" s="1">
        <v>188</v>
      </c>
      <c r="B190" s="1" t="s">
        <v>378</v>
      </c>
      <c r="C190" s="1" t="s">
        <v>379</v>
      </c>
      <c r="D190" s="4">
        <v>0.14000000000000001</v>
      </c>
    </row>
    <row r="191" spans="1:5" x14ac:dyDescent="0.2">
      <c r="A191" s="1">
        <v>190</v>
      </c>
      <c r="B191" s="1" t="s">
        <v>382</v>
      </c>
      <c r="C191" s="1" t="s">
        <v>383</v>
      </c>
      <c r="D191" s="4">
        <v>0.14000000000000001</v>
      </c>
    </row>
    <row r="192" spans="1:5" x14ac:dyDescent="0.2">
      <c r="A192" s="1">
        <v>191</v>
      </c>
      <c r="B192" s="1" t="s">
        <v>384</v>
      </c>
      <c r="C192" s="1" t="s">
        <v>385</v>
      </c>
      <c r="D192" s="4">
        <v>0.15</v>
      </c>
    </row>
    <row r="193" spans="1:4" x14ac:dyDescent="0.2">
      <c r="A193" s="1">
        <v>192</v>
      </c>
      <c r="B193" s="1" t="s">
        <v>386</v>
      </c>
      <c r="C193" s="1" t="s">
        <v>387</v>
      </c>
      <c r="D193" s="4">
        <v>0.15</v>
      </c>
    </row>
    <row r="194" spans="1:4" x14ac:dyDescent="0.2">
      <c r="A194" s="1">
        <v>195</v>
      </c>
      <c r="B194" s="1" t="s">
        <v>392</v>
      </c>
      <c r="C194" s="1" t="s">
        <v>393</v>
      </c>
      <c r="D194" s="4">
        <v>0.16</v>
      </c>
    </row>
    <row r="195" spans="1:4" x14ac:dyDescent="0.2">
      <c r="A195" s="1">
        <v>193</v>
      </c>
      <c r="B195" s="1" t="s">
        <v>388</v>
      </c>
      <c r="C195" s="1" t="s">
        <v>389</v>
      </c>
      <c r="D195" s="4">
        <v>0.16</v>
      </c>
    </row>
    <row r="196" spans="1:4" x14ac:dyDescent="0.2">
      <c r="A196" s="1">
        <v>194</v>
      </c>
      <c r="B196" s="1" t="s">
        <v>390</v>
      </c>
      <c r="C196" s="1" t="s">
        <v>391</v>
      </c>
      <c r="D196" s="4">
        <v>0.16</v>
      </c>
    </row>
    <row r="197" spans="1:4" x14ac:dyDescent="0.2">
      <c r="A197" s="1">
        <v>198</v>
      </c>
      <c r="B197" s="1" t="s">
        <v>398</v>
      </c>
      <c r="C197" s="1" t="s">
        <v>399</v>
      </c>
      <c r="D197" s="4">
        <v>0.17</v>
      </c>
    </row>
    <row r="198" spans="1:4" x14ac:dyDescent="0.2">
      <c r="A198" s="1">
        <v>200</v>
      </c>
      <c r="B198" s="1" t="s">
        <v>402</v>
      </c>
      <c r="C198" s="1" t="s">
        <v>403</v>
      </c>
      <c r="D198" s="4">
        <v>0.17</v>
      </c>
    </row>
    <row r="199" spans="1:4" x14ac:dyDescent="0.2">
      <c r="A199" s="1">
        <v>196</v>
      </c>
      <c r="B199" s="1" t="s">
        <v>394</v>
      </c>
      <c r="C199" s="1" t="s">
        <v>395</v>
      </c>
      <c r="D199" s="4">
        <v>0.17</v>
      </c>
    </row>
    <row r="200" spans="1:4" x14ac:dyDescent="0.2">
      <c r="A200" s="1">
        <v>197</v>
      </c>
      <c r="B200" s="1" t="s">
        <v>396</v>
      </c>
      <c r="C200" s="1" t="s">
        <v>397</v>
      </c>
      <c r="D200" s="4">
        <v>0.17</v>
      </c>
    </row>
    <row r="201" spans="1:4" x14ac:dyDescent="0.2">
      <c r="A201" s="1">
        <v>199</v>
      </c>
      <c r="B201" s="1" t="s">
        <v>400</v>
      </c>
      <c r="C201" s="1" t="s">
        <v>401</v>
      </c>
      <c r="D201" s="4">
        <v>0.17</v>
      </c>
    </row>
    <row r="202" spans="1:4" x14ac:dyDescent="0.2">
      <c r="A202" s="1">
        <v>201</v>
      </c>
      <c r="B202" s="1" t="s">
        <v>404</v>
      </c>
      <c r="C202" s="1" t="s">
        <v>405</v>
      </c>
      <c r="D202" s="4">
        <v>0.18</v>
      </c>
    </row>
    <row r="203" spans="1:4" x14ac:dyDescent="0.2">
      <c r="A203" s="1">
        <v>202</v>
      </c>
      <c r="B203" s="1" t="s">
        <v>406</v>
      </c>
      <c r="C203" s="1" t="s">
        <v>407</v>
      </c>
      <c r="D203" s="4">
        <v>0.18</v>
      </c>
    </row>
    <row r="204" spans="1:4" x14ac:dyDescent="0.2">
      <c r="A204" s="1">
        <v>203</v>
      </c>
      <c r="B204" s="1" t="s">
        <v>408</v>
      </c>
      <c r="C204" s="1" t="s">
        <v>409</v>
      </c>
      <c r="D204" s="4">
        <v>0.18</v>
      </c>
    </row>
    <row r="205" spans="1:4" x14ac:dyDescent="0.2">
      <c r="A205" s="1">
        <v>204</v>
      </c>
      <c r="B205" s="1" t="s">
        <v>410</v>
      </c>
      <c r="C205" s="1" t="s">
        <v>411</v>
      </c>
      <c r="D205" s="4">
        <v>0.18</v>
      </c>
    </row>
    <row r="206" spans="1:4" x14ac:dyDescent="0.2">
      <c r="A206" s="1">
        <v>205</v>
      </c>
      <c r="B206" s="1" t="s">
        <v>412</v>
      </c>
      <c r="C206" s="1" t="s">
        <v>413</v>
      </c>
      <c r="D206" s="4">
        <v>0.19</v>
      </c>
    </row>
    <row r="207" spans="1:4" x14ac:dyDescent="0.2">
      <c r="A207" s="1">
        <v>206</v>
      </c>
      <c r="B207" s="1" t="s">
        <v>414</v>
      </c>
      <c r="C207" s="1" t="s">
        <v>415</v>
      </c>
      <c r="D207" s="5">
        <v>0.2</v>
      </c>
    </row>
    <row r="208" spans="1:4" x14ac:dyDescent="0.2">
      <c r="A208" s="1">
        <v>207</v>
      </c>
      <c r="B208" s="1" t="s">
        <v>416</v>
      </c>
      <c r="C208" s="1" t="s">
        <v>417</v>
      </c>
      <c r="D208" s="5">
        <v>0.2</v>
      </c>
    </row>
    <row r="209" spans="1:5" x14ac:dyDescent="0.2">
      <c r="A209" s="1">
        <v>208</v>
      </c>
      <c r="B209" s="1" t="s">
        <v>418</v>
      </c>
      <c r="C209" s="1" t="s">
        <v>419</v>
      </c>
      <c r="D209" s="4">
        <v>0.21</v>
      </c>
    </row>
    <row r="210" spans="1:5" x14ac:dyDescent="0.2">
      <c r="A210" s="1">
        <v>209</v>
      </c>
      <c r="B210" s="1" t="s">
        <v>420</v>
      </c>
      <c r="C210" s="1" t="s">
        <v>421</v>
      </c>
      <c r="D210" s="4">
        <v>0.21</v>
      </c>
    </row>
    <row r="211" spans="1:5" x14ac:dyDescent="0.2">
      <c r="A211" s="1">
        <v>210</v>
      </c>
      <c r="B211" s="1" t="s">
        <v>422</v>
      </c>
      <c r="C211" s="1" t="s">
        <v>423</v>
      </c>
      <c r="D211" s="4">
        <v>0.21</v>
      </c>
    </row>
    <row r="212" spans="1:5" x14ac:dyDescent="0.2">
      <c r="A212" s="1">
        <v>211</v>
      </c>
      <c r="B212" s="1" t="s">
        <v>424</v>
      </c>
      <c r="C212" s="1" t="s">
        <v>425</v>
      </c>
      <c r="D212" s="4">
        <v>0.21</v>
      </c>
      <c r="E212" s="3">
        <v>0</v>
      </c>
    </row>
    <row r="213" spans="1:5" x14ac:dyDescent="0.2">
      <c r="A213" s="1">
        <v>212</v>
      </c>
      <c r="B213" s="1" t="s">
        <v>426</v>
      </c>
      <c r="C213" s="1" t="s">
        <v>427</v>
      </c>
      <c r="D213" s="4">
        <v>0.22</v>
      </c>
    </row>
    <row r="214" spans="1:5" x14ac:dyDescent="0.2">
      <c r="A214" s="1">
        <v>213</v>
      </c>
      <c r="B214" s="1" t="s">
        <v>428</v>
      </c>
      <c r="C214" s="1" t="s">
        <v>429</v>
      </c>
      <c r="D214" s="4">
        <v>0.22</v>
      </c>
    </row>
    <row r="215" spans="1:5" x14ac:dyDescent="0.2">
      <c r="A215" s="1">
        <v>214</v>
      </c>
      <c r="B215" s="1" t="s">
        <v>430</v>
      </c>
      <c r="C215" s="1" t="s">
        <v>431</v>
      </c>
      <c r="D215" s="4">
        <v>0.22</v>
      </c>
    </row>
    <row r="216" spans="1:5" x14ac:dyDescent="0.2">
      <c r="A216" s="1">
        <v>216</v>
      </c>
      <c r="B216" s="1" t="s">
        <v>434</v>
      </c>
      <c r="C216" s="1" t="s">
        <v>435</v>
      </c>
      <c r="D216" s="4">
        <v>0.23</v>
      </c>
    </row>
    <row r="217" spans="1:5" x14ac:dyDescent="0.2">
      <c r="A217" s="1">
        <v>217</v>
      </c>
      <c r="B217" s="1" t="s">
        <v>436</v>
      </c>
      <c r="C217" s="1" t="s">
        <v>437</v>
      </c>
      <c r="D217" s="4">
        <v>0.23</v>
      </c>
    </row>
    <row r="218" spans="1:5" x14ac:dyDescent="0.2">
      <c r="A218" s="1">
        <v>215</v>
      </c>
      <c r="B218" s="1" t="s">
        <v>432</v>
      </c>
      <c r="C218" s="1" t="s">
        <v>433</v>
      </c>
      <c r="D218" s="4">
        <v>0.23</v>
      </c>
    </row>
    <row r="219" spans="1:5" x14ac:dyDescent="0.2">
      <c r="A219" s="1">
        <v>219</v>
      </c>
      <c r="B219" s="1" t="s">
        <v>440</v>
      </c>
      <c r="C219" s="1" t="s">
        <v>441</v>
      </c>
      <c r="D219" s="4">
        <v>0.23</v>
      </c>
    </row>
    <row r="220" spans="1:5" x14ac:dyDescent="0.2">
      <c r="A220" s="1">
        <v>218</v>
      </c>
      <c r="B220" s="1" t="s">
        <v>438</v>
      </c>
      <c r="C220" s="1" t="s">
        <v>439</v>
      </c>
      <c r="D220" s="4">
        <v>0.23</v>
      </c>
    </row>
    <row r="221" spans="1:5" x14ac:dyDescent="0.2">
      <c r="A221" s="1">
        <v>220</v>
      </c>
      <c r="B221" s="1" t="s">
        <v>442</v>
      </c>
      <c r="C221" s="1" t="s">
        <v>443</v>
      </c>
      <c r="D221" s="4">
        <v>0.24</v>
      </c>
    </row>
    <row r="222" spans="1:5" x14ac:dyDescent="0.2">
      <c r="A222" s="1">
        <v>221</v>
      </c>
      <c r="B222" s="1" t="s">
        <v>444</v>
      </c>
      <c r="C222" s="1" t="s">
        <v>445</v>
      </c>
      <c r="D222" s="4">
        <v>0.24</v>
      </c>
    </row>
    <row r="223" spans="1:5" x14ac:dyDescent="0.2">
      <c r="A223" s="1">
        <v>226</v>
      </c>
      <c r="B223" s="1" t="s">
        <v>454</v>
      </c>
      <c r="C223" s="1" t="s">
        <v>455</v>
      </c>
      <c r="D223" s="4">
        <v>0.25</v>
      </c>
    </row>
    <row r="224" spans="1:5" x14ac:dyDescent="0.2">
      <c r="A224" s="1">
        <v>225</v>
      </c>
      <c r="B224" s="1" t="s">
        <v>452</v>
      </c>
      <c r="C224" s="1" t="s">
        <v>453</v>
      </c>
      <c r="D224" s="4">
        <v>0.25</v>
      </c>
    </row>
    <row r="225" spans="1:5" x14ac:dyDescent="0.2">
      <c r="A225" s="1">
        <v>222</v>
      </c>
      <c r="B225" s="1" t="s">
        <v>446</v>
      </c>
      <c r="C225" s="1" t="s">
        <v>447</v>
      </c>
      <c r="D225" s="4">
        <v>0.25</v>
      </c>
    </row>
    <row r="226" spans="1:5" x14ac:dyDescent="0.2">
      <c r="A226" s="1">
        <v>224</v>
      </c>
      <c r="B226" s="1" t="s">
        <v>450</v>
      </c>
      <c r="C226" s="1" t="s">
        <v>451</v>
      </c>
      <c r="D226" s="4">
        <v>0.25</v>
      </c>
    </row>
    <row r="227" spans="1:5" x14ac:dyDescent="0.2">
      <c r="A227" s="1">
        <v>223</v>
      </c>
      <c r="B227" s="1" t="s">
        <v>448</v>
      </c>
      <c r="C227" s="1" t="s">
        <v>449</v>
      </c>
      <c r="D227" s="4">
        <v>0.25</v>
      </c>
    </row>
    <row r="228" spans="1:5" x14ac:dyDescent="0.2">
      <c r="A228" s="1">
        <v>228</v>
      </c>
      <c r="B228" s="1" t="s">
        <v>458</v>
      </c>
      <c r="C228" s="1" t="s">
        <v>459</v>
      </c>
      <c r="D228" s="4">
        <v>0.25</v>
      </c>
    </row>
    <row r="229" spans="1:5" x14ac:dyDescent="0.2">
      <c r="A229" s="1">
        <v>227</v>
      </c>
      <c r="B229" s="1" t="s">
        <v>456</v>
      </c>
      <c r="C229" s="1" t="s">
        <v>457</v>
      </c>
      <c r="D229" s="4">
        <v>0.25</v>
      </c>
    </row>
    <row r="230" spans="1:5" x14ac:dyDescent="0.2">
      <c r="A230" s="1">
        <v>229</v>
      </c>
      <c r="B230" s="1" t="s">
        <v>460</v>
      </c>
      <c r="C230" s="1" t="s">
        <v>461</v>
      </c>
      <c r="D230" s="4">
        <v>0.26</v>
      </c>
    </row>
    <row r="231" spans="1:5" x14ac:dyDescent="0.2">
      <c r="A231" s="1">
        <v>231</v>
      </c>
      <c r="B231" s="1" t="s">
        <v>464</v>
      </c>
      <c r="C231" s="1" t="s">
        <v>465</v>
      </c>
      <c r="D231" s="4">
        <v>0.27</v>
      </c>
    </row>
    <row r="232" spans="1:5" x14ac:dyDescent="0.2">
      <c r="A232" s="1">
        <v>232</v>
      </c>
      <c r="B232" s="1" t="s">
        <v>466</v>
      </c>
      <c r="C232" s="1" t="s">
        <v>467</v>
      </c>
      <c r="D232" s="4">
        <v>0.27</v>
      </c>
    </row>
    <row r="233" spans="1:5" x14ac:dyDescent="0.2">
      <c r="A233" s="1">
        <v>230</v>
      </c>
      <c r="B233" s="1" t="s">
        <v>462</v>
      </c>
      <c r="C233" s="1" t="s">
        <v>463</v>
      </c>
      <c r="D233" s="4">
        <v>0.27</v>
      </c>
    </row>
    <row r="234" spans="1:5" x14ac:dyDescent="0.2">
      <c r="A234" s="1">
        <v>234</v>
      </c>
      <c r="B234" s="1" t="s">
        <v>470</v>
      </c>
      <c r="C234" s="1" t="s">
        <v>471</v>
      </c>
      <c r="D234" s="4">
        <v>0.28000000000000003</v>
      </c>
      <c r="E234" s="3">
        <v>0</v>
      </c>
    </row>
    <row r="235" spans="1:5" x14ac:dyDescent="0.2">
      <c r="A235" s="1">
        <v>235</v>
      </c>
      <c r="B235" s="1" t="s">
        <v>472</v>
      </c>
      <c r="C235" s="1" t="s">
        <v>473</v>
      </c>
      <c r="D235" s="4">
        <v>0.28000000000000003</v>
      </c>
    </row>
    <row r="236" spans="1:5" x14ac:dyDescent="0.2">
      <c r="A236" s="1">
        <v>233</v>
      </c>
      <c r="B236" s="1" t="s">
        <v>468</v>
      </c>
      <c r="C236" s="1" t="s">
        <v>469</v>
      </c>
      <c r="D236" s="4">
        <v>0.28000000000000003</v>
      </c>
    </row>
    <row r="237" spans="1:5" x14ac:dyDescent="0.2">
      <c r="A237" s="1">
        <v>237</v>
      </c>
      <c r="B237" s="1" t="s">
        <v>476</v>
      </c>
      <c r="C237" s="1" t="s">
        <v>477</v>
      </c>
      <c r="D237" s="4">
        <v>0.28999999999999998</v>
      </c>
    </row>
    <row r="238" spans="1:5" x14ac:dyDescent="0.2">
      <c r="A238" s="1">
        <v>236</v>
      </c>
      <c r="B238" s="1" t="s">
        <v>474</v>
      </c>
      <c r="C238" s="1" t="s">
        <v>475</v>
      </c>
      <c r="D238" s="4">
        <v>0.28999999999999998</v>
      </c>
    </row>
    <row r="239" spans="1:5" x14ac:dyDescent="0.2">
      <c r="A239" s="1">
        <v>240</v>
      </c>
      <c r="B239" s="1" t="s">
        <v>482</v>
      </c>
      <c r="C239" s="1" t="s">
        <v>483</v>
      </c>
      <c r="D239" s="5">
        <v>0.3</v>
      </c>
      <c r="E239" s="3">
        <v>0</v>
      </c>
    </row>
    <row r="240" spans="1:5" x14ac:dyDescent="0.2">
      <c r="A240" s="1">
        <v>238</v>
      </c>
      <c r="B240" s="1" t="s">
        <v>478</v>
      </c>
      <c r="C240" s="1" t="s">
        <v>479</v>
      </c>
      <c r="D240" s="5">
        <v>0.3</v>
      </c>
    </row>
    <row r="241" spans="1:5" x14ac:dyDescent="0.2">
      <c r="A241" s="1">
        <v>239</v>
      </c>
      <c r="B241" s="1" t="s">
        <v>480</v>
      </c>
      <c r="C241" s="1" t="s">
        <v>481</v>
      </c>
      <c r="D241" s="5">
        <v>0.3</v>
      </c>
    </row>
    <row r="242" spans="1:5" x14ac:dyDescent="0.2">
      <c r="A242" s="1">
        <v>241</v>
      </c>
      <c r="B242" s="1" t="s">
        <v>484</v>
      </c>
      <c r="C242" s="1" t="s">
        <v>485</v>
      </c>
      <c r="D242" s="5">
        <v>0.3</v>
      </c>
    </row>
    <row r="243" spans="1:5" x14ac:dyDescent="0.2">
      <c r="A243" s="1">
        <v>242</v>
      </c>
      <c r="B243" s="1" t="s">
        <v>486</v>
      </c>
      <c r="C243" s="1" t="s">
        <v>487</v>
      </c>
      <c r="D243" s="4">
        <v>0.31</v>
      </c>
    </row>
    <row r="244" spans="1:5" x14ac:dyDescent="0.2">
      <c r="A244" s="1">
        <v>244</v>
      </c>
      <c r="B244" s="1" t="s">
        <v>490</v>
      </c>
      <c r="C244" s="1" t="s">
        <v>491</v>
      </c>
      <c r="D244" s="4">
        <v>0.31</v>
      </c>
    </row>
    <row r="245" spans="1:5" x14ac:dyDescent="0.2">
      <c r="A245" s="1">
        <v>243</v>
      </c>
      <c r="B245" s="1" t="s">
        <v>488</v>
      </c>
      <c r="C245" s="1" t="s">
        <v>489</v>
      </c>
      <c r="D245" s="4">
        <v>0.31</v>
      </c>
    </row>
    <row r="246" spans="1:5" x14ac:dyDescent="0.2">
      <c r="A246" s="1">
        <v>245</v>
      </c>
      <c r="B246" s="1" t="s">
        <v>492</v>
      </c>
      <c r="C246" s="1" t="s">
        <v>493</v>
      </c>
      <c r="D246" s="4">
        <v>0.33</v>
      </c>
    </row>
    <row r="247" spans="1:5" x14ac:dyDescent="0.2">
      <c r="A247" s="1">
        <v>248</v>
      </c>
      <c r="B247" s="1" t="s">
        <v>498</v>
      </c>
      <c r="C247" s="1" t="s">
        <v>499</v>
      </c>
      <c r="D247" s="4">
        <v>0.34</v>
      </c>
    </row>
    <row r="248" spans="1:5" x14ac:dyDescent="0.2">
      <c r="A248" s="1">
        <v>247</v>
      </c>
      <c r="B248" s="1" t="s">
        <v>496</v>
      </c>
      <c r="C248" s="1" t="s">
        <v>497</v>
      </c>
      <c r="D248" s="4">
        <v>0.34</v>
      </c>
    </row>
    <row r="249" spans="1:5" x14ac:dyDescent="0.2">
      <c r="A249" s="1">
        <v>246</v>
      </c>
      <c r="B249" s="1" t="s">
        <v>494</v>
      </c>
      <c r="C249" s="1" t="s">
        <v>495</v>
      </c>
      <c r="D249" s="4">
        <v>0.34</v>
      </c>
    </row>
    <row r="250" spans="1:5" x14ac:dyDescent="0.2">
      <c r="A250" s="1">
        <v>251</v>
      </c>
      <c r="B250" s="1" t="s">
        <v>504</v>
      </c>
      <c r="C250" s="1" t="s">
        <v>505</v>
      </c>
      <c r="D250" s="4">
        <v>0.35</v>
      </c>
    </row>
    <row r="251" spans="1:5" x14ac:dyDescent="0.2">
      <c r="A251" s="1">
        <v>249</v>
      </c>
      <c r="B251" s="1" t="s">
        <v>500</v>
      </c>
      <c r="C251" s="1" t="s">
        <v>501</v>
      </c>
      <c r="D251" s="4">
        <v>0.35</v>
      </c>
      <c r="E251" s="3">
        <v>0</v>
      </c>
    </row>
    <row r="252" spans="1:5" x14ac:dyDescent="0.2">
      <c r="A252" s="1">
        <v>250</v>
      </c>
      <c r="B252" s="1" t="s">
        <v>502</v>
      </c>
      <c r="C252" s="1" t="s">
        <v>503</v>
      </c>
      <c r="D252" s="4">
        <v>0.35</v>
      </c>
      <c r="E252" s="3">
        <v>0</v>
      </c>
    </row>
    <row r="253" spans="1:5" x14ac:dyDescent="0.2">
      <c r="A253" s="1">
        <v>252</v>
      </c>
      <c r="B253" s="1" t="s">
        <v>506</v>
      </c>
      <c r="C253" s="1" t="s">
        <v>507</v>
      </c>
      <c r="D253" s="4">
        <v>0.36</v>
      </c>
    </row>
    <row r="254" spans="1:5" x14ac:dyDescent="0.2">
      <c r="A254" s="1">
        <v>254</v>
      </c>
      <c r="B254" s="1" t="s">
        <v>510</v>
      </c>
      <c r="C254" s="1" t="s">
        <v>511</v>
      </c>
      <c r="D254" s="4">
        <v>0.36</v>
      </c>
    </row>
    <row r="255" spans="1:5" x14ac:dyDescent="0.2">
      <c r="A255" s="1">
        <v>253</v>
      </c>
      <c r="B255" s="1" t="s">
        <v>508</v>
      </c>
      <c r="C255" s="1" t="s">
        <v>509</v>
      </c>
      <c r="D255" s="4">
        <v>0.36</v>
      </c>
    </row>
    <row r="256" spans="1:5" x14ac:dyDescent="0.2">
      <c r="A256" s="1">
        <v>259</v>
      </c>
      <c r="B256" s="1" t="s">
        <v>520</v>
      </c>
      <c r="C256" s="1" t="s">
        <v>521</v>
      </c>
      <c r="D256" s="4">
        <v>0.37</v>
      </c>
    </row>
    <row r="257" spans="1:5" x14ac:dyDescent="0.2">
      <c r="A257" s="1">
        <v>257</v>
      </c>
      <c r="B257" s="1" t="s">
        <v>516</v>
      </c>
      <c r="C257" s="1" t="s">
        <v>517</v>
      </c>
      <c r="D257" s="4">
        <v>0.37</v>
      </c>
    </row>
    <row r="258" spans="1:5" x14ac:dyDescent="0.2">
      <c r="A258" s="1">
        <v>258</v>
      </c>
      <c r="B258" s="1" t="s">
        <v>518</v>
      </c>
      <c r="C258" s="1" t="s">
        <v>519</v>
      </c>
      <c r="D258" s="4">
        <v>0.37</v>
      </c>
    </row>
    <row r="259" spans="1:5" x14ac:dyDescent="0.2">
      <c r="A259" s="1">
        <v>255</v>
      </c>
      <c r="B259" s="1" t="s">
        <v>512</v>
      </c>
      <c r="C259" s="1" t="s">
        <v>513</v>
      </c>
      <c r="D259" s="4">
        <v>0.37</v>
      </c>
    </row>
    <row r="260" spans="1:5" x14ac:dyDescent="0.2">
      <c r="A260" s="1">
        <v>256</v>
      </c>
      <c r="B260" s="1" t="s">
        <v>514</v>
      </c>
      <c r="C260" s="1" t="s">
        <v>515</v>
      </c>
      <c r="D260" s="4">
        <v>0.37</v>
      </c>
    </row>
    <row r="261" spans="1:5" x14ac:dyDescent="0.2">
      <c r="A261" s="1">
        <v>260</v>
      </c>
      <c r="B261" s="1" t="s">
        <v>522</v>
      </c>
      <c r="C261" s="1" t="s">
        <v>523</v>
      </c>
      <c r="D261" s="4">
        <v>0.37</v>
      </c>
    </row>
    <row r="262" spans="1:5" x14ac:dyDescent="0.2">
      <c r="A262" s="1">
        <v>262</v>
      </c>
      <c r="B262" s="1" t="s">
        <v>526</v>
      </c>
      <c r="C262" s="1" t="s">
        <v>527</v>
      </c>
      <c r="D262" s="4">
        <v>0.38</v>
      </c>
      <c r="E262" s="3">
        <v>1</v>
      </c>
    </row>
    <row r="263" spans="1:5" x14ac:dyDescent="0.2">
      <c r="A263" s="1">
        <v>263</v>
      </c>
      <c r="B263" s="1" t="s">
        <v>528</v>
      </c>
      <c r="C263" s="1" t="s">
        <v>529</v>
      </c>
      <c r="D263" s="4">
        <v>0.38</v>
      </c>
    </row>
    <row r="264" spans="1:5" x14ac:dyDescent="0.2">
      <c r="A264" s="1">
        <v>265</v>
      </c>
      <c r="B264" s="1" t="s">
        <v>532</v>
      </c>
      <c r="C264" s="1" t="s">
        <v>533</v>
      </c>
      <c r="D264" s="4">
        <v>0.38</v>
      </c>
    </row>
    <row r="265" spans="1:5" x14ac:dyDescent="0.2">
      <c r="A265" s="1">
        <v>261</v>
      </c>
      <c r="B265" s="1" t="s">
        <v>524</v>
      </c>
      <c r="C265" s="1" t="s">
        <v>525</v>
      </c>
      <c r="D265" s="4">
        <v>0.38</v>
      </c>
    </row>
    <row r="266" spans="1:5" x14ac:dyDescent="0.2">
      <c r="A266" s="1">
        <v>264</v>
      </c>
      <c r="B266" s="1" t="s">
        <v>530</v>
      </c>
      <c r="C266" s="1" t="s">
        <v>531</v>
      </c>
      <c r="D266" s="4">
        <v>0.38</v>
      </c>
    </row>
    <row r="267" spans="1:5" x14ac:dyDescent="0.2">
      <c r="A267" s="1">
        <v>270</v>
      </c>
      <c r="B267" s="1" t="s">
        <v>542</v>
      </c>
      <c r="C267" s="1" t="s">
        <v>543</v>
      </c>
      <c r="D267" s="4">
        <v>0.39</v>
      </c>
    </row>
    <row r="268" spans="1:5" x14ac:dyDescent="0.2">
      <c r="A268" s="1">
        <v>266</v>
      </c>
      <c r="B268" s="1" t="s">
        <v>534</v>
      </c>
      <c r="C268" s="1" t="s">
        <v>535</v>
      </c>
      <c r="D268" s="4">
        <v>0.39</v>
      </c>
    </row>
    <row r="269" spans="1:5" x14ac:dyDescent="0.2">
      <c r="A269" s="1">
        <v>269</v>
      </c>
      <c r="B269" s="1" t="s">
        <v>540</v>
      </c>
      <c r="C269" s="1" t="s">
        <v>541</v>
      </c>
      <c r="D269" s="4">
        <v>0.39</v>
      </c>
    </row>
    <row r="270" spans="1:5" x14ac:dyDescent="0.2">
      <c r="A270" s="1">
        <v>268</v>
      </c>
      <c r="B270" s="1" t="s">
        <v>538</v>
      </c>
      <c r="C270" s="1" t="s">
        <v>539</v>
      </c>
      <c r="D270" s="4">
        <v>0.39</v>
      </c>
    </row>
    <row r="271" spans="1:5" x14ac:dyDescent="0.2">
      <c r="A271" s="1">
        <v>267</v>
      </c>
      <c r="B271" s="1" t="s">
        <v>536</v>
      </c>
      <c r="C271" s="1" t="s">
        <v>537</v>
      </c>
      <c r="D271" s="4">
        <v>0.39</v>
      </c>
    </row>
    <row r="272" spans="1:5" x14ac:dyDescent="0.2">
      <c r="A272" s="1">
        <v>271</v>
      </c>
      <c r="B272" s="1" t="s">
        <v>544</v>
      </c>
      <c r="C272" s="1" t="s">
        <v>545</v>
      </c>
      <c r="D272" s="5">
        <v>0.4</v>
      </c>
      <c r="E272" s="3">
        <v>0</v>
      </c>
    </row>
    <row r="273" spans="1:5" x14ac:dyDescent="0.2">
      <c r="A273" s="1">
        <v>273</v>
      </c>
      <c r="B273" s="1" t="s">
        <v>548</v>
      </c>
      <c r="C273" s="1" t="s">
        <v>549</v>
      </c>
      <c r="D273" s="5">
        <v>0.4</v>
      </c>
    </row>
    <row r="274" spans="1:5" x14ac:dyDescent="0.2">
      <c r="A274" s="1">
        <v>272</v>
      </c>
      <c r="B274" s="1" t="s">
        <v>546</v>
      </c>
      <c r="C274" s="1" t="s">
        <v>547</v>
      </c>
      <c r="D274" s="5">
        <v>0.4</v>
      </c>
    </row>
    <row r="275" spans="1:5" x14ac:dyDescent="0.2">
      <c r="A275" s="1">
        <v>276</v>
      </c>
      <c r="B275" s="1" t="s">
        <v>554</v>
      </c>
      <c r="C275" s="1" t="s">
        <v>555</v>
      </c>
      <c r="D275" s="4">
        <v>0.41</v>
      </c>
      <c r="E275" s="3">
        <v>1</v>
      </c>
    </row>
    <row r="276" spans="1:5" x14ac:dyDescent="0.2">
      <c r="A276" s="1">
        <v>274</v>
      </c>
      <c r="B276" s="1" t="s">
        <v>550</v>
      </c>
      <c r="C276" s="1" t="s">
        <v>551</v>
      </c>
      <c r="D276" s="4">
        <v>0.41</v>
      </c>
    </row>
    <row r="277" spans="1:5" x14ac:dyDescent="0.2">
      <c r="A277" s="1">
        <v>277</v>
      </c>
      <c r="B277" s="1" t="s">
        <v>556</v>
      </c>
      <c r="C277" s="1" t="s">
        <v>557</v>
      </c>
      <c r="D277" s="4">
        <v>0.41</v>
      </c>
    </row>
    <row r="278" spans="1:5" x14ac:dyDescent="0.2">
      <c r="A278" s="1">
        <v>275</v>
      </c>
      <c r="B278" s="1" t="s">
        <v>552</v>
      </c>
      <c r="C278" s="1" t="s">
        <v>553</v>
      </c>
      <c r="D278" s="4">
        <v>0.41</v>
      </c>
    </row>
    <row r="279" spans="1:5" x14ac:dyDescent="0.2">
      <c r="A279" s="1">
        <v>278</v>
      </c>
      <c r="B279" s="1" t="s">
        <v>558</v>
      </c>
      <c r="C279" s="1" t="s">
        <v>559</v>
      </c>
      <c r="D279" s="4">
        <v>0.42</v>
      </c>
    </row>
    <row r="280" spans="1:5" x14ac:dyDescent="0.2">
      <c r="A280" s="1">
        <v>279</v>
      </c>
      <c r="B280" s="1" t="s">
        <v>560</v>
      </c>
      <c r="C280" s="1" t="s">
        <v>561</v>
      </c>
      <c r="D280" s="4">
        <v>0.42</v>
      </c>
    </row>
    <row r="281" spans="1:5" x14ac:dyDescent="0.2">
      <c r="A281" s="1">
        <v>281</v>
      </c>
      <c r="B281" s="1" t="s">
        <v>564</v>
      </c>
      <c r="C281" s="1" t="s">
        <v>565</v>
      </c>
      <c r="D281" s="4">
        <v>0.43</v>
      </c>
    </row>
    <row r="282" spans="1:5" x14ac:dyDescent="0.2">
      <c r="A282" s="1">
        <v>282</v>
      </c>
      <c r="B282" s="1" t="s">
        <v>566</v>
      </c>
      <c r="C282" s="1" t="s">
        <v>567</v>
      </c>
      <c r="D282" s="4">
        <v>0.43</v>
      </c>
      <c r="E282" s="3">
        <v>0</v>
      </c>
    </row>
    <row r="283" spans="1:5" x14ac:dyDescent="0.2">
      <c r="A283" s="1">
        <v>280</v>
      </c>
      <c r="B283" s="1" t="s">
        <v>562</v>
      </c>
      <c r="C283" s="1" t="s">
        <v>563</v>
      </c>
      <c r="D283" s="4">
        <v>0.43</v>
      </c>
    </row>
    <row r="284" spans="1:5" x14ac:dyDescent="0.2">
      <c r="A284" s="1">
        <v>283</v>
      </c>
      <c r="B284" s="1" t="s">
        <v>568</v>
      </c>
      <c r="C284" s="1" t="s">
        <v>569</v>
      </c>
      <c r="D284" s="4">
        <v>0.44</v>
      </c>
    </row>
    <row r="285" spans="1:5" x14ac:dyDescent="0.2">
      <c r="A285" s="1">
        <v>284</v>
      </c>
      <c r="B285" s="1" t="s">
        <v>570</v>
      </c>
      <c r="C285" s="1" t="s">
        <v>571</v>
      </c>
      <c r="D285" s="4">
        <v>0.45</v>
      </c>
    </row>
    <row r="286" spans="1:5" x14ac:dyDescent="0.2">
      <c r="A286" s="1">
        <v>285</v>
      </c>
      <c r="B286" s="1" t="s">
        <v>572</v>
      </c>
      <c r="C286" s="1" t="s">
        <v>573</v>
      </c>
      <c r="D286" s="4">
        <v>0.46</v>
      </c>
    </row>
    <row r="287" spans="1:5" x14ac:dyDescent="0.2">
      <c r="A287" s="1">
        <v>286</v>
      </c>
      <c r="B287" s="1" t="s">
        <v>574</v>
      </c>
      <c r="C287" s="1" t="s">
        <v>575</v>
      </c>
      <c r="D287" s="4">
        <v>0.47</v>
      </c>
    </row>
    <row r="288" spans="1:5" x14ac:dyDescent="0.2">
      <c r="A288" s="1">
        <v>288</v>
      </c>
      <c r="B288" s="1" t="s">
        <v>578</v>
      </c>
      <c r="C288" s="1" t="s">
        <v>579</v>
      </c>
      <c r="D288" s="4">
        <v>0.47</v>
      </c>
    </row>
    <row r="289" spans="1:4" x14ac:dyDescent="0.2">
      <c r="A289" s="1">
        <v>287</v>
      </c>
      <c r="B289" s="1" t="s">
        <v>576</v>
      </c>
      <c r="C289" s="1" t="s">
        <v>577</v>
      </c>
      <c r="D289" s="4">
        <v>0.47</v>
      </c>
    </row>
    <row r="290" spans="1:4" x14ac:dyDescent="0.2">
      <c r="A290" s="1">
        <v>293</v>
      </c>
      <c r="B290" s="1" t="s">
        <v>588</v>
      </c>
      <c r="C290" s="1" t="s">
        <v>589</v>
      </c>
      <c r="D290" s="4">
        <v>0.48</v>
      </c>
    </row>
    <row r="291" spans="1:4" x14ac:dyDescent="0.2">
      <c r="A291" s="1">
        <v>290</v>
      </c>
      <c r="B291" s="1" t="s">
        <v>582</v>
      </c>
      <c r="C291" s="1" t="s">
        <v>583</v>
      </c>
      <c r="D291" s="4">
        <v>0.48</v>
      </c>
    </row>
    <row r="292" spans="1:4" x14ac:dyDescent="0.2">
      <c r="A292" s="1">
        <v>291</v>
      </c>
      <c r="B292" s="1" t="s">
        <v>584</v>
      </c>
      <c r="C292" s="1" t="s">
        <v>585</v>
      </c>
      <c r="D292" s="4">
        <v>0.48</v>
      </c>
    </row>
    <row r="293" spans="1:4" x14ac:dyDescent="0.2">
      <c r="A293" s="1">
        <v>289</v>
      </c>
      <c r="B293" s="1" t="s">
        <v>580</v>
      </c>
      <c r="C293" s="1" t="s">
        <v>581</v>
      </c>
      <c r="D293" s="4">
        <v>0.48</v>
      </c>
    </row>
    <row r="294" spans="1:4" x14ac:dyDescent="0.2">
      <c r="A294" s="1">
        <v>292</v>
      </c>
      <c r="B294" s="1" t="s">
        <v>586</v>
      </c>
      <c r="C294" s="1" t="s">
        <v>587</v>
      </c>
      <c r="D294" s="4">
        <v>0.48</v>
      </c>
    </row>
    <row r="295" spans="1:4" x14ac:dyDescent="0.2">
      <c r="A295" s="1">
        <v>295</v>
      </c>
      <c r="B295" s="1" t="s">
        <v>592</v>
      </c>
      <c r="C295" s="1" t="s">
        <v>593</v>
      </c>
      <c r="D295" s="4">
        <v>0.49</v>
      </c>
    </row>
    <row r="296" spans="1:4" x14ac:dyDescent="0.2">
      <c r="A296" s="1">
        <v>294</v>
      </c>
      <c r="B296" s="1" t="s">
        <v>590</v>
      </c>
      <c r="C296" s="1" t="s">
        <v>591</v>
      </c>
      <c r="D296" s="4">
        <v>0.49</v>
      </c>
    </row>
    <row r="297" spans="1:4" x14ac:dyDescent="0.2">
      <c r="A297" s="1">
        <v>298</v>
      </c>
      <c r="B297" s="1" t="s">
        <v>598</v>
      </c>
      <c r="C297" s="1" t="s">
        <v>599</v>
      </c>
      <c r="D297" s="4">
        <v>0.49</v>
      </c>
    </row>
    <row r="298" spans="1:4" x14ac:dyDescent="0.2">
      <c r="A298" s="1">
        <v>296</v>
      </c>
      <c r="B298" s="1" t="s">
        <v>594</v>
      </c>
      <c r="C298" s="1" t="s">
        <v>595</v>
      </c>
      <c r="D298" s="4">
        <v>0.49</v>
      </c>
    </row>
    <row r="299" spans="1:4" x14ac:dyDescent="0.2">
      <c r="A299" s="1">
        <v>297</v>
      </c>
      <c r="B299" s="1" t="s">
        <v>596</v>
      </c>
      <c r="C299" s="1" t="s">
        <v>597</v>
      </c>
      <c r="D299" s="4">
        <v>0.49</v>
      </c>
    </row>
    <row r="300" spans="1:4" x14ac:dyDescent="0.2">
      <c r="A300" s="1">
        <v>301</v>
      </c>
      <c r="B300" s="1" t="s">
        <v>604</v>
      </c>
      <c r="C300" s="1" t="s">
        <v>605</v>
      </c>
      <c r="D300" s="5">
        <v>0.5</v>
      </c>
    </row>
    <row r="301" spans="1:4" x14ac:dyDescent="0.2">
      <c r="A301" s="1">
        <v>300</v>
      </c>
      <c r="B301" s="1" t="s">
        <v>602</v>
      </c>
      <c r="C301" s="1" t="s">
        <v>603</v>
      </c>
      <c r="D301" s="5">
        <v>0.5</v>
      </c>
    </row>
    <row r="302" spans="1:4" x14ac:dyDescent="0.2">
      <c r="A302" s="1">
        <v>299</v>
      </c>
      <c r="B302" s="1" t="s">
        <v>600</v>
      </c>
      <c r="C302" s="1" t="s">
        <v>601</v>
      </c>
      <c r="D302" s="5">
        <v>0.5</v>
      </c>
    </row>
    <row r="303" spans="1:4" x14ac:dyDescent="0.2">
      <c r="A303" s="1">
        <v>303</v>
      </c>
      <c r="B303" s="1" t="s">
        <v>608</v>
      </c>
      <c r="C303" s="1" t="s">
        <v>609</v>
      </c>
      <c r="D303" s="4">
        <v>0.51</v>
      </c>
    </row>
    <row r="304" spans="1:4" x14ac:dyDescent="0.2">
      <c r="A304" s="1">
        <v>302</v>
      </c>
      <c r="B304" s="1" t="s">
        <v>606</v>
      </c>
      <c r="C304" s="1" t="s">
        <v>607</v>
      </c>
      <c r="D304" s="4">
        <v>0.51</v>
      </c>
    </row>
    <row r="305" spans="1:5" x14ac:dyDescent="0.2">
      <c r="A305" s="1">
        <v>305</v>
      </c>
      <c r="B305" s="1" t="s">
        <v>612</v>
      </c>
      <c r="C305" s="1" t="s">
        <v>613</v>
      </c>
      <c r="D305" s="4">
        <v>0.52</v>
      </c>
    </row>
    <row r="306" spans="1:5" x14ac:dyDescent="0.2">
      <c r="A306" s="1">
        <v>304</v>
      </c>
      <c r="B306" s="1" t="s">
        <v>610</v>
      </c>
      <c r="C306" s="1" t="s">
        <v>611</v>
      </c>
      <c r="D306" s="4">
        <v>0.52</v>
      </c>
    </row>
    <row r="307" spans="1:5" x14ac:dyDescent="0.2">
      <c r="A307" s="1">
        <v>307</v>
      </c>
      <c r="B307" s="1" t="s">
        <v>616</v>
      </c>
      <c r="C307" s="1" t="s">
        <v>617</v>
      </c>
      <c r="D307" s="4">
        <v>0.53</v>
      </c>
    </row>
    <row r="308" spans="1:5" x14ac:dyDescent="0.2">
      <c r="A308" s="1">
        <v>306</v>
      </c>
      <c r="B308" s="1" t="s">
        <v>614</v>
      </c>
      <c r="C308" s="1" t="s">
        <v>615</v>
      </c>
      <c r="D308" s="4">
        <v>0.53</v>
      </c>
    </row>
    <row r="309" spans="1:5" x14ac:dyDescent="0.2">
      <c r="A309" s="1">
        <v>311</v>
      </c>
      <c r="B309" s="1" t="s">
        <v>624</v>
      </c>
      <c r="C309" s="1" t="s">
        <v>625</v>
      </c>
      <c r="D309" s="4">
        <v>0.54</v>
      </c>
    </row>
    <row r="310" spans="1:5" x14ac:dyDescent="0.2">
      <c r="A310" s="1">
        <v>310</v>
      </c>
      <c r="B310" s="1" t="s">
        <v>622</v>
      </c>
      <c r="C310" s="1" t="s">
        <v>623</v>
      </c>
      <c r="D310" s="4">
        <v>0.54</v>
      </c>
    </row>
    <row r="311" spans="1:5" x14ac:dyDescent="0.2">
      <c r="A311" s="1">
        <v>308</v>
      </c>
      <c r="B311" s="1" t="s">
        <v>618</v>
      </c>
      <c r="C311" s="1" t="s">
        <v>619</v>
      </c>
      <c r="D311" s="4">
        <v>0.54</v>
      </c>
    </row>
    <row r="312" spans="1:5" x14ac:dyDescent="0.2">
      <c r="A312" s="1">
        <v>312</v>
      </c>
      <c r="B312" s="1" t="s">
        <v>626</v>
      </c>
      <c r="C312" s="1" t="s">
        <v>627</v>
      </c>
      <c r="D312" s="4">
        <v>0.54</v>
      </c>
    </row>
    <row r="313" spans="1:5" x14ac:dyDescent="0.2">
      <c r="A313" s="1">
        <v>309</v>
      </c>
      <c r="B313" s="1" t="s">
        <v>620</v>
      </c>
      <c r="C313" s="1" t="s">
        <v>621</v>
      </c>
      <c r="D313" s="4">
        <v>0.54</v>
      </c>
    </row>
    <row r="314" spans="1:5" x14ac:dyDescent="0.2">
      <c r="A314" s="1">
        <v>316</v>
      </c>
      <c r="B314" s="1" t="s">
        <v>634</v>
      </c>
      <c r="C314" s="1" t="s">
        <v>635</v>
      </c>
      <c r="D314" s="4">
        <v>0.55000000000000004</v>
      </c>
    </row>
    <row r="315" spans="1:5" x14ac:dyDescent="0.2">
      <c r="A315" s="1">
        <v>315</v>
      </c>
      <c r="B315" s="1" t="s">
        <v>632</v>
      </c>
      <c r="C315" s="1" t="s">
        <v>633</v>
      </c>
      <c r="D315" s="4">
        <v>0.55000000000000004</v>
      </c>
    </row>
    <row r="316" spans="1:5" x14ac:dyDescent="0.2">
      <c r="A316" s="1">
        <v>313</v>
      </c>
      <c r="B316" s="1" t="s">
        <v>628</v>
      </c>
      <c r="C316" s="1" t="s">
        <v>629</v>
      </c>
      <c r="D316" s="4">
        <v>0.55000000000000004</v>
      </c>
    </row>
    <row r="317" spans="1:5" x14ac:dyDescent="0.2">
      <c r="A317" s="1">
        <v>314</v>
      </c>
      <c r="B317" s="1" t="s">
        <v>630</v>
      </c>
      <c r="C317" s="1" t="s">
        <v>631</v>
      </c>
      <c r="D317" s="4">
        <v>0.55000000000000004</v>
      </c>
    </row>
    <row r="318" spans="1:5" x14ac:dyDescent="0.2">
      <c r="A318" s="1">
        <v>317</v>
      </c>
      <c r="B318" s="1" t="s">
        <v>636</v>
      </c>
      <c r="C318" s="1" t="s">
        <v>637</v>
      </c>
      <c r="D318" s="4">
        <v>0.56000000000000005</v>
      </c>
    </row>
    <row r="319" spans="1:5" x14ac:dyDescent="0.2">
      <c r="A319" s="1">
        <v>321</v>
      </c>
      <c r="B319" s="1" t="s">
        <v>644</v>
      </c>
      <c r="C319" s="1" t="s">
        <v>645</v>
      </c>
      <c r="D319" s="4">
        <v>0.56999999999999995</v>
      </c>
      <c r="E319" s="3">
        <v>1</v>
      </c>
    </row>
    <row r="320" spans="1:5" x14ac:dyDescent="0.2">
      <c r="A320" s="1">
        <v>319</v>
      </c>
      <c r="B320" s="1" t="s">
        <v>640</v>
      </c>
      <c r="C320" s="1" t="s">
        <v>641</v>
      </c>
      <c r="D320" s="4">
        <v>0.56999999999999995</v>
      </c>
    </row>
    <row r="321" spans="1:5" x14ac:dyDescent="0.2">
      <c r="A321" s="1">
        <v>322</v>
      </c>
      <c r="B321" s="1" t="s">
        <v>646</v>
      </c>
      <c r="C321" s="1" t="s">
        <v>647</v>
      </c>
      <c r="D321" s="4">
        <v>0.56999999999999995</v>
      </c>
    </row>
    <row r="322" spans="1:5" x14ac:dyDescent="0.2">
      <c r="A322" s="1">
        <v>323</v>
      </c>
      <c r="B322" s="1" t="s">
        <v>648</v>
      </c>
      <c r="C322" s="1" t="s">
        <v>649</v>
      </c>
      <c r="D322" s="4">
        <v>0.56999999999999995</v>
      </c>
    </row>
    <row r="323" spans="1:5" x14ac:dyDescent="0.2">
      <c r="A323" s="1">
        <v>318</v>
      </c>
      <c r="B323" s="1" t="s">
        <v>638</v>
      </c>
      <c r="C323" s="1" t="s">
        <v>639</v>
      </c>
      <c r="D323" s="4">
        <v>0.56999999999999995</v>
      </c>
    </row>
    <row r="324" spans="1:5" x14ac:dyDescent="0.2">
      <c r="A324" s="1">
        <v>320</v>
      </c>
      <c r="B324" s="1" t="s">
        <v>642</v>
      </c>
      <c r="C324" s="1" t="s">
        <v>643</v>
      </c>
      <c r="D324" s="4">
        <v>0.56999999999999995</v>
      </c>
    </row>
    <row r="325" spans="1:5" x14ac:dyDescent="0.2">
      <c r="A325" s="1">
        <v>324</v>
      </c>
      <c r="B325" s="1" t="s">
        <v>650</v>
      </c>
      <c r="C325" s="1" t="s">
        <v>651</v>
      </c>
      <c r="D325" s="4">
        <v>0.57999999999999996</v>
      </c>
    </row>
    <row r="326" spans="1:5" x14ac:dyDescent="0.2">
      <c r="A326" s="1">
        <v>328</v>
      </c>
      <c r="B326" s="1" t="s">
        <v>658</v>
      </c>
      <c r="C326" s="1" t="s">
        <v>659</v>
      </c>
      <c r="D326" s="4">
        <v>0.59</v>
      </c>
      <c r="E326" s="3">
        <v>0</v>
      </c>
    </row>
    <row r="327" spans="1:5" x14ac:dyDescent="0.2">
      <c r="A327" s="1">
        <v>326</v>
      </c>
      <c r="B327" s="1" t="s">
        <v>654</v>
      </c>
      <c r="C327" s="1" t="s">
        <v>655</v>
      </c>
      <c r="D327" s="4">
        <v>0.59</v>
      </c>
    </row>
    <row r="328" spans="1:5" x14ac:dyDescent="0.2">
      <c r="A328" s="1">
        <v>327</v>
      </c>
      <c r="B328" s="1" t="s">
        <v>656</v>
      </c>
      <c r="C328" s="1" t="s">
        <v>657</v>
      </c>
      <c r="D328" s="4">
        <v>0.59</v>
      </c>
    </row>
    <row r="329" spans="1:5" x14ac:dyDescent="0.2">
      <c r="A329" s="1">
        <v>330</v>
      </c>
      <c r="B329" s="1" t="s">
        <v>662</v>
      </c>
      <c r="C329" s="1" t="s">
        <v>663</v>
      </c>
      <c r="D329" s="4">
        <v>0.59</v>
      </c>
    </row>
    <row r="330" spans="1:5" x14ac:dyDescent="0.2">
      <c r="A330" s="1">
        <v>329</v>
      </c>
      <c r="B330" s="1" t="s">
        <v>660</v>
      </c>
      <c r="C330" s="1" t="s">
        <v>661</v>
      </c>
      <c r="D330" s="4">
        <v>0.59</v>
      </c>
    </row>
    <row r="331" spans="1:5" x14ac:dyDescent="0.2">
      <c r="A331" s="1">
        <v>325</v>
      </c>
      <c r="B331" s="1" t="s">
        <v>652</v>
      </c>
      <c r="C331" s="1" t="s">
        <v>653</v>
      </c>
      <c r="D331" s="4">
        <v>0.59</v>
      </c>
    </row>
    <row r="332" spans="1:5" x14ac:dyDescent="0.2">
      <c r="A332" s="1">
        <v>332</v>
      </c>
      <c r="B332" s="1" t="s">
        <v>666</v>
      </c>
      <c r="C332" s="1" t="s">
        <v>667</v>
      </c>
      <c r="D332" s="5">
        <v>0.6</v>
      </c>
    </row>
    <row r="333" spans="1:5" x14ac:dyDescent="0.2">
      <c r="A333" s="1">
        <v>331</v>
      </c>
      <c r="B333" s="1" t="s">
        <v>664</v>
      </c>
      <c r="C333" s="1" t="s">
        <v>665</v>
      </c>
      <c r="D333" s="5">
        <v>0.6</v>
      </c>
    </row>
    <row r="334" spans="1:5" x14ac:dyDescent="0.2">
      <c r="A334" s="1">
        <v>333</v>
      </c>
      <c r="B334" s="1" t="s">
        <v>668</v>
      </c>
      <c r="C334" s="1" t="s">
        <v>669</v>
      </c>
      <c r="D334" s="5">
        <v>0.6</v>
      </c>
    </row>
    <row r="335" spans="1:5" x14ac:dyDescent="0.2">
      <c r="A335" s="1">
        <v>337</v>
      </c>
      <c r="B335" s="1" t="s">
        <v>676</v>
      </c>
      <c r="C335" s="1" t="s">
        <v>677</v>
      </c>
      <c r="D335" s="4">
        <v>0.61</v>
      </c>
      <c r="E335" s="3">
        <v>1</v>
      </c>
    </row>
    <row r="336" spans="1:5" x14ac:dyDescent="0.2">
      <c r="A336" s="1">
        <v>340</v>
      </c>
      <c r="B336" s="1" t="s">
        <v>682</v>
      </c>
      <c r="C336" s="1" t="s">
        <v>683</v>
      </c>
      <c r="D336" s="4">
        <v>0.61</v>
      </c>
    </row>
    <row r="337" spans="1:5" x14ac:dyDescent="0.2">
      <c r="A337" s="1">
        <v>335</v>
      </c>
      <c r="B337" s="1" t="s">
        <v>672</v>
      </c>
      <c r="C337" s="1" t="s">
        <v>673</v>
      </c>
      <c r="D337" s="4">
        <v>0.61</v>
      </c>
    </row>
    <row r="338" spans="1:5" x14ac:dyDescent="0.2">
      <c r="A338" s="1">
        <v>336</v>
      </c>
      <c r="B338" s="1" t="s">
        <v>674</v>
      </c>
      <c r="C338" s="1" t="s">
        <v>675</v>
      </c>
      <c r="D338" s="4">
        <v>0.61</v>
      </c>
    </row>
    <row r="339" spans="1:5" x14ac:dyDescent="0.2">
      <c r="A339" s="1">
        <v>338</v>
      </c>
      <c r="B339" s="1" t="s">
        <v>678</v>
      </c>
      <c r="C339" s="1" t="s">
        <v>679</v>
      </c>
      <c r="D339" s="4">
        <v>0.61</v>
      </c>
    </row>
    <row r="340" spans="1:5" x14ac:dyDescent="0.2">
      <c r="A340" s="1">
        <v>334</v>
      </c>
      <c r="B340" s="1" t="s">
        <v>670</v>
      </c>
      <c r="C340" s="1" t="s">
        <v>671</v>
      </c>
      <c r="D340" s="4">
        <v>0.61</v>
      </c>
    </row>
    <row r="341" spans="1:5" x14ac:dyDescent="0.2">
      <c r="A341" s="1">
        <v>341</v>
      </c>
      <c r="B341" s="1" t="s">
        <v>684</v>
      </c>
      <c r="C341" s="1" t="s">
        <v>685</v>
      </c>
      <c r="D341" s="4">
        <v>0.61</v>
      </c>
    </row>
    <row r="342" spans="1:5" x14ac:dyDescent="0.2">
      <c r="A342" s="1">
        <v>342</v>
      </c>
      <c r="B342" s="1" t="s">
        <v>686</v>
      </c>
      <c r="C342" s="1" t="s">
        <v>687</v>
      </c>
      <c r="D342" s="4">
        <v>0.61</v>
      </c>
    </row>
    <row r="343" spans="1:5" x14ac:dyDescent="0.2">
      <c r="A343" s="1">
        <v>339</v>
      </c>
      <c r="B343" s="1" t="s">
        <v>680</v>
      </c>
      <c r="C343" s="1" t="s">
        <v>681</v>
      </c>
      <c r="D343" s="4">
        <v>0.61</v>
      </c>
    </row>
    <row r="344" spans="1:5" x14ac:dyDescent="0.2">
      <c r="A344" s="1">
        <v>344</v>
      </c>
      <c r="B344" s="1" t="s">
        <v>690</v>
      </c>
      <c r="C344" s="1" t="s">
        <v>691</v>
      </c>
      <c r="D344" s="4">
        <v>0.62</v>
      </c>
    </row>
    <row r="345" spans="1:5" x14ac:dyDescent="0.2">
      <c r="A345" s="1">
        <v>345</v>
      </c>
      <c r="B345" s="1" t="s">
        <v>692</v>
      </c>
      <c r="C345" s="1" t="s">
        <v>693</v>
      </c>
      <c r="D345" s="4">
        <v>0.62</v>
      </c>
    </row>
    <row r="346" spans="1:5" x14ac:dyDescent="0.2">
      <c r="A346" s="1">
        <v>343</v>
      </c>
      <c r="B346" s="1" t="s">
        <v>688</v>
      </c>
      <c r="C346" s="1" t="s">
        <v>689</v>
      </c>
      <c r="D346" s="4">
        <v>0.62</v>
      </c>
      <c r="E346" s="3">
        <v>1</v>
      </c>
    </row>
    <row r="347" spans="1:5" x14ac:dyDescent="0.2">
      <c r="A347" s="1">
        <v>346</v>
      </c>
      <c r="B347" s="1" t="s">
        <v>694</v>
      </c>
      <c r="C347" s="1" t="s">
        <v>695</v>
      </c>
      <c r="D347" s="4">
        <v>0.63</v>
      </c>
    </row>
    <row r="348" spans="1:5" x14ac:dyDescent="0.2">
      <c r="A348" s="1">
        <v>348</v>
      </c>
      <c r="B348" s="1" t="s">
        <v>698</v>
      </c>
      <c r="C348" s="1" t="s">
        <v>699</v>
      </c>
      <c r="D348" s="4">
        <v>0.63</v>
      </c>
    </row>
    <row r="349" spans="1:5" x14ac:dyDescent="0.2">
      <c r="A349" s="1">
        <v>349</v>
      </c>
      <c r="B349" s="1" t="s">
        <v>700</v>
      </c>
      <c r="C349" s="1" t="s">
        <v>701</v>
      </c>
      <c r="D349" s="4">
        <v>0.63</v>
      </c>
    </row>
    <row r="350" spans="1:5" x14ac:dyDescent="0.2">
      <c r="A350" s="1">
        <v>350</v>
      </c>
      <c r="B350" s="1" t="s">
        <v>702</v>
      </c>
      <c r="C350" s="1" t="s">
        <v>703</v>
      </c>
      <c r="D350" s="4">
        <v>0.63</v>
      </c>
    </row>
    <row r="351" spans="1:5" x14ac:dyDescent="0.2">
      <c r="A351" s="1">
        <v>347</v>
      </c>
      <c r="B351" s="1" t="s">
        <v>696</v>
      </c>
      <c r="C351" s="1" t="s">
        <v>697</v>
      </c>
      <c r="D351" s="4">
        <v>0.63</v>
      </c>
    </row>
    <row r="352" spans="1:5" x14ac:dyDescent="0.2">
      <c r="A352" s="1">
        <v>353</v>
      </c>
      <c r="B352" s="1" t="s">
        <v>708</v>
      </c>
      <c r="C352" s="1" t="s">
        <v>709</v>
      </c>
      <c r="D352" s="4">
        <v>0.64</v>
      </c>
    </row>
    <row r="353" spans="1:4" x14ac:dyDescent="0.2">
      <c r="A353" s="1">
        <v>354</v>
      </c>
      <c r="B353" s="1" t="s">
        <v>710</v>
      </c>
      <c r="C353" s="1" t="s">
        <v>711</v>
      </c>
      <c r="D353" s="4">
        <v>0.64</v>
      </c>
    </row>
    <row r="354" spans="1:4" x14ac:dyDescent="0.2">
      <c r="A354" s="1">
        <v>356</v>
      </c>
      <c r="B354" s="1" t="s">
        <v>714</v>
      </c>
      <c r="C354" s="1" t="s">
        <v>715</v>
      </c>
      <c r="D354" s="4">
        <v>0.64</v>
      </c>
    </row>
    <row r="355" spans="1:4" x14ac:dyDescent="0.2">
      <c r="A355" s="1">
        <v>352</v>
      </c>
      <c r="B355" s="1" t="s">
        <v>706</v>
      </c>
      <c r="C355" s="1" t="s">
        <v>707</v>
      </c>
      <c r="D355" s="4">
        <v>0.64</v>
      </c>
    </row>
    <row r="356" spans="1:4" x14ac:dyDescent="0.2">
      <c r="A356" s="1">
        <v>355</v>
      </c>
      <c r="B356" s="1" t="s">
        <v>712</v>
      </c>
      <c r="C356" s="1" t="s">
        <v>713</v>
      </c>
      <c r="D356" s="4">
        <v>0.64</v>
      </c>
    </row>
    <row r="357" spans="1:4" x14ac:dyDescent="0.2">
      <c r="A357" s="1">
        <v>351</v>
      </c>
      <c r="B357" s="1" t="s">
        <v>704</v>
      </c>
      <c r="C357" s="1" t="s">
        <v>705</v>
      </c>
      <c r="D357" s="4">
        <v>0.64</v>
      </c>
    </row>
    <row r="358" spans="1:4" x14ac:dyDescent="0.2">
      <c r="A358" s="1">
        <v>359</v>
      </c>
      <c r="B358" s="1" t="s">
        <v>720</v>
      </c>
      <c r="C358" s="1" t="s">
        <v>721</v>
      </c>
      <c r="D358" s="4">
        <v>0.65</v>
      </c>
    </row>
    <row r="359" spans="1:4" x14ac:dyDescent="0.2">
      <c r="A359" s="1">
        <v>357</v>
      </c>
      <c r="B359" s="1" t="s">
        <v>716</v>
      </c>
      <c r="C359" s="1" t="s">
        <v>717</v>
      </c>
      <c r="D359" s="4">
        <v>0.65</v>
      </c>
    </row>
    <row r="360" spans="1:4" x14ac:dyDescent="0.2">
      <c r="A360" s="1">
        <v>360</v>
      </c>
      <c r="B360" s="1" t="s">
        <v>722</v>
      </c>
      <c r="C360" s="1" t="s">
        <v>723</v>
      </c>
      <c r="D360" s="4">
        <v>0.65</v>
      </c>
    </row>
    <row r="361" spans="1:4" x14ac:dyDescent="0.2">
      <c r="A361" s="1">
        <v>361</v>
      </c>
      <c r="B361" s="1" t="s">
        <v>724</v>
      </c>
      <c r="C361" s="1" t="s">
        <v>725</v>
      </c>
      <c r="D361" s="4">
        <v>0.65</v>
      </c>
    </row>
    <row r="362" spans="1:4" x14ac:dyDescent="0.2">
      <c r="A362" s="1">
        <v>362</v>
      </c>
      <c r="B362" s="1" t="s">
        <v>726</v>
      </c>
      <c r="C362" s="1" t="s">
        <v>727</v>
      </c>
      <c r="D362" s="4">
        <v>0.65</v>
      </c>
    </row>
    <row r="363" spans="1:4" x14ac:dyDescent="0.2">
      <c r="A363" s="1">
        <v>358</v>
      </c>
      <c r="B363" s="1" t="s">
        <v>718</v>
      </c>
      <c r="C363" s="1" t="s">
        <v>719</v>
      </c>
      <c r="D363" s="4">
        <v>0.65</v>
      </c>
    </row>
    <row r="364" spans="1:4" x14ac:dyDescent="0.2">
      <c r="A364" s="1">
        <v>363</v>
      </c>
      <c r="B364" s="1" t="s">
        <v>728</v>
      </c>
      <c r="C364" s="1" t="s">
        <v>729</v>
      </c>
      <c r="D364" s="4">
        <v>0.65</v>
      </c>
    </row>
    <row r="365" spans="1:4" x14ac:dyDescent="0.2">
      <c r="A365" s="1">
        <v>367</v>
      </c>
      <c r="B365" s="1" t="s">
        <v>736</v>
      </c>
      <c r="C365" s="1" t="s">
        <v>737</v>
      </c>
      <c r="D365" s="4">
        <v>0.66</v>
      </c>
    </row>
    <row r="366" spans="1:4" x14ac:dyDescent="0.2">
      <c r="A366" s="1">
        <v>364</v>
      </c>
      <c r="B366" s="1" t="s">
        <v>730</v>
      </c>
      <c r="C366" s="1" t="s">
        <v>731</v>
      </c>
      <c r="D366" s="4">
        <v>0.66</v>
      </c>
    </row>
    <row r="367" spans="1:4" x14ac:dyDescent="0.2">
      <c r="A367" s="1">
        <v>366</v>
      </c>
      <c r="B367" s="1" t="s">
        <v>734</v>
      </c>
      <c r="C367" s="1" t="s">
        <v>735</v>
      </c>
      <c r="D367" s="4">
        <v>0.66</v>
      </c>
    </row>
    <row r="368" spans="1:4" x14ac:dyDescent="0.2">
      <c r="A368" s="1">
        <v>368</v>
      </c>
      <c r="B368" s="1" t="s">
        <v>738</v>
      </c>
      <c r="C368" s="1" t="s">
        <v>739</v>
      </c>
      <c r="D368" s="4">
        <v>0.66</v>
      </c>
    </row>
    <row r="369" spans="1:5" x14ac:dyDescent="0.2">
      <c r="A369" s="1">
        <v>365</v>
      </c>
      <c r="B369" s="1" t="s">
        <v>732</v>
      </c>
      <c r="C369" s="1" t="s">
        <v>733</v>
      </c>
      <c r="D369" s="4">
        <v>0.66</v>
      </c>
    </row>
    <row r="370" spans="1:5" x14ac:dyDescent="0.2">
      <c r="A370" s="1">
        <v>371</v>
      </c>
      <c r="B370" s="1" t="s">
        <v>744</v>
      </c>
      <c r="C370" s="1" t="s">
        <v>745</v>
      </c>
      <c r="D370" s="4">
        <v>0.67</v>
      </c>
    </row>
    <row r="371" spans="1:5" x14ac:dyDescent="0.2">
      <c r="A371" s="1">
        <v>373</v>
      </c>
      <c r="B371" s="1" t="s">
        <v>748</v>
      </c>
      <c r="C371" s="1" t="s">
        <v>749</v>
      </c>
      <c r="D371" s="4">
        <v>0.67</v>
      </c>
    </row>
    <row r="372" spans="1:5" x14ac:dyDescent="0.2">
      <c r="A372" s="1">
        <v>374</v>
      </c>
      <c r="B372" s="1" t="s">
        <v>750</v>
      </c>
      <c r="C372" s="1" t="s">
        <v>751</v>
      </c>
      <c r="D372" s="4">
        <v>0.67</v>
      </c>
    </row>
    <row r="373" spans="1:5" x14ac:dyDescent="0.2">
      <c r="A373" s="1">
        <v>370</v>
      </c>
      <c r="B373" s="1" t="s">
        <v>742</v>
      </c>
      <c r="C373" s="1" t="s">
        <v>743</v>
      </c>
      <c r="D373" s="4">
        <v>0.67</v>
      </c>
    </row>
    <row r="374" spans="1:5" x14ac:dyDescent="0.2">
      <c r="A374" s="1">
        <v>369</v>
      </c>
      <c r="B374" s="1" t="s">
        <v>740</v>
      </c>
      <c r="C374" s="1" t="s">
        <v>741</v>
      </c>
      <c r="D374" s="4">
        <v>0.67</v>
      </c>
    </row>
    <row r="375" spans="1:5" x14ac:dyDescent="0.2">
      <c r="A375" s="1">
        <v>372</v>
      </c>
      <c r="B375" s="1" t="s">
        <v>746</v>
      </c>
      <c r="C375" s="1" t="s">
        <v>747</v>
      </c>
      <c r="D375" s="4">
        <v>0.67</v>
      </c>
      <c r="E375" s="3">
        <v>1</v>
      </c>
    </row>
    <row r="376" spans="1:5" x14ac:dyDescent="0.2">
      <c r="A376" s="1">
        <v>378</v>
      </c>
      <c r="B376" s="1" t="s">
        <v>758</v>
      </c>
      <c r="C376" s="1" t="s">
        <v>759</v>
      </c>
      <c r="D376" s="4">
        <v>0.68</v>
      </c>
    </row>
    <row r="377" spans="1:5" x14ac:dyDescent="0.2">
      <c r="A377" s="1">
        <v>379</v>
      </c>
      <c r="B377" s="1" t="s">
        <v>760</v>
      </c>
      <c r="C377" s="1" t="s">
        <v>761</v>
      </c>
      <c r="D377" s="4">
        <v>0.68</v>
      </c>
    </row>
    <row r="378" spans="1:5" x14ac:dyDescent="0.2">
      <c r="A378" s="1">
        <v>375</v>
      </c>
      <c r="B378" s="1" t="s">
        <v>752</v>
      </c>
      <c r="C378" s="1" t="s">
        <v>753</v>
      </c>
      <c r="D378" s="4">
        <v>0.68</v>
      </c>
    </row>
    <row r="379" spans="1:5" x14ac:dyDescent="0.2">
      <c r="A379" s="1">
        <v>377</v>
      </c>
      <c r="B379" s="1" t="s">
        <v>756</v>
      </c>
      <c r="C379" s="1" t="s">
        <v>757</v>
      </c>
      <c r="D379" s="4">
        <v>0.68</v>
      </c>
    </row>
    <row r="380" spans="1:5" x14ac:dyDescent="0.2">
      <c r="A380" s="1">
        <v>376</v>
      </c>
      <c r="B380" s="1" t="s">
        <v>754</v>
      </c>
      <c r="C380" s="1" t="s">
        <v>755</v>
      </c>
      <c r="D380" s="4">
        <v>0.68</v>
      </c>
    </row>
    <row r="381" spans="1:5" x14ac:dyDescent="0.2">
      <c r="A381" s="1">
        <v>381</v>
      </c>
      <c r="B381" s="1" t="s">
        <v>764</v>
      </c>
      <c r="C381" s="1" t="s">
        <v>765</v>
      </c>
      <c r="D381" s="4">
        <v>0.69</v>
      </c>
      <c r="E381" s="3">
        <v>0</v>
      </c>
    </row>
    <row r="382" spans="1:5" x14ac:dyDescent="0.2">
      <c r="A382" s="1">
        <v>382</v>
      </c>
      <c r="B382" s="1" t="s">
        <v>766</v>
      </c>
      <c r="C382" s="1" t="s">
        <v>767</v>
      </c>
      <c r="D382" s="4">
        <v>0.69</v>
      </c>
    </row>
    <row r="383" spans="1:5" x14ac:dyDescent="0.2">
      <c r="A383" s="1">
        <v>380</v>
      </c>
      <c r="B383" s="1" t="s">
        <v>762</v>
      </c>
      <c r="C383" s="1" t="s">
        <v>763</v>
      </c>
      <c r="D383" s="4">
        <v>0.69</v>
      </c>
      <c r="E383" s="3">
        <v>1</v>
      </c>
    </row>
    <row r="384" spans="1:5" x14ac:dyDescent="0.2">
      <c r="A384" s="1">
        <v>383</v>
      </c>
      <c r="B384" s="1" t="s">
        <v>768</v>
      </c>
      <c r="C384" s="1" t="s">
        <v>769</v>
      </c>
      <c r="D384" s="5">
        <v>0.7</v>
      </c>
    </row>
    <row r="385" spans="1:4" x14ac:dyDescent="0.2">
      <c r="A385" s="1">
        <v>386</v>
      </c>
      <c r="B385" s="1" t="s">
        <v>774</v>
      </c>
      <c r="C385" s="1" t="s">
        <v>775</v>
      </c>
      <c r="D385" s="5">
        <v>0.7</v>
      </c>
    </row>
    <row r="386" spans="1:4" x14ac:dyDescent="0.2">
      <c r="A386" s="1">
        <v>384</v>
      </c>
      <c r="B386" s="1" t="s">
        <v>770</v>
      </c>
      <c r="C386" s="1" t="s">
        <v>771</v>
      </c>
      <c r="D386" s="5">
        <v>0.7</v>
      </c>
    </row>
    <row r="387" spans="1:4" x14ac:dyDescent="0.2">
      <c r="A387" s="1">
        <v>385</v>
      </c>
      <c r="B387" s="1" t="s">
        <v>772</v>
      </c>
      <c r="C387" s="1" t="s">
        <v>773</v>
      </c>
      <c r="D387" s="5">
        <v>0.7</v>
      </c>
    </row>
    <row r="388" spans="1:4" x14ac:dyDescent="0.2">
      <c r="A388" s="1">
        <v>391</v>
      </c>
      <c r="B388" s="1" t="s">
        <v>784</v>
      </c>
      <c r="C388" s="1" t="s">
        <v>785</v>
      </c>
      <c r="D388" s="4">
        <v>0.71</v>
      </c>
    </row>
    <row r="389" spans="1:4" x14ac:dyDescent="0.2">
      <c r="A389" s="1">
        <v>390</v>
      </c>
      <c r="B389" s="1" t="s">
        <v>782</v>
      </c>
      <c r="C389" s="1" t="s">
        <v>783</v>
      </c>
      <c r="D389" s="4">
        <v>0.71</v>
      </c>
    </row>
    <row r="390" spans="1:4" x14ac:dyDescent="0.2">
      <c r="A390" s="1">
        <v>387</v>
      </c>
      <c r="B390" s="1" t="s">
        <v>776</v>
      </c>
      <c r="C390" s="1" t="s">
        <v>777</v>
      </c>
      <c r="D390" s="4">
        <v>0.71</v>
      </c>
    </row>
    <row r="391" spans="1:4" x14ac:dyDescent="0.2">
      <c r="A391" s="1">
        <v>392</v>
      </c>
      <c r="B391" s="1" t="s">
        <v>786</v>
      </c>
      <c r="C391" s="1" t="s">
        <v>787</v>
      </c>
      <c r="D391" s="4">
        <v>0.71</v>
      </c>
    </row>
    <row r="392" spans="1:4" x14ac:dyDescent="0.2">
      <c r="A392" s="1">
        <v>389</v>
      </c>
      <c r="B392" s="1" t="s">
        <v>780</v>
      </c>
      <c r="C392" s="1" t="s">
        <v>781</v>
      </c>
      <c r="D392" s="4">
        <v>0.71</v>
      </c>
    </row>
    <row r="393" spans="1:4" x14ac:dyDescent="0.2">
      <c r="A393" s="1">
        <v>388</v>
      </c>
      <c r="B393" s="1" t="s">
        <v>778</v>
      </c>
      <c r="C393" s="1" t="s">
        <v>779</v>
      </c>
      <c r="D393" s="4">
        <v>0.71</v>
      </c>
    </row>
    <row r="394" spans="1:4" x14ac:dyDescent="0.2">
      <c r="A394" s="1">
        <v>399</v>
      </c>
      <c r="B394" s="1" t="s">
        <v>800</v>
      </c>
      <c r="C394" s="1" t="s">
        <v>801</v>
      </c>
      <c r="D394" s="4">
        <v>0.72</v>
      </c>
    </row>
    <row r="395" spans="1:4" x14ac:dyDescent="0.2">
      <c r="A395" s="1">
        <v>394</v>
      </c>
      <c r="B395" s="1" t="s">
        <v>790</v>
      </c>
      <c r="C395" s="1" t="s">
        <v>791</v>
      </c>
      <c r="D395" s="4">
        <v>0.72</v>
      </c>
    </row>
    <row r="396" spans="1:4" x14ac:dyDescent="0.2">
      <c r="A396" s="1">
        <v>393</v>
      </c>
      <c r="B396" s="1" t="s">
        <v>788</v>
      </c>
      <c r="C396" s="1" t="s">
        <v>789</v>
      </c>
      <c r="D396" s="4">
        <v>0.72</v>
      </c>
    </row>
    <row r="397" spans="1:4" x14ac:dyDescent="0.2">
      <c r="A397" s="1">
        <v>398</v>
      </c>
      <c r="B397" s="1" t="s">
        <v>798</v>
      </c>
      <c r="C397" s="1" t="s">
        <v>799</v>
      </c>
      <c r="D397" s="4">
        <v>0.72</v>
      </c>
    </row>
    <row r="398" spans="1:4" x14ac:dyDescent="0.2">
      <c r="A398" s="1">
        <v>395</v>
      </c>
      <c r="B398" s="1" t="s">
        <v>792</v>
      </c>
      <c r="C398" s="1" t="s">
        <v>793</v>
      </c>
      <c r="D398" s="4">
        <v>0.72</v>
      </c>
    </row>
    <row r="399" spans="1:4" x14ac:dyDescent="0.2">
      <c r="A399" s="1">
        <v>397</v>
      </c>
      <c r="B399" s="1" t="s">
        <v>796</v>
      </c>
      <c r="C399" s="1" t="s">
        <v>797</v>
      </c>
      <c r="D399" s="4">
        <v>0.72</v>
      </c>
    </row>
    <row r="400" spans="1:4" x14ac:dyDescent="0.2">
      <c r="A400" s="1">
        <v>396</v>
      </c>
      <c r="B400" s="1" t="s">
        <v>794</v>
      </c>
      <c r="C400" s="1" t="s">
        <v>795</v>
      </c>
      <c r="D400" s="4">
        <v>0.72</v>
      </c>
    </row>
    <row r="401" spans="1:5" x14ac:dyDescent="0.2">
      <c r="A401" s="1">
        <v>401</v>
      </c>
      <c r="B401" s="1" t="s">
        <v>804</v>
      </c>
      <c r="C401" s="1" t="s">
        <v>805</v>
      </c>
      <c r="D401" s="4">
        <v>0.73</v>
      </c>
    </row>
    <row r="402" spans="1:5" x14ac:dyDescent="0.2">
      <c r="A402" s="1">
        <v>402</v>
      </c>
      <c r="B402" s="1" t="s">
        <v>806</v>
      </c>
      <c r="C402" s="1" t="s">
        <v>807</v>
      </c>
      <c r="D402" s="4">
        <v>0.73</v>
      </c>
    </row>
    <row r="403" spans="1:5" x14ac:dyDescent="0.2">
      <c r="A403" s="1">
        <v>404</v>
      </c>
      <c r="B403" s="1" t="s">
        <v>810</v>
      </c>
      <c r="C403" s="1" t="s">
        <v>811</v>
      </c>
      <c r="D403" s="4">
        <v>0.73</v>
      </c>
    </row>
    <row r="404" spans="1:5" x14ac:dyDescent="0.2">
      <c r="A404" s="1">
        <v>403</v>
      </c>
      <c r="B404" s="1" t="s">
        <v>808</v>
      </c>
      <c r="C404" s="1" t="s">
        <v>809</v>
      </c>
      <c r="D404" s="4">
        <v>0.73</v>
      </c>
    </row>
    <row r="405" spans="1:5" x14ac:dyDescent="0.2">
      <c r="A405" s="1">
        <v>400</v>
      </c>
      <c r="B405" s="1" t="s">
        <v>802</v>
      </c>
      <c r="C405" s="1" t="s">
        <v>803</v>
      </c>
      <c r="D405" s="4">
        <v>0.73</v>
      </c>
    </row>
    <row r="406" spans="1:5" x14ac:dyDescent="0.2">
      <c r="A406" s="1">
        <v>407</v>
      </c>
      <c r="B406" s="1" t="s">
        <v>816</v>
      </c>
      <c r="C406" s="1" t="s">
        <v>817</v>
      </c>
      <c r="D406" s="4">
        <v>0.74</v>
      </c>
    </row>
    <row r="407" spans="1:5" x14ac:dyDescent="0.2">
      <c r="A407" s="1">
        <v>406</v>
      </c>
      <c r="B407" s="1" t="s">
        <v>814</v>
      </c>
      <c r="C407" s="1" t="s">
        <v>815</v>
      </c>
      <c r="D407" s="4">
        <v>0.74</v>
      </c>
    </row>
    <row r="408" spans="1:5" x14ac:dyDescent="0.2">
      <c r="A408" s="1">
        <v>408</v>
      </c>
      <c r="B408" s="1" t="s">
        <v>818</v>
      </c>
      <c r="C408" s="1" t="s">
        <v>819</v>
      </c>
      <c r="D408" s="4">
        <v>0.74</v>
      </c>
    </row>
    <row r="409" spans="1:5" x14ac:dyDescent="0.2">
      <c r="A409" s="1">
        <v>405</v>
      </c>
      <c r="B409" s="1" t="s">
        <v>812</v>
      </c>
      <c r="C409" s="1" t="s">
        <v>813</v>
      </c>
      <c r="D409" s="4">
        <v>0.74</v>
      </c>
    </row>
    <row r="410" spans="1:5" x14ac:dyDescent="0.2">
      <c r="A410" s="1">
        <v>409</v>
      </c>
      <c r="B410" s="1" t="s">
        <v>820</v>
      </c>
      <c r="C410" s="1" t="s">
        <v>821</v>
      </c>
      <c r="D410" s="4">
        <v>0.75</v>
      </c>
    </row>
    <row r="411" spans="1:5" x14ac:dyDescent="0.2">
      <c r="A411" s="1">
        <v>413</v>
      </c>
      <c r="B411" s="1" t="s">
        <v>828</v>
      </c>
      <c r="C411" s="1" t="s">
        <v>829</v>
      </c>
      <c r="D411" s="4">
        <v>0.75</v>
      </c>
      <c r="E411" s="3">
        <v>1</v>
      </c>
    </row>
    <row r="412" spans="1:5" x14ac:dyDescent="0.2">
      <c r="A412" s="1">
        <v>410</v>
      </c>
      <c r="B412" s="1" t="s">
        <v>822</v>
      </c>
      <c r="C412" s="1" t="s">
        <v>823</v>
      </c>
      <c r="D412" s="4">
        <v>0.75</v>
      </c>
    </row>
    <row r="413" spans="1:5" x14ac:dyDescent="0.2">
      <c r="A413" s="1">
        <v>411</v>
      </c>
      <c r="B413" s="1" t="s">
        <v>824</v>
      </c>
      <c r="C413" s="1" t="s">
        <v>825</v>
      </c>
      <c r="D413" s="4">
        <v>0.75</v>
      </c>
    </row>
    <row r="414" spans="1:5" x14ac:dyDescent="0.2">
      <c r="A414" s="1">
        <v>414</v>
      </c>
      <c r="B414" s="1" t="s">
        <v>830</v>
      </c>
      <c r="C414" s="1" t="s">
        <v>831</v>
      </c>
      <c r="D414" s="4">
        <v>0.75</v>
      </c>
    </row>
    <row r="415" spans="1:5" x14ac:dyDescent="0.2">
      <c r="A415" s="1">
        <v>412</v>
      </c>
      <c r="B415" s="1" t="s">
        <v>826</v>
      </c>
      <c r="C415" s="1" t="s">
        <v>827</v>
      </c>
      <c r="D415" s="4">
        <v>0.75</v>
      </c>
    </row>
    <row r="416" spans="1:5" x14ac:dyDescent="0.2">
      <c r="A416" s="1">
        <v>415</v>
      </c>
      <c r="B416" s="1" t="s">
        <v>832</v>
      </c>
      <c r="C416" s="1" t="s">
        <v>833</v>
      </c>
      <c r="D416" s="4">
        <v>0.76</v>
      </c>
    </row>
    <row r="417" spans="1:5" x14ac:dyDescent="0.2">
      <c r="A417" s="1">
        <v>418</v>
      </c>
      <c r="B417" s="1" t="s">
        <v>838</v>
      </c>
      <c r="C417" s="1" t="s">
        <v>839</v>
      </c>
      <c r="D417" s="4">
        <v>0.76</v>
      </c>
    </row>
    <row r="418" spans="1:5" x14ac:dyDescent="0.2">
      <c r="A418" s="1">
        <v>417</v>
      </c>
      <c r="B418" s="1" t="s">
        <v>836</v>
      </c>
      <c r="C418" s="1" t="s">
        <v>837</v>
      </c>
      <c r="D418" s="4">
        <v>0.76</v>
      </c>
    </row>
    <row r="419" spans="1:5" x14ac:dyDescent="0.2">
      <c r="A419" s="1">
        <v>416</v>
      </c>
      <c r="B419" s="1" t="s">
        <v>834</v>
      </c>
      <c r="C419" s="1" t="s">
        <v>835</v>
      </c>
      <c r="D419" s="4">
        <v>0.76</v>
      </c>
    </row>
    <row r="420" spans="1:5" x14ac:dyDescent="0.2">
      <c r="A420" s="1">
        <v>423</v>
      </c>
      <c r="B420" s="1" t="s">
        <v>848</v>
      </c>
      <c r="C420" s="1" t="s">
        <v>849</v>
      </c>
      <c r="D420" s="4">
        <v>0.77</v>
      </c>
    </row>
    <row r="421" spans="1:5" x14ac:dyDescent="0.2">
      <c r="A421" s="1">
        <v>419</v>
      </c>
      <c r="B421" s="1" t="s">
        <v>840</v>
      </c>
      <c r="C421" s="1" t="s">
        <v>841</v>
      </c>
      <c r="D421" s="4">
        <v>0.77</v>
      </c>
    </row>
    <row r="422" spans="1:5" x14ac:dyDescent="0.2">
      <c r="A422" s="1">
        <v>422</v>
      </c>
      <c r="B422" s="1" t="s">
        <v>846</v>
      </c>
      <c r="C422" s="1" t="s">
        <v>847</v>
      </c>
      <c r="D422" s="4">
        <v>0.77</v>
      </c>
    </row>
    <row r="423" spans="1:5" x14ac:dyDescent="0.2">
      <c r="A423" s="1">
        <v>424</v>
      </c>
      <c r="B423" s="1" t="s">
        <v>850</v>
      </c>
      <c r="C423" s="1" t="s">
        <v>851</v>
      </c>
      <c r="D423" s="4">
        <v>0.77</v>
      </c>
      <c r="E423" s="3">
        <v>1</v>
      </c>
    </row>
    <row r="424" spans="1:5" x14ac:dyDescent="0.2">
      <c r="A424" s="1">
        <v>421</v>
      </c>
      <c r="B424" s="1" t="s">
        <v>844</v>
      </c>
      <c r="C424" s="1" t="s">
        <v>845</v>
      </c>
      <c r="D424" s="4">
        <v>0.77</v>
      </c>
    </row>
    <row r="425" spans="1:5" x14ac:dyDescent="0.2">
      <c r="A425" s="1">
        <v>425</v>
      </c>
      <c r="B425" s="1" t="s">
        <v>852</v>
      </c>
      <c r="C425" s="1" t="s">
        <v>853</v>
      </c>
      <c r="D425" s="4">
        <v>0.77</v>
      </c>
      <c r="E425" s="3">
        <v>0</v>
      </c>
    </row>
    <row r="426" spans="1:5" x14ac:dyDescent="0.2">
      <c r="A426" s="1">
        <v>420</v>
      </c>
      <c r="B426" s="1" t="s">
        <v>842</v>
      </c>
      <c r="C426" s="1" t="s">
        <v>843</v>
      </c>
      <c r="D426" s="4">
        <v>0.77</v>
      </c>
    </row>
    <row r="427" spans="1:5" x14ac:dyDescent="0.2">
      <c r="A427" s="1">
        <v>426</v>
      </c>
      <c r="B427" s="1" t="s">
        <v>854</v>
      </c>
      <c r="C427" s="1" t="s">
        <v>855</v>
      </c>
      <c r="D427" s="4">
        <v>0.78</v>
      </c>
    </row>
    <row r="428" spans="1:5" x14ac:dyDescent="0.2">
      <c r="A428" s="1">
        <v>428</v>
      </c>
      <c r="B428" s="1" t="s">
        <v>858</v>
      </c>
      <c r="C428" s="1" t="s">
        <v>859</v>
      </c>
      <c r="D428" s="4">
        <v>0.78</v>
      </c>
    </row>
    <row r="429" spans="1:5" x14ac:dyDescent="0.2">
      <c r="A429" s="1">
        <v>427</v>
      </c>
      <c r="B429" s="1" t="s">
        <v>856</v>
      </c>
      <c r="C429" s="1" t="s">
        <v>857</v>
      </c>
      <c r="D429" s="4">
        <v>0.78</v>
      </c>
    </row>
    <row r="430" spans="1:5" x14ac:dyDescent="0.2">
      <c r="A430" s="1">
        <v>429</v>
      </c>
      <c r="B430" s="1" t="s">
        <v>860</v>
      </c>
      <c r="C430" s="1" t="s">
        <v>861</v>
      </c>
      <c r="D430" s="4">
        <v>0.78</v>
      </c>
    </row>
    <row r="431" spans="1:5" x14ac:dyDescent="0.2">
      <c r="A431" s="1">
        <v>432</v>
      </c>
      <c r="B431" s="1" t="s">
        <v>866</v>
      </c>
      <c r="C431" s="1" t="s">
        <v>867</v>
      </c>
      <c r="D431" s="4">
        <v>0.79</v>
      </c>
    </row>
    <row r="432" spans="1:5" x14ac:dyDescent="0.2">
      <c r="A432" s="1">
        <v>430</v>
      </c>
      <c r="B432" s="1" t="s">
        <v>862</v>
      </c>
      <c r="C432" s="1" t="s">
        <v>863</v>
      </c>
      <c r="D432" s="4">
        <v>0.79</v>
      </c>
    </row>
    <row r="433" spans="1:5" x14ac:dyDescent="0.2">
      <c r="A433" s="1">
        <v>437</v>
      </c>
      <c r="B433" s="1" t="s">
        <v>876</v>
      </c>
      <c r="C433" s="1" t="s">
        <v>877</v>
      </c>
      <c r="D433" s="4">
        <v>0.79</v>
      </c>
    </row>
    <row r="434" spans="1:5" x14ac:dyDescent="0.2">
      <c r="A434" s="1">
        <v>438</v>
      </c>
      <c r="B434" s="1" t="s">
        <v>878</v>
      </c>
      <c r="C434" s="1" t="s">
        <v>879</v>
      </c>
      <c r="D434" s="4">
        <v>0.79</v>
      </c>
    </row>
    <row r="435" spans="1:5" x14ac:dyDescent="0.2">
      <c r="A435" s="1">
        <v>433</v>
      </c>
      <c r="B435" s="1" t="s">
        <v>868</v>
      </c>
      <c r="C435" s="1" t="s">
        <v>869</v>
      </c>
      <c r="D435" s="4">
        <v>0.79</v>
      </c>
    </row>
    <row r="436" spans="1:5" x14ac:dyDescent="0.2">
      <c r="A436" s="1">
        <v>435</v>
      </c>
      <c r="B436" s="1" t="s">
        <v>872</v>
      </c>
      <c r="C436" s="1" t="s">
        <v>873</v>
      </c>
      <c r="D436" s="4">
        <v>0.79</v>
      </c>
    </row>
    <row r="437" spans="1:5" x14ac:dyDescent="0.2">
      <c r="A437" s="1">
        <v>434</v>
      </c>
      <c r="B437" s="1" t="s">
        <v>870</v>
      </c>
      <c r="C437" s="1" t="s">
        <v>871</v>
      </c>
      <c r="D437" s="4">
        <v>0.79</v>
      </c>
    </row>
    <row r="438" spans="1:5" x14ac:dyDescent="0.2">
      <c r="A438" s="1">
        <v>436</v>
      </c>
      <c r="B438" s="1" t="s">
        <v>874</v>
      </c>
      <c r="C438" s="1" t="s">
        <v>875</v>
      </c>
      <c r="D438" s="4">
        <v>0.79</v>
      </c>
    </row>
    <row r="439" spans="1:5" x14ac:dyDescent="0.2">
      <c r="A439" s="1">
        <v>431</v>
      </c>
      <c r="B439" s="1" t="s">
        <v>864</v>
      </c>
      <c r="C439" s="1" t="s">
        <v>865</v>
      </c>
      <c r="D439" s="4">
        <v>0.79</v>
      </c>
    </row>
    <row r="440" spans="1:5" x14ac:dyDescent="0.2">
      <c r="A440" s="1">
        <v>439</v>
      </c>
      <c r="B440" s="1" t="s">
        <v>880</v>
      </c>
      <c r="C440" s="1" t="s">
        <v>881</v>
      </c>
      <c r="D440" s="5">
        <v>0.8</v>
      </c>
    </row>
    <row r="441" spans="1:5" x14ac:dyDescent="0.2">
      <c r="A441" s="1">
        <v>440</v>
      </c>
      <c r="B441" s="1" t="s">
        <v>882</v>
      </c>
      <c r="C441" s="1" t="s">
        <v>883</v>
      </c>
      <c r="D441" s="5">
        <v>0.8</v>
      </c>
    </row>
    <row r="442" spans="1:5" x14ac:dyDescent="0.2">
      <c r="A442" s="1">
        <v>446</v>
      </c>
      <c r="B442" s="1" t="s">
        <v>894</v>
      </c>
      <c r="C442" s="1" t="s">
        <v>895</v>
      </c>
      <c r="D442" s="4">
        <v>0.81</v>
      </c>
    </row>
    <row r="443" spans="1:5" x14ac:dyDescent="0.2">
      <c r="A443" s="1">
        <v>443</v>
      </c>
      <c r="B443" s="1" t="s">
        <v>888</v>
      </c>
      <c r="C443" s="1" t="s">
        <v>889</v>
      </c>
      <c r="D443" s="4">
        <v>0.81</v>
      </c>
      <c r="E443" s="3">
        <v>1</v>
      </c>
    </row>
    <row r="444" spans="1:5" x14ac:dyDescent="0.2">
      <c r="A444" s="1">
        <v>444</v>
      </c>
      <c r="B444" s="1" t="s">
        <v>890</v>
      </c>
      <c r="C444" s="1" t="s">
        <v>891</v>
      </c>
      <c r="D444" s="4">
        <v>0.81</v>
      </c>
    </row>
    <row r="445" spans="1:5" x14ac:dyDescent="0.2">
      <c r="A445" s="1">
        <v>441</v>
      </c>
      <c r="B445" s="1" t="s">
        <v>884</v>
      </c>
      <c r="C445" s="1" t="s">
        <v>885</v>
      </c>
      <c r="D445" s="4">
        <v>0.81</v>
      </c>
      <c r="E445" s="3">
        <v>1</v>
      </c>
    </row>
    <row r="446" spans="1:5" x14ac:dyDescent="0.2">
      <c r="A446" s="1">
        <v>447</v>
      </c>
      <c r="B446" s="1" t="s">
        <v>896</v>
      </c>
      <c r="C446" s="1" t="s">
        <v>897</v>
      </c>
      <c r="D446" s="4">
        <v>0.81</v>
      </c>
    </row>
    <row r="447" spans="1:5" x14ac:dyDescent="0.2">
      <c r="A447" s="1">
        <v>442</v>
      </c>
      <c r="B447" s="1" t="s">
        <v>886</v>
      </c>
      <c r="C447" s="1" t="s">
        <v>887</v>
      </c>
      <c r="D447" s="4">
        <v>0.81</v>
      </c>
    </row>
    <row r="448" spans="1:5" x14ac:dyDescent="0.2">
      <c r="A448" s="1">
        <v>448</v>
      </c>
      <c r="B448" s="1" t="s">
        <v>898</v>
      </c>
      <c r="C448" s="1" t="s">
        <v>899</v>
      </c>
      <c r="D448" s="4">
        <v>0.81</v>
      </c>
    </row>
    <row r="449" spans="1:5" x14ac:dyDescent="0.2">
      <c r="A449" s="1">
        <v>445</v>
      </c>
      <c r="B449" s="1" t="s">
        <v>892</v>
      </c>
      <c r="C449" s="1" t="s">
        <v>893</v>
      </c>
      <c r="D449" s="4">
        <v>0.81</v>
      </c>
    </row>
    <row r="450" spans="1:5" x14ac:dyDescent="0.2">
      <c r="A450" s="1">
        <v>452</v>
      </c>
      <c r="B450" s="1" t="s">
        <v>906</v>
      </c>
      <c r="C450" s="1" t="s">
        <v>907</v>
      </c>
      <c r="D450" s="4">
        <v>0.82</v>
      </c>
    </row>
    <row r="451" spans="1:5" x14ac:dyDescent="0.2">
      <c r="A451" s="1">
        <v>455</v>
      </c>
      <c r="B451" s="1" t="s">
        <v>912</v>
      </c>
      <c r="C451" s="1" t="s">
        <v>913</v>
      </c>
      <c r="D451" s="4">
        <v>0.82</v>
      </c>
    </row>
    <row r="452" spans="1:5" x14ac:dyDescent="0.2">
      <c r="A452" s="1">
        <v>454</v>
      </c>
      <c r="B452" s="1" t="s">
        <v>910</v>
      </c>
      <c r="C452" s="1" t="s">
        <v>911</v>
      </c>
      <c r="D452" s="4">
        <v>0.82</v>
      </c>
    </row>
    <row r="453" spans="1:5" x14ac:dyDescent="0.2">
      <c r="A453" s="1">
        <v>453</v>
      </c>
      <c r="B453" s="1" t="s">
        <v>908</v>
      </c>
      <c r="C453" s="1" t="s">
        <v>909</v>
      </c>
      <c r="D453" s="4">
        <v>0.82</v>
      </c>
      <c r="E453" s="3">
        <v>1</v>
      </c>
    </row>
    <row r="454" spans="1:5" x14ac:dyDescent="0.2">
      <c r="A454" s="1">
        <v>450</v>
      </c>
      <c r="B454" s="1" t="s">
        <v>902</v>
      </c>
      <c r="C454" s="1" t="s">
        <v>903</v>
      </c>
      <c r="D454" s="4">
        <v>0.82</v>
      </c>
    </row>
    <row r="455" spans="1:5" x14ac:dyDescent="0.2">
      <c r="A455" s="1">
        <v>451</v>
      </c>
      <c r="B455" s="1" t="s">
        <v>904</v>
      </c>
      <c r="C455" s="1" t="s">
        <v>905</v>
      </c>
      <c r="D455" s="4">
        <v>0.82</v>
      </c>
    </row>
    <row r="456" spans="1:5" x14ac:dyDescent="0.2">
      <c r="A456" s="1">
        <v>449</v>
      </c>
      <c r="B456" s="1" t="s">
        <v>900</v>
      </c>
      <c r="C456" s="1" t="s">
        <v>901</v>
      </c>
      <c r="D456" s="4">
        <v>0.82</v>
      </c>
    </row>
    <row r="457" spans="1:5" x14ac:dyDescent="0.2">
      <c r="A457" s="1">
        <v>460</v>
      </c>
      <c r="B457" s="1" t="s">
        <v>922</v>
      </c>
      <c r="C457" s="1" t="s">
        <v>923</v>
      </c>
      <c r="D457" s="4">
        <v>0.83</v>
      </c>
    </row>
    <row r="458" spans="1:5" x14ac:dyDescent="0.2">
      <c r="A458" s="1">
        <v>469</v>
      </c>
      <c r="B458" s="1" t="s">
        <v>940</v>
      </c>
      <c r="C458" s="1" t="s">
        <v>941</v>
      </c>
      <c r="D458" s="4">
        <v>0.83</v>
      </c>
    </row>
    <row r="459" spans="1:5" x14ac:dyDescent="0.2">
      <c r="A459" s="1">
        <v>470</v>
      </c>
      <c r="B459" s="1" t="s">
        <v>942</v>
      </c>
      <c r="C459" s="1" t="s">
        <v>943</v>
      </c>
      <c r="D459" s="4">
        <v>0.83</v>
      </c>
    </row>
    <row r="460" spans="1:5" x14ac:dyDescent="0.2">
      <c r="A460" s="1">
        <v>456</v>
      </c>
      <c r="B460" s="1" t="s">
        <v>914</v>
      </c>
      <c r="C460" s="1" t="s">
        <v>915</v>
      </c>
      <c r="D460" s="4">
        <v>0.83</v>
      </c>
    </row>
    <row r="461" spans="1:5" x14ac:dyDescent="0.2">
      <c r="A461" s="1">
        <v>472</v>
      </c>
      <c r="B461" s="1" t="s">
        <v>946</v>
      </c>
      <c r="C461" s="1" t="s">
        <v>947</v>
      </c>
      <c r="D461" s="4">
        <v>0.83</v>
      </c>
    </row>
    <row r="462" spans="1:5" x14ac:dyDescent="0.2">
      <c r="A462" s="1">
        <v>465</v>
      </c>
      <c r="B462" s="1" t="s">
        <v>932</v>
      </c>
      <c r="C462" s="1" t="s">
        <v>933</v>
      </c>
      <c r="D462" s="4">
        <v>0.83</v>
      </c>
    </row>
    <row r="463" spans="1:5" x14ac:dyDescent="0.2">
      <c r="A463" s="1">
        <v>457</v>
      </c>
      <c r="B463" s="1" t="s">
        <v>916</v>
      </c>
      <c r="C463" s="1" t="s">
        <v>917</v>
      </c>
      <c r="D463" s="4">
        <v>0.83</v>
      </c>
    </row>
    <row r="464" spans="1:5" x14ac:dyDescent="0.2">
      <c r="A464" s="1">
        <v>463</v>
      </c>
      <c r="B464" s="1" t="s">
        <v>928</v>
      </c>
      <c r="C464" s="1" t="s">
        <v>929</v>
      </c>
      <c r="D464" s="4">
        <v>0.83</v>
      </c>
    </row>
    <row r="465" spans="1:4" x14ac:dyDescent="0.2">
      <c r="A465" s="1">
        <v>468</v>
      </c>
      <c r="B465" s="1" t="s">
        <v>938</v>
      </c>
      <c r="C465" s="1" t="s">
        <v>939</v>
      </c>
      <c r="D465" s="4">
        <v>0.83</v>
      </c>
    </row>
    <row r="466" spans="1:4" x14ac:dyDescent="0.2">
      <c r="A466" s="1">
        <v>464</v>
      </c>
      <c r="B466" s="1" t="s">
        <v>930</v>
      </c>
      <c r="C466" s="1" t="s">
        <v>931</v>
      </c>
      <c r="D466" s="4">
        <v>0.83</v>
      </c>
    </row>
    <row r="467" spans="1:4" x14ac:dyDescent="0.2">
      <c r="A467" s="1">
        <v>471</v>
      </c>
      <c r="B467" s="1" t="s">
        <v>944</v>
      </c>
      <c r="C467" s="1" t="s">
        <v>945</v>
      </c>
      <c r="D467" s="4">
        <v>0.83</v>
      </c>
    </row>
    <row r="468" spans="1:4" x14ac:dyDescent="0.2">
      <c r="A468" s="1">
        <v>466</v>
      </c>
      <c r="B468" s="1" t="s">
        <v>934</v>
      </c>
      <c r="C468" s="1" t="s">
        <v>935</v>
      </c>
      <c r="D468" s="4">
        <v>0.83</v>
      </c>
    </row>
    <row r="469" spans="1:4" x14ac:dyDescent="0.2">
      <c r="A469" s="1">
        <v>462</v>
      </c>
      <c r="B469" s="1" t="s">
        <v>926</v>
      </c>
      <c r="C469" s="1" t="s">
        <v>927</v>
      </c>
      <c r="D469" s="4">
        <v>0.83</v>
      </c>
    </row>
    <row r="470" spans="1:4" x14ac:dyDescent="0.2">
      <c r="A470" s="1">
        <v>458</v>
      </c>
      <c r="B470" s="1" t="s">
        <v>918</v>
      </c>
      <c r="C470" s="1" t="s">
        <v>919</v>
      </c>
      <c r="D470" s="4">
        <v>0.83</v>
      </c>
    </row>
    <row r="471" spans="1:4" x14ac:dyDescent="0.2">
      <c r="A471" s="1">
        <v>459</v>
      </c>
      <c r="B471" s="1" t="s">
        <v>920</v>
      </c>
      <c r="C471" s="1" t="s">
        <v>921</v>
      </c>
      <c r="D471" s="4">
        <v>0.83</v>
      </c>
    </row>
    <row r="472" spans="1:4" x14ac:dyDescent="0.2">
      <c r="A472" s="1">
        <v>461</v>
      </c>
      <c r="B472" s="1" t="s">
        <v>924</v>
      </c>
      <c r="C472" s="1" t="s">
        <v>925</v>
      </c>
      <c r="D472" s="4">
        <v>0.83</v>
      </c>
    </row>
    <row r="473" spans="1:4" x14ac:dyDescent="0.2">
      <c r="A473" s="1">
        <v>467</v>
      </c>
      <c r="B473" s="1" t="s">
        <v>936</v>
      </c>
      <c r="C473" s="1" t="s">
        <v>937</v>
      </c>
      <c r="D473" s="4">
        <v>0.83</v>
      </c>
    </row>
    <row r="474" spans="1:4" x14ac:dyDescent="0.2">
      <c r="A474" s="1">
        <v>474</v>
      </c>
      <c r="B474" s="1" t="s">
        <v>950</v>
      </c>
      <c r="C474" s="1" t="s">
        <v>951</v>
      </c>
      <c r="D474" s="4">
        <v>0.84</v>
      </c>
    </row>
    <row r="475" spans="1:4" x14ac:dyDescent="0.2">
      <c r="A475" s="1">
        <v>482</v>
      </c>
      <c r="B475" s="1" t="s">
        <v>966</v>
      </c>
      <c r="C475" s="1" t="s">
        <v>967</v>
      </c>
      <c r="D475" s="4">
        <v>0.84</v>
      </c>
    </row>
    <row r="476" spans="1:4" x14ac:dyDescent="0.2">
      <c r="A476" s="1">
        <v>478</v>
      </c>
      <c r="B476" s="1" t="s">
        <v>958</v>
      </c>
      <c r="C476" s="1" t="s">
        <v>959</v>
      </c>
      <c r="D476" s="4">
        <v>0.84</v>
      </c>
    </row>
    <row r="477" spans="1:4" x14ac:dyDescent="0.2">
      <c r="A477" s="1">
        <v>481</v>
      </c>
      <c r="B477" s="1" t="s">
        <v>964</v>
      </c>
      <c r="C477" s="1" t="s">
        <v>965</v>
      </c>
      <c r="D477" s="4">
        <v>0.84</v>
      </c>
    </row>
    <row r="478" spans="1:4" x14ac:dyDescent="0.2">
      <c r="A478" s="1">
        <v>475</v>
      </c>
      <c r="B478" s="1" t="s">
        <v>952</v>
      </c>
      <c r="C478" s="1" t="s">
        <v>953</v>
      </c>
      <c r="D478" s="4">
        <v>0.84</v>
      </c>
    </row>
    <row r="479" spans="1:4" x14ac:dyDescent="0.2">
      <c r="A479" s="1">
        <v>477</v>
      </c>
      <c r="B479" s="1" t="s">
        <v>956</v>
      </c>
      <c r="C479" s="1" t="s">
        <v>957</v>
      </c>
      <c r="D479" s="4">
        <v>0.84</v>
      </c>
    </row>
    <row r="480" spans="1:4" x14ac:dyDescent="0.2">
      <c r="A480" s="1">
        <v>473</v>
      </c>
      <c r="B480" s="1" t="s">
        <v>948</v>
      </c>
      <c r="C480" s="1" t="s">
        <v>949</v>
      </c>
      <c r="D480" s="4">
        <v>0.84</v>
      </c>
    </row>
    <row r="481" spans="1:5" x14ac:dyDescent="0.2">
      <c r="A481" s="1">
        <v>476</v>
      </c>
      <c r="B481" s="1" t="s">
        <v>954</v>
      </c>
      <c r="C481" s="1" t="s">
        <v>955</v>
      </c>
      <c r="D481" s="4">
        <v>0.84</v>
      </c>
    </row>
    <row r="482" spans="1:5" x14ac:dyDescent="0.2">
      <c r="A482" s="1">
        <v>479</v>
      </c>
      <c r="B482" s="1" t="s">
        <v>960</v>
      </c>
      <c r="C482" s="1" t="s">
        <v>961</v>
      </c>
      <c r="D482" s="4">
        <v>0.84</v>
      </c>
    </row>
    <row r="483" spans="1:5" x14ac:dyDescent="0.2">
      <c r="A483" s="1">
        <v>480</v>
      </c>
      <c r="B483" s="1" t="s">
        <v>962</v>
      </c>
      <c r="C483" s="1" t="s">
        <v>963</v>
      </c>
      <c r="D483" s="4">
        <v>0.84</v>
      </c>
    </row>
    <row r="484" spans="1:5" x14ac:dyDescent="0.2">
      <c r="A484" s="1">
        <v>489</v>
      </c>
      <c r="B484" s="1" t="s">
        <v>980</v>
      </c>
      <c r="C484" s="1" t="s">
        <v>981</v>
      </c>
      <c r="D484" s="4">
        <v>0.85</v>
      </c>
    </row>
    <row r="485" spans="1:5" x14ac:dyDescent="0.2">
      <c r="A485" s="1">
        <v>484</v>
      </c>
      <c r="B485" s="1" t="s">
        <v>970</v>
      </c>
      <c r="C485" s="1" t="s">
        <v>971</v>
      </c>
      <c r="D485" s="4">
        <v>0.85</v>
      </c>
    </row>
    <row r="486" spans="1:5" x14ac:dyDescent="0.2">
      <c r="A486" s="1">
        <v>485</v>
      </c>
      <c r="B486" s="1" t="s">
        <v>972</v>
      </c>
      <c r="C486" s="1" t="s">
        <v>973</v>
      </c>
      <c r="D486" s="4">
        <v>0.85</v>
      </c>
      <c r="E486" s="3">
        <v>1</v>
      </c>
    </row>
    <row r="487" spans="1:5" x14ac:dyDescent="0.2">
      <c r="A487" s="1">
        <v>488</v>
      </c>
      <c r="B487" s="1" t="s">
        <v>978</v>
      </c>
      <c r="C487" s="1" t="s">
        <v>979</v>
      </c>
      <c r="D487" s="4">
        <v>0.85</v>
      </c>
    </row>
    <row r="488" spans="1:5" x14ac:dyDescent="0.2">
      <c r="A488" s="1">
        <v>486</v>
      </c>
      <c r="B488" s="1" t="s">
        <v>974</v>
      </c>
      <c r="C488" s="1" t="s">
        <v>975</v>
      </c>
      <c r="D488" s="4">
        <v>0.85</v>
      </c>
    </row>
    <row r="489" spans="1:5" x14ac:dyDescent="0.2">
      <c r="A489" s="1">
        <v>487</v>
      </c>
      <c r="B489" s="1" t="s">
        <v>976</v>
      </c>
      <c r="C489" s="1" t="s">
        <v>977</v>
      </c>
      <c r="D489" s="4">
        <v>0.85</v>
      </c>
    </row>
    <row r="490" spans="1:5" x14ac:dyDescent="0.2">
      <c r="A490" s="1">
        <v>483</v>
      </c>
      <c r="B490" s="1" t="s">
        <v>968</v>
      </c>
      <c r="C490" s="1" t="s">
        <v>969</v>
      </c>
      <c r="D490" s="4">
        <v>0.85</v>
      </c>
    </row>
    <row r="491" spans="1:5" x14ac:dyDescent="0.2">
      <c r="A491" s="1">
        <v>495</v>
      </c>
      <c r="B491" s="1" t="s">
        <v>992</v>
      </c>
      <c r="C491" s="1" t="s">
        <v>993</v>
      </c>
      <c r="D491" s="4">
        <v>0.86</v>
      </c>
    </row>
    <row r="492" spans="1:5" x14ac:dyDescent="0.2">
      <c r="A492" s="1">
        <v>492</v>
      </c>
      <c r="B492" s="1" t="s">
        <v>986</v>
      </c>
      <c r="C492" s="1" t="s">
        <v>987</v>
      </c>
      <c r="D492" s="4">
        <v>0.86</v>
      </c>
    </row>
    <row r="493" spans="1:5" x14ac:dyDescent="0.2">
      <c r="A493" s="1">
        <v>497</v>
      </c>
      <c r="B493" s="1" t="s">
        <v>996</v>
      </c>
      <c r="C493" s="1" t="s">
        <v>997</v>
      </c>
      <c r="D493" s="4">
        <v>0.86</v>
      </c>
    </row>
    <row r="494" spans="1:5" x14ac:dyDescent="0.2">
      <c r="A494" s="1">
        <v>500</v>
      </c>
      <c r="B494" s="1" t="s">
        <v>1002</v>
      </c>
      <c r="C494" s="1" t="s">
        <v>1003</v>
      </c>
      <c r="D494" s="4">
        <v>0.86</v>
      </c>
    </row>
    <row r="495" spans="1:5" x14ac:dyDescent="0.2">
      <c r="A495" s="1">
        <v>490</v>
      </c>
      <c r="B495" s="1" t="s">
        <v>982</v>
      </c>
      <c r="C495" s="1" t="s">
        <v>983</v>
      </c>
      <c r="D495" s="4">
        <v>0.86</v>
      </c>
    </row>
    <row r="496" spans="1:5" x14ac:dyDescent="0.2">
      <c r="A496" s="1">
        <v>499</v>
      </c>
      <c r="B496" s="1" t="s">
        <v>1000</v>
      </c>
      <c r="C496" s="1" t="s">
        <v>1001</v>
      </c>
      <c r="D496" s="4">
        <v>0.86</v>
      </c>
    </row>
    <row r="497" spans="1:5" x14ac:dyDescent="0.2">
      <c r="A497" s="1">
        <v>498</v>
      </c>
      <c r="B497" s="1" t="s">
        <v>998</v>
      </c>
      <c r="C497" s="1" t="s">
        <v>999</v>
      </c>
      <c r="D497" s="4">
        <v>0.86</v>
      </c>
      <c r="E497" s="3">
        <v>1</v>
      </c>
    </row>
    <row r="498" spans="1:5" x14ac:dyDescent="0.2">
      <c r="A498" s="1">
        <v>493</v>
      </c>
      <c r="B498" s="1" t="s">
        <v>988</v>
      </c>
      <c r="C498" s="1" t="s">
        <v>989</v>
      </c>
      <c r="D498" s="4">
        <v>0.86</v>
      </c>
    </row>
    <row r="499" spans="1:5" x14ac:dyDescent="0.2">
      <c r="A499" s="1">
        <v>491</v>
      </c>
      <c r="B499" s="1" t="s">
        <v>984</v>
      </c>
      <c r="C499" s="1" t="s">
        <v>985</v>
      </c>
      <c r="D499" s="4">
        <v>0.86</v>
      </c>
    </row>
    <row r="500" spans="1:5" x14ac:dyDescent="0.2">
      <c r="A500" s="1">
        <v>496</v>
      </c>
      <c r="B500" s="1" t="s">
        <v>994</v>
      </c>
      <c r="C500" s="1" t="s">
        <v>995</v>
      </c>
      <c r="D500" s="4">
        <v>0.86</v>
      </c>
    </row>
    <row r="501" spans="1:5" x14ac:dyDescent="0.2">
      <c r="A501" s="1">
        <v>494</v>
      </c>
      <c r="B501" s="1" t="s">
        <v>990</v>
      </c>
      <c r="C501" s="1" t="s">
        <v>991</v>
      </c>
      <c r="D501" s="4">
        <v>0.86</v>
      </c>
    </row>
    <row r="502" spans="1:5" x14ac:dyDescent="0.2">
      <c r="A502" s="1">
        <v>506</v>
      </c>
      <c r="B502" s="1" t="s">
        <v>1014</v>
      </c>
      <c r="C502" s="1" t="s">
        <v>1015</v>
      </c>
      <c r="D502" s="4">
        <v>0.87</v>
      </c>
    </row>
    <row r="503" spans="1:5" x14ac:dyDescent="0.2">
      <c r="A503" s="1">
        <v>508</v>
      </c>
      <c r="B503" s="1" t="s">
        <v>1018</v>
      </c>
      <c r="C503" s="1" t="s">
        <v>1019</v>
      </c>
      <c r="D503" s="4">
        <v>0.87</v>
      </c>
    </row>
    <row r="504" spans="1:5" x14ac:dyDescent="0.2">
      <c r="A504" s="1">
        <v>501</v>
      </c>
      <c r="B504" s="1" t="s">
        <v>1004</v>
      </c>
      <c r="C504" s="1" t="s">
        <v>1005</v>
      </c>
      <c r="D504" s="4">
        <v>0.87</v>
      </c>
    </row>
    <row r="505" spans="1:5" x14ac:dyDescent="0.2">
      <c r="A505" s="1">
        <v>502</v>
      </c>
      <c r="B505" s="1" t="s">
        <v>1006</v>
      </c>
      <c r="C505" s="1" t="s">
        <v>1007</v>
      </c>
      <c r="D505" s="4">
        <v>0.87</v>
      </c>
    </row>
    <row r="506" spans="1:5" x14ac:dyDescent="0.2">
      <c r="A506" s="1">
        <v>504</v>
      </c>
      <c r="B506" s="1" t="s">
        <v>1010</v>
      </c>
      <c r="C506" s="1" t="s">
        <v>1011</v>
      </c>
      <c r="D506" s="4">
        <v>0.87</v>
      </c>
    </row>
    <row r="507" spans="1:5" x14ac:dyDescent="0.2">
      <c r="A507" s="1">
        <v>509</v>
      </c>
      <c r="B507" s="1" t="s">
        <v>1020</v>
      </c>
      <c r="C507" s="1" t="s">
        <v>1021</v>
      </c>
      <c r="D507" s="4">
        <v>0.87</v>
      </c>
    </row>
    <row r="508" spans="1:5" x14ac:dyDescent="0.2">
      <c r="A508" s="1">
        <v>505</v>
      </c>
      <c r="B508" s="1" t="s">
        <v>1012</v>
      </c>
      <c r="C508" s="1" t="s">
        <v>1013</v>
      </c>
      <c r="D508" s="4">
        <v>0.87</v>
      </c>
    </row>
    <row r="509" spans="1:5" x14ac:dyDescent="0.2">
      <c r="A509" s="1">
        <v>511</v>
      </c>
      <c r="B509" s="1" t="s">
        <v>1024</v>
      </c>
      <c r="C509" s="1" t="s">
        <v>1025</v>
      </c>
      <c r="D509" s="4">
        <v>0.87</v>
      </c>
    </row>
    <row r="510" spans="1:5" x14ac:dyDescent="0.2">
      <c r="A510" s="1">
        <v>503</v>
      </c>
      <c r="B510" s="1" t="s">
        <v>1008</v>
      </c>
      <c r="C510" s="1" t="s">
        <v>1009</v>
      </c>
      <c r="D510" s="4">
        <v>0.87</v>
      </c>
    </row>
    <row r="511" spans="1:5" x14ac:dyDescent="0.2">
      <c r="A511" s="1">
        <v>507</v>
      </c>
      <c r="B511" s="1" t="s">
        <v>1016</v>
      </c>
      <c r="C511" s="1" t="s">
        <v>1017</v>
      </c>
      <c r="D511" s="4">
        <v>0.87</v>
      </c>
    </row>
    <row r="512" spans="1:5" x14ac:dyDescent="0.2">
      <c r="A512" s="1">
        <v>510</v>
      </c>
      <c r="B512" s="1" t="s">
        <v>1022</v>
      </c>
      <c r="C512" s="1" t="s">
        <v>1023</v>
      </c>
      <c r="D512" s="4">
        <v>0.87</v>
      </c>
      <c r="E512" s="3">
        <v>1</v>
      </c>
    </row>
    <row r="513" spans="1:5" x14ac:dyDescent="0.2">
      <c r="A513" s="1">
        <v>515</v>
      </c>
      <c r="B513" s="1" t="s">
        <v>1032</v>
      </c>
      <c r="C513" s="1" t="s">
        <v>1033</v>
      </c>
      <c r="D513" s="4">
        <v>0.88</v>
      </c>
    </row>
    <row r="514" spans="1:5" x14ac:dyDescent="0.2">
      <c r="A514" s="1">
        <v>513</v>
      </c>
      <c r="B514" s="1" t="s">
        <v>1028</v>
      </c>
      <c r="C514" s="1" t="s">
        <v>1029</v>
      </c>
      <c r="D514" s="4">
        <v>0.88</v>
      </c>
    </row>
    <row r="515" spans="1:5" x14ac:dyDescent="0.2">
      <c r="A515" s="1">
        <v>519</v>
      </c>
      <c r="B515" s="1" t="s">
        <v>1040</v>
      </c>
      <c r="C515" s="1" t="s">
        <v>1041</v>
      </c>
      <c r="D515" s="4">
        <v>0.88</v>
      </c>
    </row>
    <row r="516" spans="1:5" x14ac:dyDescent="0.2">
      <c r="A516" s="1">
        <v>512</v>
      </c>
      <c r="B516" s="1" t="s">
        <v>1026</v>
      </c>
      <c r="C516" s="1" t="s">
        <v>1027</v>
      </c>
      <c r="D516" s="4">
        <v>0.88</v>
      </c>
    </row>
    <row r="517" spans="1:5" x14ac:dyDescent="0.2">
      <c r="A517" s="1">
        <v>521</v>
      </c>
      <c r="B517" s="1" t="s">
        <v>1044</v>
      </c>
      <c r="C517" s="1" t="s">
        <v>1045</v>
      </c>
      <c r="D517" s="4">
        <v>0.88</v>
      </c>
    </row>
    <row r="518" spans="1:5" x14ac:dyDescent="0.2">
      <c r="A518" s="1">
        <v>516</v>
      </c>
      <c r="B518" s="1" t="s">
        <v>1034</v>
      </c>
      <c r="C518" s="1" t="s">
        <v>1035</v>
      </c>
      <c r="D518" s="4">
        <v>0.88</v>
      </c>
    </row>
    <row r="519" spans="1:5" x14ac:dyDescent="0.2">
      <c r="A519" s="1">
        <v>520</v>
      </c>
      <c r="B519" s="1" t="s">
        <v>1042</v>
      </c>
      <c r="C519" s="1" t="s">
        <v>1043</v>
      </c>
      <c r="D519" s="4">
        <v>0.88</v>
      </c>
    </row>
    <row r="520" spans="1:5" x14ac:dyDescent="0.2">
      <c r="A520" s="1">
        <v>518</v>
      </c>
      <c r="B520" s="1" t="s">
        <v>1038</v>
      </c>
      <c r="C520" s="1" t="s">
        <v>1039</v>
      </c>
      <c r="D520" s="4">
        <v>0.88</v>
      </c>
    </row>
    <row r="521" spans="1:5" x14ac:dyDescent="0.2">
      <c r="A521" s="1">
        <v>517</v>
      </c>
      <c r="B521" s="1" t="s">
        <v>1036</v>
      </c>
      <c r="C521" s="1" t="s">
        <v>1037</v>
      </c>
      <c r="D521" s="4">
        <v>0.88</v>
      </c>
    </row>
    <row r="522" spans="1:5" x14ac:dyDescent="0.2">
      <c r="A522" s="1">
        <v>514</v>
      </c>
      <c r="B522" s="1" t="s">
        <v>1030</v>
      </c>
      <c r="C522" s="1" t="s">
        <v>1031</v>
      </c>
      <c r="D522" s="4">
        <v>0.88</v>
      </c>
    </row>
    <row r="523" spans="1:5" x14ac:dyDescent="0.2">
      <c r="A523" s="1">
        <v>526</v>
      </c>
      <c r="B523" s="1" t="s">
        <v>1054</v>
      </c>
      <c r="C523" s="1" t="s">
        <v>1055</v>
      </c>
      <c r="D523" s="4">
        <v>0.89</v>
      </c>
      <c r="E523" s="3">
        <v>1</v>
      </c>
    </row>
    <row r="524" spans="1:5" x14ac:dyDescent="0.2">
      <c r="A524" s="1">
        <v>523</v>
      </c>
      <c r="B524" s="1" t="s">
        <v>1048</v>
      </c>
      <c r="C524" s="1" t="s">
        <v>1049</v>
      </c>
      <c r="D524" s="4">
        <v>0.89</v>
      </c>
      <c r="E524" s="3">
        <v>1</v>
      </c>
    </row>
    <row r="525" spans="1:5" x14ac:dyDescent="0.2">
      <c r="A525" s="1">
        <v>524</v>
      </c>
      <c r="B525" s="1" t="s">
        <v>1050</v>
      </c>
      <c r="C525" s="1" t="s">
        <v>1051</v>
      </c>
      <c r="D525" s="4">
        <v>0.89</v>
      </c>
    </row>
    <row r="526" spans="1:5" x14ac:dyDescent="0.2">
      <c r="A526" s="1">
        <v>528</v>
      </c>
      <c r="B526" s="1" t="s">
        <v>1058</v>
      </c>
      <c r="C526" s="1" t="s">
        <v>1059</v>
      </c>
      <c r="D526" s="4">
        <v>0.89</v>
      </c>
    </row>
    <row r="527" spans="1:5" x14ac:dyDescent="0.2">
      <c r="A527" s="1">
        <v>527</v>
      </c>
      <c r="B527" s="1" t="s">
        <v>1056</v>
      </c>
      <c r="C527" s="1" t="s">
        <v>1057</v>
      </c>
      <c r="D527" s="4">
        <v>0.89</v>
      </c>
    </row>
    <row r="528" spans="1:5" x14ac:dyDescent="0.2">
      <c r="A528" s="1">
        <v>522</v>
      </c>
      <c r="B528" s="1" t="s">
        <v>1046</v>
      </c>
      <c r="C528" s="1" t="s">
        <v>1047</v>
      </c>
      <c r="D528" s="4">
        <v>0.89</v>
      </c>
    </row>
    <row r="529" spans="1:5" x14ac:dyDescent="0.2">
      <c r="A529" s="1">
        <v>530</v>
      </c>
      <c r="B529" s="1" t="s">
        <v>1062</v>
      </c>
      <c r="C529" s="1" t="s">
        <v>1063</v>
      </c>
      <c r="D529" s="4">
        <v>0.89</v>
      </c>
      <c r="E529" s="3">
        <v>1</v>
      </c>
    </row>
    <row r="530" spans="1:5" x14ac:dyDescent="0.2">
      <c r="A530" s="1">
        <v>529</v>
      </c>
      <c r="B530" s="1" t="s">
        <v>1060</v>
      </c>
      <c r="C530" s="1" t="s">
        <v>1061</v>
      </c>
      <c r="D530" s="4">
        <v>0.89</v>
      </c>
    </row>
    <row r="531" spans="1:5" x14ac:dyDescent="0.2">
      <c r="A531" s="1">
        <v>525</v>
      </c>
      <c r="B531" s="1" t="s">
        <v>1052</v>
      </c>
      <c r="C531" s="1" t="s">
        <v>1053</v>
      </c>
      <c r="D531" s="4">
        <v>0.89</v>
      </c>
    </row>
    <row r="532" spans="1:5" x14ac:dyDescent="0.2">
      <c r="A532" s="1">
        <v>531</v>
      </c>
      <c r="B532" s="1" t="s">
        <v>1064</v>
      </c>
      <c r="C532" s="1" t="s">
        <v>1065</v>
      </c>
      <c r="D532" s="4">
        <v>0.89</v>
      </c>
      <c r="E532" s="3">
        <v>1</v>
      </c>
    </row>
    <row r="533" spans="1:5" x14ac:dyDescent="0.2">
      <c r="A533" s="1">
        <v>541</v>
      </c>
      <c r="B533" s="1" t="s">
        <v>1084</v>
      </c>
      <c r="C533" s="1" t="s">
        <v>1085</v>
      </c>
      <c r="D533" s="5">
        <v>0.9</v>
      </c>
    </row>
    <row r="534" spans="1:5" x14ac:dyDescent="0.2">
      <c r="A534" s="1">
        <v>533</v>
      </c>
      <c r="B534" s="1" t="s">
        <v>1068</v>
      </c>
      <c r="C534" s="1" t="s">
        <v>1069</v>
      </c>
      <c r="D534" s="5">
        <v>0.9</v>
      </c>
    </row>
    <row r="535" spans="1:5" x14ac:dyDescent="0.2">
      <c r="A535" s="1">
        <v>532</v>
      </c>
      <c r="B535" s="1" t="s">
        <v>1066</v>
      </c>
      <c r="C535" s="1" t="s">
        <v>1067</v>
      </c>
      <c r="D535" s="5">
        <v>0.9</v>
      </c>
      <c r="E535" s="3">
        <v>1</v>
      </c>
    </row>
    <row r="536" spans="1:5" x14ac:dyDescent="0.2">
      <c r="A536" s="1">
        <v>534</v>
      </c>
      <c r="B536" s="1" t="s">
        <v>1070</v>
      </c>
      <c r="C536" s="1" t="s">
        <v>1071</v>
      </c>
      <c r="D536" s="5">
        <v>0.9</v>
      </c>
    </row>
    <row r="537" spans="1:5" x14ac:dyDescent="0.2">
      <c r="A537" s="1">
        <v>535</v>
      </c>
      <c r="B537" s="1" t="s">
        <v>1072</v>
      </c>
      <c r="C537" s="1" t="s">
        <v>1073</v>
      </c>
      <c r="D537" s="5">
        <v>0.9</v>
      </c>
    </row>
    <row r="538" spans="1:5" x14ac:dyDescent="0.2">
      <c r="A538" s="1">
        <v>543</v>
      </c>
      <c r="B538" s="1" t="s">
        <v>1088</v>
      </c>
      <c r="C538" s="1" t="s">
        <v>1089</v>
      </c>
      <c r="D538" s="5">
        <v>0.9</v>
      </c>
    </row>
    <row r="539" spans="1:5" x14ac:dyDescent="0.2">
      <c r="A539" s="1">
        <v>539</v>
      </c>
      <c r="B539" s="1" t="s">
        <v>1080</v>
      </c>
      <c r="C539" s="1" t="s">
        <v>1081</v>
      </c>
      <c r="D539" s="5">
        <v>0.9</v>
      </c>
    </row>
    <row r="540" spans="1:5" x14ac:dyDescent="0.2">
      <c r="A540" s="1">
        <v>540</v>
      </c>
      <c r="B540" s="1" t="s">
        <v>1082</v>
      </c>
      <c r="C540" s="1" t="s">
        <v>1083</v>
      </c>
      <c r="D540" s="5">
        <v>0.9</v>
      </c>
    </row>
    <row r="541" spans="1:5" x14ac:dyDescent="0.2">
      <c r="A541" s="1">
        <v>537</v>
      </c>
      <c r="B541" s="1" t="s">
        <v>1076</v>
      </c>
      <c r="C541" s="1" t="s">
        <v>1077</v>
      </c>
      <c r="D541" s="5">
        <v>0.9</v>
      </c>
    </row>
    <row r="542" spans="1:5" x14ac:dyDescent="0.2">
      <c r="A542" s="1">
        <v>538</v>
      </c>
      <c r="B542" s="1" t="s">
        <v>1078</v>
      </c>
      <c r="C542" s="1" t="s">
        <v>1079</v>
      </c>
      <c r="D542" s="5">
        <v>0.9</v>
      </c>
    </row>
    <row r="543" spans="1:5" x14ac:dyDescent="0.2">
      <c r="A543" s="1">
        <v>536</v>
      </c>
      <c r="B543" s="1" t="s">
        <v>1074</v>
      </c>
      <c r="C543" s="1" t="s">
        <v>1075</v>
      </c>
      <c r="D543" s="5">
        <v>0.9</v>
      </c>
    </row>
    <row r="544" spans="1:5" x14ac:dyDescent="0.2">
      <c r="A544" s="1">
        <v>542</v>
      </c>
      <c r="B544" s="1" t="s">
        <v>1086</v>
      </c>
      <c r="C544" s="1" t="s">
        <v>1087</v>
      </c>
      <c r="D544" s="5">
        <v>0.9</v>
      </c>
    </row>
    <row r="545" spans="1:4" x14ac:dyDescent="0.2">
      <c r="A545" s="1">
        <v>557</v>
      </c>
      <c r="B545" s="1" t="s">
        <v>1116</v>
      </c>
      <c r="C545" s="1" t="s">
        <v>1117</v>
      </c>
      <c r="D545" s="4">
        <v>0.91</v>
      </c>
    </row>
    <row r="546" spans="1:4" x14ac:dyDescent="0.2">
      <c r="A546" s="1">
        <v>550</v>
      </c>
      <c r="B546" s="1" t="s">
        <v>1102</v>
      </c>
      <c r="C546" s="1" t="s">
        <v>1103</v>
      </c>
      <c r="D546" s="4">
        <v>0.91</v>
      </c>
    </row>
    <row r="547" spans="1:4" x14ac:dyDescent="0.2">
      <c r="A547" s="1">
        <v>555</v>
      </c>
      <c r="B547" s="1" t="s">
        <v>1112</v>
      </c>
      <c r="C547" s="1" t="s">
        <v>1113</v>
      </c>
      <c r="D547" s="4">
        <v>0.91</v>
      </c>
    </row>
    <row r="548" spans="1:4" x14ac:dyDescent="0.2">
      <c r="A548" s="1">
        <v>544</v>
      </c>
      <c r="B548" s="1" t="s">
        <v>1090</v>
      </c>
      <c r="C548" s="1" t="s">
        <v>1091</v>
      </c>
      <c r="D548" s="4">
        <v>0.91</v>
      </c>
    </row>
    <row r="549" spans="1:4" x14ac:dyDescent="0.2">
      <c r="A549" s="1">
        <v>546</v>
      </c>
      <c r="B549" s="1" t="s">
        <v>1094</v>
      </c>
      <c r="C549" s="1" t="s">
        <v>1095</v>
      </c>
      <c r="D549" s="4">
        <v>0.91</v>
      </c>
    </row>
    <row r="550" spans="1:4" x14ac:dyDescent="0.2">
      <c r="A550" s="1">
        <v>554</v>
      </c>
      <c r="B550" s="1" t="s">
        <v>1110</v>
      </c>
      <c r="C550" s="1" t="s">
        <v>1111</v>
      </c>
      <c r="D550" s="4">
        <v>0.91</v>
      </c>
    </row>
    <row r="551" spans="1:4" x14ac:dyDescent="0.2">
      <c r="A551" s="1">
        <v>558</v>
      </c>
      <c r="B551" s="1" t="s">
        <v>1118</v>
      </c>
      <c r="C551" s="1" t="s">
        <v>1119</v>
      </c>
      <c r="D551" s="4">
        <v>0.91</v>
      </c>
    </row>
    <row r="552" spans="1:4" x14ac:dyDescent="0.2">
      <c r="A552" s="1">
        <v>547</v>
      </c>
      <c r="B552" s="1" t="s">
        <v>1096</v>
      </c>
      <c r="C552" s="1" t="s">
        <v>1097</v>
      </c>
      <c r="D552" s="4">
        <v>0.91</v>
      </c>
    </row>
    <row r="553" spans="1:4" x14ac:dyDescent="0.2">
      <c r="A553" s="1">
        <v>545</v>
      </c>
      <c r="B553" s="1" t="s">
        <v>1092</v>
      </c>
      <c r="C553" s="1" t="s">
        <v>1093</v>
      </c>
      <c r="D553" s="4">
        <v>0.91</v>
      </c>
    </row>
    <row r="554" spans="1:4" x14ac:dyDescent="0.2">
      <c r="A554" s="1">
        <v>548</v>
      </c>
      <c r="B554" s="1" t="s">
        <v>1098</v>
      </c>
      <c r="C554" s="1" t="s">
        <v>1099</v>
      </c>
      <c r="D554" s="4">
        <v>0.91</v>
      </c>
    </row>
    <row r="555" spans="1:4" x14ac:dyDescent="0.2">
      <c r="A555" s="1">
        <v>560</v>
      </c>
      <c r="B555" s="1" t="s">
        <v>1122</v>
      </c>
      <c r="C555" s="1" t="s">
        <v>1123</v>
      </c>
      <c r="D555" s="4">
        <v>0.91</v>
      </c>
    </row>
    <row r="556" spans="1:4" x14ac:dyDescent="0.2">
      <c r="A556" s="1">
        <v>552</v>
      </c>
      <c r="B556" s="1" t="s">
        <v>1106</v>
      </c>
      <c r="C556" s="1" t="s">
        <v>1107</v>
      </c>
      <c r="D556" s="4">
        <v>0.91</v>
      </c>
    </row>
    <row r="557" spans="1:4" x14ac:dyDescent="0.2">
      <c r="A557" s="1">
        <v>556</v>
      </c>
      <c r="B557" s="1" t="s">
        <v>1114</v>
      </c>
      <c r="C557" s="1" t="s">
        <v>1115</v>
      </c>
      <c r="D557" s="4">
        <v>0.91</v>
      </c>
    </row>
    <row r="558" spans="1:4" x14ac:dyDescent="0.2">
      <c r="A558" s="1">
        <v>559</v>
      </c>
      <c r="B558" s="1" t="s">
        <v>1120</v>
      </c>
      <c r="C558" s="1" t="s">
        <v>1121</v>
      </c>
      <c r="D558" s="4">
        <v>0.91</v>
      </c>
    </row>
    <row r="559" spans="1:4" x14ac:dyDescent="0.2">
      <c r="A559" s="1">
        <v>551</v>
      </c>
      <c r="B559" s="1" t="s">
        <v>1104</v>
      </c>
      <c r="C559" s="1" t="s">
        <v>1105</v>
      </c>
      <c r="D559" s="4">
        <v>0.91</v>
      </c>
    </row>
    <row r="560" spans="1:4" x14ac:dyDescent="0.2">
      <c r="A560" s="1">
        <v>553</v>
      </c>
      <c r="B560" s="1" t="s">
        <v>1108</v>
      </c>
      <c r="C560" s="1" t="s">
        <v>1109</v>
      </c>
      <c r="D560" s="4">
        <v>0.91</v>
      </c>
    </row>
    <row r="561" spans="1:5" x14ac:dyDescent="0.2">
      <c r="A561" s="1">
        <v>549</v>
      </c>
      <c r="B561" s="1" t="s">
        <v>1100</v>
      </c>
      <c r="C561" s="1" t="s">
        <v>1101</v>
      </c>
      <c r="D561" s="4">
        <v>0.91</v>
      </c>
    </row>
    <row r="562" spans="1:5" x14ac:dyDescent="0.2">
      <c r="A562" s="1">
        <v>562</v>
      </c>
      <c r="B562" s="1" t="s">
        <v>1126</v>
      </c>
      <c r="C562" s="1" t="s">
        <v>1127</v>
      </c>
      <c r="D562" s="4">
        <v>0.92</v>
      </c>
    </row>
    <row r="563" spans="1:5" x14ac:dyDescent="0.2">
      <c r="A563" s="1">
        <v>571</v>
      </c>
      <c r="B563" s="1" t="s">
        <v>1144</v>
      </c>
      <c r="C563" s="1" t="s">
        <v>1145</v>
      </c>
      <c r="D563" s="4">
        <v>0.92</v>
      </c>
    </row>
    <row r="564" spans="1:5" x14ac:dyDescent="0.2">
      <c r="A564" s="1">
        <v>570</v>
      </c>
      <c r="B564" s="1" t="s">
        <v>1142</v>
      </c>
      <c r="C564" s="1" t="s">
        <v>1143</v>
      </c>
      <c r="D564" s="4">
        <v>0.92</v>
      </c>
    </row>
    <row r="565" spans="1:5" x14ac:dyDescent="0.2">
      <c r="A565" s="1">
        <v>565</v>
      </c>
      <c r="B565" s="1" t="s">
        <v>1132</v>
      </c>
      <c r="C565" s="1" t="s">
        <v>1133</v>
      </c>
      <c r="D565" s="4">
        <v>0.92</v>
      </c>
    </row>
    <row r="566" spans="1:5" x14ac:dyDescent="0.2">
      <c r="A566" s="1">
        <v>563</v>
      </c>
      <c r="B566" s="1" t="s">
        <v>1128</v>
      </c>
      <c r="C566" s="1" t="s">
        <v>1129</v>
      </c>
      <c r="D566" s="4">
        <v>0.92</v>
      </c>
    </row>
    <row r="567" spans="1:5" x14ac:dyDescent="0.2">
      <c r="A567" s="1">
        <v>561</v>
      </c>
      <c r="B567" s="1" t="s">
        <v>1124</v>
      </c>
      <c r="C567" s="1" t="s">
        <v>1125</v>
      </c>
      <c r="D567" s="4">
        <v>0.92</v>
      </c>
    </row>
    <row r="568" spans="1:5" x14ac:dyDescent="0.2">
      <c r="A568" s="1">
        <v>573</v>
      </c>
      <c r="B568" s="1" t="s">
        <v>1148</v>
      </c>
      <c r="C568" s="1" t="s">
        <v>1149</v>
      </c>
      <c r="D568" s="4">
        <v>0.92</v>
      </c>
    </row>
    <row r="569" spans="1:5" x14ac:dyDescent="0.2">
      <c r="A569" s="1">
        <v>568</v>
      </c>
      <c r="B569" s="1" t="s">
        <v>1138</v>
      </c>
      <c r="C569" s="1" t="s">
        <v>1139</v>
      </c>
      <c r="D569" s="4">
        <v>0.92</v>
      </c>
    </row>
    <row r="570" spans="1:5" x14ac:dyDescent="0.2">
      <c r="A570" s="1">
        <v>569</v>
      </c>
      <c r="B570" s="1" t="s">
        <v>1140</v>
      </c>
      <c r="C570" s="1" t="s">
        <v>1141</v>
      </c>
      <c r="D570" s="4">
        <v>0.92</v>
      </c>
    </row>
    <row r="571" spans="1:5" x14ac:dyDescent="0.2">
      <c r="A571" s="1">
        <v>566</v>
      </c>
      <c r="B571" s="1" t="s">
        <v>1134</v>
      </c>
      <c r="C571" s="1" t="s">
        <v>1135</v>
      </c>
      <c r="D571" s="4">
        <v>0.92</v>
      </c>
    </row>
    <row r="572" spans="1:5" x14ac:dyDescent="0.2">
      <c r="A572" s="1">
        <v>567</v>
      </c>
      <c r="B572" s="1" t="s">
        <v>1136</v>
      </c>
      <c r="C572" s="1" t="s">
        <v>1137</v>
      </c>
      <c r="D572" s="4">
        <v>0.92</v>
      </c>
    </row>
    <row r="573" spans="1:5" x14ac:dyDescent="0.2">
      <c r="A573" s="1">
        <v>572</v>
      </c>
      <c r="B573" s="1" t="s">
        <v>1146</v>
      </c>
      <c r="C573" s="1" t="s">
        <v>1147</v>
      </c>
      <c r="D573" s="4">
        <v>0.92</v>
      </c>
    </row>
    <row r="574" spans="1:5" x14ac:dyDescent="0.2">
      <c r="A574" s="1">
        <v>564</v>
      </c>
      <c r="B574" s="1" t="s">
        <v>1130</v>
      </c>
      <c r="C574" s="1" t="s">
        <v>1131</v>
      </c>
      <c r="D574" s="4">
        <v>0.92</v>
      </c>
    </row>
    <row r="575" spans="1:5" x14ac:dyDescent="0.2">
      <c r="A575" s="1">
        <v>586</v>
      </c>
      <c r="B575" s="1" t="s">
        <v>1174</v>
      </c>
      <c r="C575" s="1" t="s">
        <v>1175</v>
      </c>
      <c r="D575" s="4">
        <v>0.93</v>
      </c>
      <c r="E575" s="3">
        <v>1</v>
      </c>
    </row>
    <row r="576" spans="1:5" x14ac:dyDescent="0.2">
      <c r="A576" s="1">
        <v>576</v>
      </c>
      <c r="B576" s="1" t="s">
        <v>1154</v>
      </c>
      <c r="C576" s="1" t="s">
        <v>1155</v>
      </c>
      <c r="D576" s="4">
        <v>0.93</v>
      </c>
    </row>
    <row r="577" spans="1:5" x14ac:dyDescent="0.2">
      <c r="A577" s="1">
        <v>582</v>
      </c>
      <c r="B577" s="1" t="s">
        <v>1166</v>
      </c>
      <c r="C577" s="1" t="s">
        <v>1167</v>
      </c>
      <c r="D577" s="4">
        <v>0.93</v>
      </c>
    </row>
    <row r="578" spans="1:5" x14ac:dyDescent="0.2">
      <c r="A578" s="1">
        <v>578</v>
      </c>
      <c r="B578" s="1" t="s">
        <v>1158</v>
      </c>
      <c r="C578" s="1" t="s">
        <v>1159</v>
      </c>
      <c r="D578" s="4">
        <v>0.93</v>
      </c>
    </row>
    <row r="579" spans="1:5" x14ac:dyDescent="0.2">
      <c r="A579" s="1">
        <v>575</v>
      </c>
      <c r="B579" s="1" t="s">
        <v>1152</v>
      </c>
      <c r="C579" s="1" t="s">
        <v>1153</v>
      </c>
      <c r="D579" s="4">
        <v>0.93</v>
      </c>
    </row>
    <row r="580" spans="1:5" x14ac:dyDescent="0.2">
      <c r="A580" s="1">
        <v>583</v>
      </c>
      <c r="B580" s="1" t="s">
        <v>1168</v>
      </c>
      <c r="C580" s="1" t="s">
        <v>1169</v>
      </c>
      <c r="D580" s="4">
        <v>0.93</v>
      </c>
    </row>
    <row r="581" spans="1:5" x14ac:dyDescent="0.2">
      <c r="A581" s="1">
        <v>587</v>
      </c>
      <c r="B581" s="1" t="s">
        <v>1176</v>
      </c>
      <c r="C581" s="1" t="s">
        <v>1177</v>
      </c>
      <c r="D581" s="4">
        <v>0.93</v>
      </c>
    </row>
    <row r="582" spans="1:5" x14ac:dyDescent="0.2">
      <c r="A582" s="1">
        <v>581</v>
      </c>
      <c r="B582" s="1" t="s">
        <v>1164</v>
      </c>
      <c r="C582" s="1" t="s">
        <v>1165</v>
      </c>
      <c r="D582" s="4">
        <v>0.93</v>
      </c>
    </row>
    <row r="583" spans="1:5" x14ac:dyDescent="0.2">
      <c r="A583" s="1">
        <v>584</v>
      </c>
      <c r="B583" s="1" t="s">
        <v>1170</v>
      </c>
      <c r="C583" s="1" t="s">
        <v>1171</v>
      </c>
      <c r="D583" s="4">
        <v>0.93</v>
      </c>
    </row>
    <row r="584" spans="1:5" x14ac:dyDescent="0.2">
      <c r="A584" s="1">
        <v>574</v>
      </c>
      <c r="B584" s="1" t="s">
        <v>1150</v>
      </c>
      <c r="C584" s="1" t="s">
        <v>1151</v>
      </c>
      <c r="D584" s="4">
        <v>0.93</v>
      </c>
    </row>
    <row r="585" spans="1:5" x14ac:dyDescent="0.2">
      <c r="A585" s="1">
        <v>579</v>
      </c>
      <c r="B585" s="1" t="s">
        <v>1160</v>
      </c>
      <c r="C585" s="1" t="s">
        <v>1161</v>
      </c>
      <c r="D585" s="4">
        <v>0.93</v>
      </c>
    </row>
    <row r="586" spans="1:5" x14ac:dyDescent="0.2">
      <c r="A586" s="1">
        <v>577</v>
      </c>
      <c r="B586" s="1" t="s">
        <v>1156</v>
      </c>
      <c r="C586" s="1" t="s">
        <v>1157</v>
      </c>
      <c r="D586" s="4">
        <v>0.93</v>
      </c>
    </row>
    <row r="587" spans="1:5" x14ac:dyDescent="0.2">
      <c r="A587" s="1">
        <v>588</v>
      </c>
      <c r="B587" s="1" t="s">
        <v>1178</v>
      </c>
      <c r="C587" s="1" t="s">
        <v>1179</v>
      </c>
      <c r="D587" s="4">
        <v>0.93</v>
      </c>
      <c r="E587" s="3">
        <v>1</v>
      </c>
    </row>
    <row r="588" spans="1:5" x14ac:dyDescent="0.2">
      <c r="A588" s="1">
        <v>580</v>
      </c>
      <c r="B588" s="1" t="s">
        <v>1162</v>
      </c>
      <c r="C588" s="1" t="s">
        <v>1163</v>
      </c>
      <c r="D588" s="4">
        <v>0.93</v>
      </c>
    </row>
    <row r="589" spans="1:5" x14ac:dyDescent="0.2">
      <c r="A589" s="1">
        <v>585</v>
      </c>
      <c r="B589" s="1" t="s">
        <v>1172</v>
      </c>
      <c r="C589" s="1" t="s">
        <v>1173</v>
      </c>
      <c r="D589" s="4">
        <v>0.93</v>
      </c>
    </row>
    <row r="590" spans="1:5" x14ac:dyDescent="0.2">
      <c r="A590" s="1">
        <v>589</v>
      </c>
      <c r="B590" s="1" t="s">
        <v>1180</v>
      </c>
      <c r="C590" s="1" t="s">
        <v>1181</v>
      </c>
      <c r="D590" s="4">
        <v>0.94</v>
      </c>
      <c r="E590" s="3">
        <v>1</v>
      </c>
    </row>
    <row r="591" spans="1:5" x14ac:dyDescent="0.2">
      <c r="A591" s="1">
        <v>594</v>
      </c>
      <c r="B591" s="1" t="s">
        <v>1190</v>
      </c>
      <c r="C591" s="1" t="s">
        <v>1191</v>
      </c>
      <c r="D591" s="4">
        <v>0.94</v>
      </c>
    </row>
    <row r="592" spans="1:5" x14ac:dyDescent="0.2">
      <c r="A592" s="1">
        <v>609</v>
      </c>
      <c r="B592" s="1" t="s">
        <v>1220</v>
      </c>
      <c r="C592" s="1" t="s">
        <v>1221</v>
      </c>
      <c r="D592" s="4">
        <v>0.94</v>
      </c>
      <c r="E592" s="3">
        <v>1</v>
      </c>
    </row>
    <row r="593" spans="1:5" x14ac:dyDescent="0.2">
      <c r="A593" s="1">
        <v>601</v>
      </c>
      <c r="B593" s="1" t="s">
        <v>1204</v>
      </c>
      <c r="C593" s="1" t="s">
        <v>1205</v>
      </c>
      <c r="D593" s="4">
        <v>0.94</v>
      </c>
    </row>
    <row r="594" spans="1:5" x14ac:dyDescent="0.2">
      <c r="A594" s="1">
        <v>592</v>
      </c>
      <c r="B594" s="1" t="s">
        <v>1186</v>
      </c>
      <c r="C594" s="1" t="s">
        <v>1187</v>
      </c>
      <c r="D594" s="4">
        <v>0.94</v>
      </c>
      <c r="E594" s="3">
        <v>0</v>
      </c>
    </row>
    <row r="595" spans="1:5" x14ac:dyDescent="0.2">
      <c r="A595" s="1">
        <v>607</v>
      </c>
      <c r="B595" s="1" t="s">
        <v>1216</v>
      </c>
      <c r="C595" s="1" t="s">
        <v>1217</v>
      </c>
      <c r="D595" s="4">
        <v>0.94</v>
      </c>
    </row>
    <row r="596" spans="1:5" x14ac:dyDescent="0.2">
      <c r="A596" s="1">
        <v>606</v>
      </c>
      <c r="B596" s="1" t="s">
        <v>1214</v>
      </c>
      <c r="C596" s="1" t="s">
        <v>1215</v>
      </c>
      <c r="D596" s="4">
        <v>0.94</v>
      </c>
    </row>
    <row r="597" spans="1:5" x14ac:dyDescent="0.2">
      <c r="A597" s="1">
        <v>604</v>
      </c>
      <c r="B597" s="1" t="s">
        <v>1210</v>
      </c>
      <c r="C597" s="1" t="s">
        <v>1211</v>
      </c>
      <c r="D597" s="4">
        <v>0.94</v>
      </c>
    </row>
    <row r="598" spans="1:5" x14ac:dyDescent="0.2">
      <c r="A598" s="1">
        <v>600</v>
      </c>
      <c r="B598" s="1" t="s">
        <v>1202</v>
      </c>
      <c r="C598" s="1" t="s">
        <v>1203</v>
      </c>
      <c r="D598" s="4">
        <v>0.94</v>
      </c>
    </row>
    <row r="599" spans="1:5" x14ac:dyDescent="0.2">
      <c r="A599" s="1">
        <v>599</v>
      </c>
      <c r="B599" s="1" t="s">
        <v>1200</v>
      </c>
      <c r="C599" s="1" t="s">
        <v>1201</v>
      </c>
      <c r="D599" s="4">
        <v>0.94</v>
      </c>
      <c r="E599" s="3">
        <v>1</v>
      </c>
    </row>
    <row r="600" spans="1:5" x14ac:dyDescent="0.2">
      <c r="A600" s="1">
        <v>591</v>
      </c>
      <c r="B600" s="1" t="s">
        <v>1184</v>
      </c>
      <c r="C600" s="1" t="s">
        <v>1185</v>
      </c>
      <c r="D600" s="4">
        <v>0.94</v>
      </c>
    </row>
    <row r="601" spans="1:5" x14ac:dyDescent="0.2">
      <c r="A601" s="1">
        <v>608</v>
      </c>
      <c r="B601" s="1" t="s">
        <v>1218</v>
      </c>
      <c r="C601" s="1" t="s">
        <v>1219</v>
      </c>
      <c r="D601" s="4">
        <v>0.94</v>
      </c>
    </row>
    <row r="602" spans="1:5" x14ac:dyDescent="0.2">
      <c r="A602" s="1">
        <v>595</v>
      </c>
      <c r="B602" s="1" t="s">
        <v>1192</v>
      </c>
      <c r="C602" s="1" t="s">
        <v>1193</v>
      </c>
      <c r="D602" s="4">
        <v>0.94</v>
      </c>
    </row>
    <row r="603" spans="1:5" x14ac:dyDescent="0.2">
      <c r="A603" s="1">
        <v>603</v>
      </c>
      <c r="B603" s="1" t="s">
        <v>1208</v>
      </c>
      <c r="C603" s="1" t="s">
        <v>1209</v>
      </c>
      <c r="D603" s="4">
        <v>0.94</v>
      </c>
    </row>
    <row r="604" spans="1:5" x14ac:dyDescent="0.2">
      <c r="A604" s="1">
        <v>596</v>
      </c>
      <c r="B604" s="1" t="s">
        <v>1194</v>
      </c>
      <c r="C604" s="1" t="s">
        <v>1195</v>
      </c>
      <c r="D604" s="4">
        <v>0.94</v>
      </c>
    </row>
    <row r="605" spans="1:5" x14ac:dyDescent="0.2">
      <c r="A605" s="1">
        <v>597</v>
      </c>
      <c r="B605" s="1" t="s">
        <v>1196</v>
      </c>
      <c r="C605" s="1" t="s">
        <v>1197</v>
      </c>
      <c r="D605" s="4">
        <v>0.94</v>
      </c>
    </row>
    <row r="606" spans="1:5" x14ac:dyDescent="0.2">
      <c r="A606" s="1">
        <v>593</v>
      </c>
      <c r="B606" s="1" t="s">
        <v>1188</v>
      </c>
      <c r="C606" s="1" t="s">
        <v>1189</v>
      </c>
      <c r="D606" s="4">
        <v>0.94</v>
      </c>
    </row>
    <row r="607" spans="1:5" x14ac:dyDescent="0.2">
      <c r="A607" s="1">
        <v>590</v>
      </c>
      <c r="B607" s="1" t="s">
        <v>1182</v>
      </c>
      <c r="C607" s="1" t="s">
        <v>1183</v>
      </c>
      <c r="D607" s="4">
        <v>0.94</v>
      </c>
    </row>
    <row r="608" spans="1:5" x14ac:dyDescent="0.2">
      <c r="A608" s="1">
        <v>598</v>
      </c>
      <c r="B608" s="1" t="s">
        <v>1198</v>
      </c>
      <c r="C608" s="1" t="s">
        <v>1199</v>
      </c>
      <c r="D608" s="4">
        <v>0.94</v>
      </c>
    </row>
    <row r="609" spans="1:5" x14ac:dyDescent="0.2">
      <c r="A609" s="1">
        <v>605</v>
      </c>
      <c r="B609" s="1" t="s">
        <v>1212</v>
      </c>
      <c r="C609" s="1" t="s">
        <v>1213</v>
      </c>
      <c r="D609" s="4">
        <v>0.94</v>
      </c>
    </row>
    <row r="610" spans="1:5" x14ac:dyDescent="0.2">
      <c r="A610" s="1">
        <v>602</v>
      </c>
      <c r="B610" s="1" t="s">
        <v>1206</v>
      </c>
      <c r="C610" s="1" t="s">
        <v>1207</v>
      </c>
      <c r="D610" s="4">
        <v>0.94</v>
      </c>
    </row>
    <row r="611" spans="1:5" x14ac:dyDescent="0.2">
      <c r="A611" s="1">
        <v>615</v>
      </c>
      <c r="B611" s="1" t="s">
        <v>1232</v>
      </c>
      <c r="C611" s="1" t="s">
        <v>1233</v>
      </c>
      <c r="D611" s="4">
        <v>0.95</v>
      </c>
    </row>
    <row r="612" spans="1:5" x14ac:dyDescent="0.2">
      <c r="A612" s="1">
        <v>623</v>
      </c>
      <c r="B612" s="1" t="s">
        <v>1248</v>
      </c>
      <c r="C612" s="1" t="s">
        <v>1249</v>
      </c>
      <c r="D612" s="4">
        <v>0.95</v>
      </c>
    </row>
    <row r="613" spans="1:5" x14ac:dyDescent="0.2">
      <c r="A613" s="1">
        <v>610</v>
      </c>
      <c r="B613" s="1" t="s">
        <v>1222</v>
      </c>
      <c r="C613" s="1" t="s">
        <v>1223</v>
      </c>
      <c r="D613" s="4">
        <v>0.95</v>
      </c>
    </row>
    <row r="614" spans="1:5" x14ac:dyDescent="0.2">
      <c r="A614" s="1">
        <v>613</v>
      </c>
      <c r="B614" s="1" t="s">
        <v>1228</v>
      </c>
      <c r="C614" s="1" t="s">
        <v>1229</v>
      </c>
      <c r="D614" s="4">
        <v>0.95</v>
      </c>
    </row>
    <row r="615" spans="1:5" x14ac:dyDescent="0.2">
      <c r="A615" s="1">
        <v>616</v>
      </c>
      <c r="B615" s="1" t="s">
        <v>1234</v>
      </c>
      <c r="C615" s="1" t="s">
        <v>1235</v>
      </c>
      <c r="D615" s="4">
        <v>0.95</v>
      </c>
    </row>
    <row r="616" spans="1:5" x14ac:dyDescent="0.2">
      <c r="A616" s="1">
        <v>625</v>
      </c>
      <c r="B616" s="1" t="s">
        <v>1252</v>
      </c>
      <c r="C616" s="1" t="s">
        <v>1253</v>
      </c>
      <c r="D616" s="4">
        <v>0.95</v>
      </c>
    </row>
    <row r="617" spans="1:5" x14ac:dyDescent="0.2">
      <c r="A617" s="1">
        <v>611</v>
      </c>
      <c r="B617" s="1" t="s">
        <v>1224</v>
      </c>
      <c r="C617" s="1" t="s">
        <v>1225</v>
      </c>
      <c r="D617" s="4">
        <v>0.95</v>
      </c>
    </row>
    <row r="618" spans="1:5" x14ac:dyDescent="0.2">
      <c r="A618" s="1">
        <v>619</v>
      </c>
      <c r="B618" s="1" t="s">
        <v>1240</v>
      </c>
      <c r="C618" s="1" t="s">
        <v>1241</v>
      </c>
      <c r="D618" s="4">
        <v>0.95</v>
      </c>
    </row>
    <row r="619" spans="1:5" x14ac:dyDescent="0.2">
      <c r="A619" s="1">
        <v>617</v>
      </c>
      <c r="B619" s="1" t="s">
        <v>1236</v>
      </c>
      <c r="C619" s="1" t="s">
        <v>1237</v>
      </c>
      <c r="D619" s="4">
        <v>0.95</v>
      </c>
    </row>
    <row r="620" spans="1:5" x14ac:dyDescent="0.2">
      <c r="A620" s="1">
        <v>621</v>
      </c>
      <c r="B620" s="1" t="s">
        <v>1244</v>
      </c>
      <c r="C620" s="1" t="s">
        <v>1245</v>
      </c>
      <c r="D620" s="4">
        <v>0.95</v>
      </c>
      <c r="E620" s="3">
        <v>1</v>
      </c>
    </row>
    <row r="621" spans="1:5" x14ac:dyDescent="0.2">
      <c r="A621" s="1">
        <v>624</v>
      </c>
      <c r="B621" s="1" t="s">
        <v>1250</v>
      </c>
      <c r="C621" s="1" t="s">
        <v>1251</v>
      </c>
      <c r="D621" s="4">
        <v>0.95</v>
      </c>
    </row>
    <row r="622" spans="1:5" x14ac:dyDescent="0.2">
      <c r="A622" s="1">
        <v>620</v>
      </c>
      <c r="B622" s="1" t="s">
        <v>1242</v>
      </c>
      <c r="C622" s="1" t="s">
        <v>1243</v>
      </c>
      <c r="D622" s="4">
        <v>0.95</v>
      </c>
    </row>
    <row r="623" spans="1:5" x14ac:dyDescent="0.2">
      <c r="A623" s="1">
        <v>618</v>
      </c>
      <c r="B623" s="1" t="s">
        <v>1238</v>
      </c>
      <c r="C623" s="1" t="s">
        <v>1239</v>
      </c>
      <c r="D623" s="4">
        <v>0.95</v>
      </c>
    </row>
    <row r="624" spans="1:5" x14ac:dyDescent="0.2">
      <c r="A624" s="1">
        <v>612</v>
      </c>
      <c r="B624" s="1" t="s">
        <v>1226</v>
      </c>
      <c r="C624" s="1" t="s">
        <v>1227</v>
      </c>
      <c r="D624" s="4">
        <v>0.95</v>
      </c>
    </row>
    <row r="625" spans="1:5" x14ac:dyDescent="0.2">
      <c r="A625" s="1">
        <v>614</v>
      </c>
      <c r="B625" s="1" t="s">
        <v>1230</v>
      </c>
      <c r="C625" s="1" t="s">
        <v>1231</v>
      </c>
      <c r="D625" s="4">
        <v>0.95</v>
      </c>
    </row>
    <row r="626" spans="1:5" x14ac:dyDescent="0.2">
      <c r="A626" s="1">
        <v>626</v>
      </c>
      <c r="B626" s="1" t="s">
        <v>1254</v>
      </c>
      <c r="C626" s="1" t="s">
        <v>1255</v>
      </c>
      <c r="D626" s="4">
        <v>0.95</v>
      </c>
    </row>
    <row r="627" spans="1:5" x14ac:dyDescent="0.2">
      <c r="A627" s="1">
        <v>622</v>
      </c>
      <c r="B627" s="1" t="s">
        <v>1246</v>
      </c>
      <c r="C627" s="1" t="s">
        <v>1247</v>
      </c>
      <c r="D627" s="4">
        <v>0.95</v>
      </c>
    </row>
    <row r="628" spans="1:5" x14ac:dyDescent="0.2">
      <c r="A628" s="1">
        <v>630</v>
      </c>
      <c r="B628" s="1" t="s">
        <v>1262</v>
      </c>
      <c r="C628" s="1" t="s">
        <v>1263</v>
      </c>
      <c r="D628" s="4">
        <v>0.96</v>
      </c>
    </row>
    <row r="629" spans="1:5" x14ac:dyDescent="0.2">
      <c r="A629" s="1">
        <v>635</v>
      </c>
      <c r="B629" s="1" t="s">
        <v>1272</v>
      </c>
      <c r="C629" s="1" t="s">
        <v>1273</v>
      </c>
      <c r="D629" s="4">
        <v>0.96</v>
      </c>
    </row>
    <row r="630" spans="1:5" x14ac:dyDescent="0.2">
      <c r="A630" s="1">
        <v>641</v>
      </c>
      <c r="B630" s="1" t="s">
        <v>1284</v>
      </c>
      <c r="C630" s="1" t="s">
        <v>1285</v>
      </c>
      <c r="D630" s="4">
        <v>0.96</v>
      </c>
    </row>
    <row r="631" spans="1:5" x14ac:dyDescent="0.2">
      <c r="A631" s="1">
        <v>632</v>
      </c>
      <c r="B631" s="1" t="s">
        <v>1266</v>
      </c>
      <c r="C631" s="1" t="s">
        <v>1267</v>
      </c>
      <c r="D631" s="4">
        <v>0.96</v>
      </c>
    </row>
    <row r="632" spans="1:5" x14ac:dyDescent="0.2">
      <c r="A632" s="1">
        <v>639</v>
      </c>
      <c r="B632" s="1" t="s">
        <v>1280</v>
      </c>
      <c r="C632" s="1" t="s">
        <v>1281</v>
      </c>
      <c r="D632" s="4">
        <v>0.96</v>
      </c>
      <c r="E632" s="3">
        <v>1</v>
      </c>
    </row>
    <row r="633" spans="1:5" x14ac:dyDescent="0.2">
      <c r="A633" s="1">
        <v>642</v>
      </c>
      <c r="B633" s="1" t="s">
        <v>1286</v>
      </c>
      <c r="C633" s="1" t="s">
        <v>1287</v>
      </c>
      <c r="D633" s="4">
        <v>0.96</v>
      </c>
    </row>
    <row r="634" spans="1:5" x14ac:dyDescent="0.2">
      <c r="A634" s="1">
        <v>631</v>
      </c>
      <c r="B634" s="1" t="s">
        <v>1264</v>
      </c>
      <c r="C634" s="1" t="s">
        <v>1265</v>
      </c>
      <c r="D634" s="4">
        <v>0.96</v>
      </c>
      <c r="E634" s="3">
        <v>1</v>
      </c>
    </row>
    <row r="635" spans="1:5" x14ac:dyDescent="0.2">
      <c r="A635" s="1">
        <v>643</v>
      </c>
      <c r="B635" s="1" t="s">
        <v>1288</v>
      </c>
      <c r="C635" s="1" t="s">
        <v>1289</v>
      </c>
      <c r="D635" s="4">
        <v>0.96</v>
      </c>
    </row>
    <row r="636" spans="1:5" x14ac:dyDescent="0.2">
      <c r="A636" s="1">
        <v>628</v>
      </c>
      <c r="B636" s="1" t="s">
        <v>1258</v>
      </c>
      <c r="C636" s="1" t="s">
        <v>1259</v>
      </c>
      <c r="D636" s="4">
        <v>0.96</v>
      </c>
    </row>
    <row r="637" spans="1:5" x14ac:dyDescent="0.2">
      <c r="A637" s="1">
        <v>627</v>
      </c>
      <c r="B637" s="1" t="s">
        <v>1256</v>
      </c>
      <c r="C637" s="1" t="s">
        <v>1257</v>
      </c>
      <c r="D637" s="4">
        <v>0.96</v>
      </c>
    </row>
    <row r="638" spans="1:5" x14ac:dyDescent="0.2">
      <c r="A638" s="1">
        <v>634</v>
      </c>
      <c r="B638" s="1" t="s">
        <v>1270</v>
      </c>
      <c r="C638" s="1" t="s">
        <v>1271</v>
      </c>
      <c r="D638" s="4">
        <v>0.96</v>
      </c>
    </row>
    <row r="639" spans="1:5" x14ac:dyDescent="0.2">
      <c r="A639" s="1">
        <v>629</v>
      </c>
      <c r="B639" s="1" t="s">
        <v>1260</v>
      </c>
      <c r="C639" s="1" t="s">
        <v>1261</v>
      </c>
      <c r="D639" s="4">
        <v>0.96</v>
      </c>
    </row>
    <row r="640" spans="1:5" x14ac:dyDescent="0.2">
      <c r="A640" s="1">
        <v>633</v>
      </c>
      <c r="B640" s="1" t="s">
        <v>1268</v>
      </c>
      <c r="C640" s="1" t="s">
        <v>1269</v>
      </c>
      <c r="D640" s="4">
        <v>0.96</v>
      </c>
    </row>
    <row r="641" spans="1:5" x14ac:dyDescent="0.2">
      <c r="A641" s="1">
        <v>640</v>
      </c>
      <c r="B641" s="1" t="s">
        <v>1282</v>
      </c>
      <c r="C641" s="1" t="s">
        <v>1283</v>
      </c>
      <c r="D641" s="4">
        <v>0.96</v>
      </c>
    </row>
    <row r="642" spans="1:5" x14ac:dyDescent="0.2">
      <c r="A642" s="1">
        <v>637</v>
      </c>
      <c r="B642" s="1" t="s">
        <v>1276</v>
      </c>
      <c r="C642" s="1" t="s">
        <v>1277</v>
      </c>
      <c r="D642" s="4">
        <v>0.96</v>
      </c>
    </row>
    <row r="643" spans="1:5" x14ac:dyDescent="0.2">
      <c r="A643" s="1">
        <v>636</v>
      </c>
      <c r="B643" s="1" t="s">
        <v>1274</v>
      </c>
      <c r="C643" s="1" t="s">
        <v>1275</v>
      </c>
      <c r="D643" s="4">
        <v>0.96</v>
      </c>
    </row>
    <row r="644" spans="1:5" x14ac:dyDescent="0.2">
      <c r="A644" s="1">
        <v>638</v>
      </c>
      <c r="B644" s="1" t="s">
        <v>1278</v>
      </c>
      <c r="C644" s="1" t="s">
        <v>1279</v>
      </c>
      <c r="D644" s="4">
        <v>0.96</v>
      </c>
    </row>
    <row r="645" spans="1:5" x14ac:dyDescent="0.2">
      <c r="A645" s="1">
        <v>649</v>
      </c>
      <c r="B645" s="1" t="s">
        <v>1300</v>
      </c>
      <c r="C645" s="1" t="s">
        <v>1301</v>
      </c>
      <c r="D645" s="4">
        <v>0.97</v>
      </c>
      <c r="E645" s="3">
        <v>1</v>
      </c>
    </row>
    <row r="646" spans="1:5" x14ac:dyDescent="0.2">
      <c r="A646" s="1">
        <v>665</v>
      </c>
      <c r="B646" s="1" t="s">
        <v>1333</v>
      </c>
      <c r="C646" s="1" t="s">
        <v>1334</v>
      </c>
      <c r="D646" s="4">
        <v>0.97</v>
      </c>
    </row>
    <row r="647" spans="1:5" x14ac:dyDescent="0.2">
      <c r="A647" s="1">
        <v>668</v>
      </c>
      <c r="B647" s="1" t="s">
        <v>1339</v>
      </c>
      <c r="C647" s="1" t="s">
        <v>1340</v>
      </c>
      <c r="D647" s="4">
        <v>0.97</v>
      </c>
    </row>
    <row r="648" spans="1:5" x14ac:dyDescent="0.2">
      <c r="A648" s="1">
        <v>654</v>
      </c>
      <c r="B648" s="1" t="s">
        <v>1311</v>
      </c>
      <c r="C648" s="1" t="s">
        <v>1312</v>
      </c>
      <c r="D648" s="4">
        <v>0.97</v>
      </c>
    </row>
    <row r="649" spans="1:5" x14ac:dyDescent="0.2">
      <c r="A649" s="1">
        <v>659</v>
      </c>
      <c r="B649" s="1" t="s">
        <v>1321</v>
      </c>
      <c r="C649" s="1" t="s">
        <v>1322</v>
      </c>
      <c r="D649" s="4">
        <v>0.97</v>
      </c>
    </row>
    <row r="650" spans="1:5" x14ac:dyDescent="0.2">
      <c r="A650" s="1">
        <v>657</v>
      </c>
      <c r="B650" s="1" t="s">
        <v>1317</v>
      </c>
      <c r="C650" s="1" t="s">
        <v>1318</v>
      </c>
      <c r="D650" s="4">
        <v>0.97</v>
      </c>
      <c r="E650" s="3">
        <v>1</v>
      </c>
    </row>
    <row r="651" spans="1:5" x14ac:dyDescent="0.2">
      <c r="A651" s="1">
        <v>661</v>
      </c>
      <c r="B651" s="1" t="s">
        <v>1325</v>
      </c>
      <c r="C651" s="1" t="s">
        <v>1326</v>
      </c>
      <c r="D651" s="4">
        <v>0.97</v>
      </c>
    </row>
    <row r="652" spans="1:5" x14ac:dyDescent="0.2">
      <c r="A652" s="1">
        <v>663</v>
      </c>
      <c r="B652" s="1" t="s">
        <v>1329</v>
      </c>
      <c r="C652" s="1" t="s">
        <v>1330</v>
      </c>
      <c r="D652" s="4">
        <v>0.97</v>
      </c>
    </row>
    <row r="653" spans="1:5" x14ac:dyDescent="0.2">
      <c r="A653" s="1">
        <v>664</v>
      </c>
      <c r="B653" s="1" t="s">
        <v>1331</v>
      </c>
      <c r="C653" s="1" t="s">
        <v>1332</v>
      </c>
      <c r="D653" s="4">
        <v>0.97</v>
      </c>
    </row>
    <row r="654" spans="1:5" x14ac:dyDescent="0.2">
      <c r="A654" s="1">
        <v>666</v>
      </c>
      <c r="B654" s="1" t="s">
        <v>1335</v>
      </c>
      <c r="C654" s="1" t="s">
        <v>1336</v>
      </c>
      <c r="D654" s="4">
        <v>0.97</v>
      </c>
    </row>
    <row r="655" spans="1:5" x14ac:dyDescent="0.2">
      <c r="A655" s="1">
        <v>667</v>
      </c>
      <c r="B655" s="1" t="s">
        <v>1337</v>
      </c>
      <c r="C655" s="1" t="s">
        <v>1338</v>
      </c>
      <c r="D655" s="4">
        <v>0.97</v>
      </c>
      <c r="E655" s="3">
        <v>1</v>
      </c>
    </row>
    <row r="656" spans="1:5" x14ac:dyDescent="0.2">
      <c r="A656" s="1">
        <v>662</v>
      </c>
      <c r="B656" s="1" t="s">
        <v>1327</v>
      </c>
      <c r="C656" s="1" t="s">
        <v>1328</v>
      </c>
      <c r="D656" s="4">
        <v>0.97</v>
      </c>
      <c r="E656" s="3">
        <v>1</v>
      </c>
    </row>
    <row r="657" spans="1:6" x14ac:dyDescent="0.2">
      <c r="A657" s="1">
        <v>655</v>
      </c>
      <c r="B657" s="1" t="s">
        <v>1313</v>
      </c>
      <c r="C657" s="1" t="s">
        <v>1314</v>
      </c>
      <c r="D657" s="4">
        <v>0.97</v>
      </c>
    </row>
    <row r="658" spans="1:6" x14ac:dyDescent="0.2">
      <c r="A658" s="1">
        <v>658</v>
      </c>
      <c r="B658" s="1" t="s">
        <v>1319</v>
      </c>
      <c r="C658" s="1" t="s">
        <v>1320</v>
      </c>
      <c r="D658" s="4">
        <v>0.97</v>
      </c>
    </row>
    <row r="659" spans="1:6" x14ac:dyDescent="0.2">
      <c r="A659" s="1">
        <v>648</v>
      </c>
      <c r="B659" s="1" t="s">
        <v>1298</v>
      </c>
      <c r="C659" s="1" t="s">
        <v>1299</v>
      </c>
      <c r="D659" s="4">
        <v>0.97</v>
      </c>
    </row>
    <row r="660" spans="1:6" x14ac:dyDescent="0.2">
      <c r="A660" s="1">
        <v>646</v>
      </c>
      <c r="B660" s="1" t="s">
        <v>1294</v>
      </c>
      <c r="C660" s="1" t="s">
        <v>1295</v>
      </c>
      <c r="D660" s="4">
        <v>0.97</v>
      </c>
    </row>
    <row r="661" spans="1:6" x14ac:dyDescent="0.2">
      <c r="A661" s="1">
        <v>660</v>
      </c>
      <c r="B661" s="1" t="s">
        <v>1323</v>
      </c>
      <c r="C661" s="1" t="s">
        <v>1324</v>
      </c>
      <c r="D661" s="4">
        <v>0.97</v>
      </c>
    </row>
    <row r="662" spans="1:6" x14ac:dyDescent="0.2">
      <c r="A662" s="1">
        <v>647</v>
      </c>
      <c r="B662" s="1" t="s">
        <v>1296</v>
      </c>
      <c r="C662" s="1" t="s">
        <v>1297</v>
      </c>
      <c r="D662" s="4">
        <v>0.97</v>
      </c>
    </row>
    <row r="663" spans="1:6" x14ac:dyDescent="0.2">
      <c r="A663" s="1">
        <v>650</v>
      </c>
      <c r="B663" s="1" t="s">
        <v>1302</v>
      </c>
      <c r="C663" s="1" t="s">
        <v>1303</v>
      </c>
      <c r="D663" s="4">
        <v>0.97</v>
      </c>
    </row>
    <row r="664" spans="1:6" x14ac:dyDescent="0.2">
      <c r="A664" s="1">
        <v>645</v>
      </c>
      <c r="B664" s="1" t="s">
        <v>1292</v>
      </c>
      <c r="C664" s="1" t="s">
        <v>1293</v>
      </c>
      <c r="D664" s="4">
        <v>0.97</v>
      </c>
    </row>
    <row r="665" spans="1:6" x14ac:dyDescent="0.2">
      <c r="A665" s="1">
        <v>652</v>
      </c>
      <c r="B665" s="1" t="s">
        <v>1306</v>
      </c>
      <c r="C665" s="1" t="s">
        <v>1307</v>
      </c>
      <c r="D665" s="4">
        <v>0.97</v>
      </c>
      <c r="F665" s="1" t="s">
        <v>1308</v>
      </c>
    </row>
    <row r="666" spans="1:6" x14ac:dyDescent="0.2">
      <c r="A666" s="1">
        <v>653</v>
      </c>
      <c r="B666" s="1" t="s">
        <v>1309</v>
      </c>
      <c r="C666" s="1" t="s">
        <v>1310</v>
      </c>
      <c r="D666" s="4">
        <v>0.97</v>
      </c>
    </row>
    <row r="667" spans="1:6" x14ac:dyDescent="0.2">
      <c r="A667" s="1">
        <v>651</v>
      </c>
      <c r="B667" s="1" t="s">
        <v>1304</v>
      </c>
      <c r="C667" s="1" t="s">
        <v>1305</v>
      </c>
      <c r="D667" s="4">
        <v>0.97</v>
      </c>
    </row>
    <row r="668" spans="1:6" x14ac:dyDescent="0.2">
      <c r="A668" s="1">
        <v>656</v>
      </c>
      <c r="B668" s="1" t="s">
        <v>1315</v>
      </c>
      <c r="C668" s="1" t="s">
        <v>1316</v>
      </c>
      <c r="D668" s="4">
        <v>0.97</v>
      </c>
    </row>
    <row r="669" spans="1:6" x14ac:dyDescent="0.2">
      <c r="A669" s="1">
        <v>644</v>
      </c>
      <c r="B669" s="1" t="s">
        <v>1290</v>
      </c>
      <c r="C669" s="1" t="s">
        <v>1291</v>
      </c>
      <c r="D669" s="4">
        <v>0.97</v>
      </c>
    </row>
    <row r="670" spans="1:6" x14ac:dyDescent="0.2">
      <c r="A670" s="1">
        <v>675</v>
      </c>
      <c r="B670" s="1" t="s">
        <v>1353</v>
      </c>
      <c r="C670" s="1" t="s">
        <v>1354</v>
      </c>
      <c r="D670" s="4">
        <v>0.98</v>
      </c>
      <c r="E670" s="3">
        <v>1</v>
      </c>
    </row>
    <row r="671" spans="1:6" x14ac:dyDescent="0.2">
      <c r="A671" s="1">
        <v>685</v>
      </c>
      <c r="B671" s="1" t="s">
        <v>1373</v>
      </c>
      <c r="C671" s="1" t="s">
        <v>1374</v>
      </c>
      <c r="D671" s="4">
        <v>0.98</v>
      </c>
    </row>
    <row r="672" spans="1:6" x14ac:dyDescent="0.2">
      <c r="A672" s="1">
        <v>677</v>
      </c>
      <c r="B672" s="1" t="s">
        <v>1357</v>
      </c>
      <c r="C672" s="1" t="s">
        <v>1358</v>
      </c>
      <c r="D672" s="4">
        <v>0.98</v>
      </c>
      <c r="E672" s="3">
        <v>1</v>
      </c>
    </row>
    <row r="673" spans="1:5" x14ac:dyDescent="0.2">
      <c r="A673" s="1">
        <v>686</v>
      </c>
      <c r="B673" s="1" t="s">
        <v>1375</v>
      </c>
      <c r="C673" s="1" t="s">
        <v>1376</v>
      </c>
      <c r="D673" s="4">
        <v>0.98</v>
      </c>
      <c r="E673" s="3">
        <v>1</v>
      </c>
    </row>
    <row r="674" spans="1:5" x14ac:dyDescent="0.2">
      <c r="A674" s="1">
        <v>684</v>
      </c>
      <c r="B674" s="1" t="s">
        <v>1371</v>
      </c>
      <c r="C674" s="1" t="s">
        <v>1372</v>
      </c>
      <c r="D674" s="4">
        <v>0.98</v>
      </c>
    </row>
    <row r="675" spans="1:5" x14ac:dyDescent="0.2">
      <c r="A675" s="1">
        <v>673</v>
      </c>
      <c r="B675" s="1" t="s">
        <v>1349</v>
      </c>
      <c r="C675" s="1" t="s">
        <v>1350</v>
      </c>
      <c r="D675" s="4">
        <v>0.98</v>
      </c>
    </row>
    <row r="676" spans="1:5" x14ac:dyDescent="0.2">
      <c r="A676" s="1">
        <v>676</v>
      </c>
      <c r="B676" s="1" t="s">
        <v>1355</v>
      </c>
      <c r="C676" s="1" t="s">
        <v>1356</v>
      </c>
      <c r="D676" s="4">
        <v>0.98</v>
      </c>
    </row>
    <row r="677" spans="1:5" x14ac:dyDescent="0.2">
      <c r="A677" s="1">
        <v>669</v>
      </c>
      <c r="B677" s="1" t="s">
        <v>1341</v>
      </c>
      <c r="C677" s="1" t="s">
        <v>1342</v>
      </c>
      <c r="D677" s="4">
        <v>0.98</v>
      </c>
    </row>
    <row r="678" spans="1:5" x14ac:dyDescent="0.2">
      <c r="A678" s="1">
        <v>671</v>
      </c>
      <c r="B678" s="1" t="s">
        <v>1345</v>
      </c>
      <c r="C678" s="1" t="s">
        <v>1346</v>
      </c>
      <c r="D678" s="4">
        <v>0.98</v>
      </c>
    </row>
    <row r="679" spans="1:5" x14ac:dyDescent="0.2">
      <c r="A679" s="1">
        <v>680</v>
      </c>
      <c r="B679" s="1" t="s">
        <v>1363</v>
      </c>
      <c r="C679" s="1" t="s">
        <v>1364</v>
      </c>
      <c r="D679" s="4">
        <v>0.98</v>
      </c>
    </row>
    <row r="680" spans="1:5" x14ac:dyDescent="0.2">
      <c r="A680" s="1">
        <v>683</v>
      </c>
      <c r="B680" s="1" t="s">
        <v>1369</v>
      </c>
      <c r="C680" s="1" t="s">
        <v>1370</v>
      </c>
      <c r="D680" s="4">
        <v>0.98</v>
      </c>
    </row>
    <row r="681" spans="1:5" x14ac:dyDescent="0.2">
      <c r="A681" s="1">
        <v>688</v>
      </c>
      <c r="B681" s="1" t="s">
        <v>1379</v>
      </c>
      <c r="C681" s="1" t="s">
        <v>1380</v>
      </c>
      <c r="D681" s="4">
        <v>0.98</v>
      </c>
    </row>
    <row r="682" spans="1:5" x14ac:dyDescent="0.2">
      <c r="A682" s="1">
        <v>687</v>
      </c>
      <c r="B682" s="1" t="s">
        <v>1377</v>
      </c>
      <c r="C682" s="1" t="s">
        <v>1378</v>
      </c>
      <c r="D682" s="4">
        <v>0.98</v>
      </c>
    </row>
    <row r="683" spans="1:5" x14ac:dyDescent="0.2">
      <c r="A683" s="1">
        <v>679</v>
      </c>
      <c r="B683" s="1" t="s">
        <v>1361</v>
      </c>
      <c r="C683" s="1" t="s">
        <v>1362</v>
      </c>
      <c r="D683" s="4">
        <v>0.98</v>
      </c>
    </row>
    <row r="684" spans="1:5" x14ac:dyDescent="0.2">
      <c r="A684" s="1">
        <v>672</v>
      </c>
      <c r="B684" s="1" t="s">
        <v>1347</v>
      </c>
      <c r="C684" s="1" t="s">
        <v>1348</v>
      </c>
      <c r="D684" s="4">
        <v>0.98</v>
      </c>
    </row>
    <row r="685" spans="1:5" x14ac:dyDescent="0.2">
      <c r="A685" s="1">
        <v>689</v>
      </c>
      <c r="B685" s="1" t="s">
        <v>1381</v>
      </c>
      <c r="C685" s="1" t="s">
        <v>1382</v>
      </c>
      <c r="D685" s="4">
        <v>0.98</v>
      </c>
    </row>
    <row r="686" spans="1:5" x14ac:dyDescent="0.2">
      <c r="A686" s="1">
        <v>690</v>
      </c>
      <c r="B686" s="1" t="s">
        <v>1383</v>
      </c>
      <c r="C686" s="1" t="s">
        <v>1384</v>
      </c>
      <c r="D686" s="4">
        <v>0.98</v>
      </c>
    </row>
    <row r="687" spans="1:5" x14ac:dyDescent="0.2">
      <c r="A687" s="1">
        <v>678</v>
      </c>
      <c r="B687" s="1" t="s">
        <v>1359</v>
      </c>
      <c r="C687" s="1" t="s">
        <v>1360</v>
      </c>
      <c r="D687" s="4">
        <v>0.98</v>
      </c>
    </row>
    <row r="688" spans="1:5" x14ac:dyDescent="0.2">
      <c r="A688" s="1">
        <v>670</v>
      </c>
      <c r="B688" s="1" t="s">
        <v>1343</v>
      </c>
      <c r="C688" s="1" t="s">
        <v>1344</v>
      </c>
      <c r="D688" s="4">
        <v>0.98</v>
      </c>
    </row>
    <row r="689" spans="1:5" x14ac:dyDescent="0.2">
      <c r="A689" s="1">
        <v>681</v>
      </c>
      <c r="B689" s="1" t="s">
        <v>1365</v>
      </c>
      <c r="C689" s="1" t="s">
        <v>1366</v>
      </c>
      <c r="D689" s="4">
        <v>0.98</v>
      </c>
    </row>
    <row r="690" spans="1:5" x14ac:dyDescent="0.2">
      <c r="A690" s="1">
        <v>682</v>
      </c>
      <c r="B690" s="1" t="s">
        <v>1367</v>
      </c>
      <c r="C690" s="1" t="s">
        <v>1368</v>
      </c>
      <c r="D690" s="4">
        <v>0.98</v>
      </c>
    </row>
    <row r="691" spans="1:5" x14ac:dyDescent="0.2">
      <c r="A691" s="1">
        <v>674</v>
      </c>
      <c r="B691" s="1" t="s">
        <v>1351</v>
      </c>
      <c r="C691" s="1" t="s">
        <v>1352</v>
      </c>
      <c r="D691" s="4">
        <v>0.98</v>
      </c>
    </row>
    <row r="692" spans="1:5" x14ac:dyDescent="0.2">
      <c r="A692" s="1">
        <v>698</v>
      </c>
      <c r="B692" s="1" t="s">
        <v>1399</v>
      </c>
      <c r="C692" s="1" t="s">
        <v>1400</v>
      </c>
      <c r="D692" s="4">
        <v>0.99</v>
      </c>
      <c r="E692" s="3">
        <v>1</v>
      </c>
    </row>
    <row r="693" spans="1:5" x14ac:dyDescent="0.2">
      <c r="A693" s="1">
        <v>695</v>
      </c>
      <c r="B693" s="1" t="s">
        <v>1393</v>
      </c>
      <c r="C693" s="1" t="s">
        <v>1394</v>
      </c>
      <c r="D693" s="4">
        <v>0.99</v>
      </c>
    </row>
    <row r="694" spans="1:5" x14ac:dyDescent="0.2">
      <c r="A694" s="1">
        <v>699</v>
      </c>
      <c r="B694" s="1" t="s">
        <v>1401</v>
      </c>
      <c r="C694" s="1" t="s">
        <v>1402</v>
      </c>
      <c r="D694" s="4">
        <v>0.99</v>
      </c>
    </row>
    <row r="695" spans="1:5" x14ac:dyDescent="0.2">
      <c r="A695" s="1">
        <v>701</v>
      </c>
      <c r="B695" s="1" t="s">
        <v>1405</v>
      </c>
      <c r="C695" s="1" t="s">
        <v>1406</v>
      </c>
      <c r="D695" s="4">
        <v>0.99</v>
      </c>
    </row>
    <row r="696" spans="1:5" x14ac:dyDescent="0.2">
      <c r="A696" s="1">
        <v>692</v>
      </c>
      <c r="B696" s="1" t="s">
        <v>1387</v>
      </c>
      <c r="C696" s="1" t="s">
        <v>1388</v>
      </c>
      <c r="D696" s="4">
        <v>0.99</v>
      </c>
    </row>
    <row r="697" spans="1:5" x14ac:dyDescent="0.2">
      <c r="A697" s="1">
        <v>702</v>
      </c>
      <c r="B697" s="1" t="s">
        <v>1407</v>
      </c>
      <c r="C697" s="1" t="s">
        <v>1408</v>
      </c>
      <c r="D697" s="4">
        <v>0.99</v>
      </c>
    </row>
    <row r="698" spans="1:5" x14ac:dyDescent="0.2">
      <c r="A698" s="1">
        <v>693</v>
      </c>
      <c r="B698" s="1" t="s">
        <v>1389</v>
      </c>
      <c r="C698" s="1" t="s">
        <v>1390</v>
      </c>
      <c r="D698" s="4">
        <v>0.99</v>
      </c>
    </row>
    <row r="699" spans="1:5" x14ac:dyDescent="0.2">
      <c r="A699" s="1">
        <v>696</v>
      </c>
      <c r="B699" s="1" t="s">
        <v>1395</v>
      </c>
      <c r="C699" s="1" t="s">
        <v>1396</v>
      </c>
      <c r="D699" s="4">
        <v>0.99</v>
      </c>
    </row>
    <row r="700" spans="1:5" x14ac:dyDescent="0.2">
      <c r="A700" s="1">
        <v>691</v>
      </c>
      <c r="B700" s="1" t="s">
        <v>1385</v>
      </c>
      <c r="C700" s="1" t="s">
        <v>1386</v>
      </c>
      <c r="D700" s="4">
        <v>0.99</v>
      </c>
      <c r="E700" s="3">
        <v>1</v>
      </c>
    </row>
    <row r="701" spans="1:5" x14ac:dyDescent="0.2">
      <c r="A701" s="1">
        <v>697</v>
      </c>
      <c r="B701" s="1" t="s">
        <v>1397</v>
      </c>
      <c r="C701" s="1" t="s">
        <v>1398</v>
      </c>
      <c r="D701" s="4">
        <v>0.99</v>
      </c>
    </row>
    <row r="702" spans="1:5" x14ac:dyDescent="0.2">
      <c r="A702" s="1">
        <v>700</v>
      </c>
      <c r="B702" s="1" t="s">
        <v>1403</v>
      </c>
      <c r="C702" s="1" t="s">
        <v>1404</v>
      </c>
      <c r="D702" s="4">
        <v>0.99</v>
      </c>
    </row>
    <row r="703" spans="1:5" x14ac:dyDescent="0.2">
      <c r="A703" s="1">
        <v>694</v>
      </c>
      <c r="B703" s="1" t="s">
        <v>1391</v>
      </c>
      <c r="C703" s="1" t="s">
        <v>1392</v>
      </c>
      <c r="D703" s="4">
        <v>0.99</v>
      </c>
    </row>
  </sheetData>
  <sortState ref="A2:G703">
    <sortCondition ref="D1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1127"/>
  <sheetViews>
    <sheetView topLeftCell="E469" zoomScaleNormal="100" zoomScaleSheetLayoutView="100" workbookViewId="0">
      <selection activeCell="E476" sqref="E476:G478"/>
    </sheetView>
  </sheetViews>
  <sheetFormatPr defaultColWidth="10.42578125" defaultRowHeight="17.25" x14ac:dyDescent="0.3"/>
  <cols>
    <col min="1" max="1" width="10.42578125" style="8"/>
    <col min="2" max="2" width="11.7109375" style="8" bestFit="1" customWidth="1"/>
    <col min="3" max="3" width="52" style="6" customWidth="1"/>
    <col min="4" max="4" width="6.5703125" style="7" customWidth="1"/>
    <col min="5" max="5" width="11.7109375" style="8" customWidth="1"/>
    <col min="6" max="6" width="52" style="6" bestFit="1" customWidth="1"/>
    <col min="7" max="7" width="15.140625" style="6" customWidth="1"/>
    <col min="8" max="8" width="10.42578125" style="8"/>
    <col min="9" max="9" width="11" style="8" bestFit="1" customWidth="1"/>
    <col min="10" max="10" width="10.42578125" style="8"/>
    <col min="11" max="11" width="12.5703125" style="8" bestFit="1" customWidth="1"/>
    <col min="12" max="12" width="18.140625" style="79" bestFit="1" customWidth="1"/>
    <col min="13" max="14" width="21.5703125" style="79" bestFit="1" customWidth="1"/>
    <col min="15" max="15" width="29.7109375" style="82" bestFit="1" customWidth="1"/>
    <col min="16" max="254" width="10.42578125" style="8"/>
    <col min="255" max="255" width="11.7109375" style="8" bestFit="1" customWidth="1"/>
    <col min="256" max="256" width="52" style="8" customWidth="1"/>
    <col min="257" max="257" width="6.5703125" style="8" customWidth="1"/>
    <col min="258" max="258" width="11.7109375" style="8" customWidth="1"/>
    <col min="259" max="259" width="52" style="8" bestFit="1" customWidth="1"/>
    <col min="260" max="260" width="0" style="8" hidden="1" customWidth="1"/>
    <col min="261" max="510" width="10.42578125" style="8"/>
    <col min="511" max="511" width="11.7109375" style="8" bestFit="1" customWidth="1"/>
    <col min="512" max="512" width="52" style="8" customWidth="1"/>
    <col min="513" max="513" width="6.5703125" style="8" customWidth="1"/>
    <col min="514" max="514" width="11.7109375" style="8" customWidth="1"/>
    <col min="515" max="515" width="52" style="8" bestFit="1" customWidth="1"/>
    <col min="516" max="516" width="0" style="8" hidden="1" customWidth="1"/>
    <col min="517" max="766" width="10.42578125" style="8"/>
    <col min="767" max="767" width="11.7109375" style="8" bestFit="1" customWidth="1"/>
    <col min="768" max="768" width="52" style="8" customWidth="1"/>
    <col min="769" max="769" width="6.5703125" style="8" customWidth="1"/>
    <col min="770" max="770" width="11.7109375" style="8" customWidth="1"/>
    <col min="771" max="771" width="52" style="8" bestFit="1" customWidth="1"/>
    <col min="772" max="772" width="0" style="8" hidden="1" customWidth="1"/>
    <col min="773" max="1022" width="10.42578125" style="8"/>
    <col min="1023" max="1023" width="11.7109375" style="8" bestFit="1" customWidth="1"/>
    <col min="1024" max="1024" width="52" style="8" customWidth="1"/>
    <col min="1025" max="1025" width="6.5703125" style="8" customWidth="1"/>
    <col min="1026" max="1026" width="11.7109375" style="8" customWidth="1"/>
    <col min="1027" max="1027" width="52" style="8" bestFit="1" customWidth="1"/>
    <col min="1028" max="1028" width="0" style="8" hidden="1" customWidth="1"/>
    <col min="1029" max="1278" width="10.42578125" style="8"/>
    <col min="1279" max="1279" width="11.7109375" style="8" bestFit="1" customWidth="1"/>
    <col min="1280" max="1280" width="52" style="8" customWidth="1"/>
    <col min="1281" max="1281" width="6.5703125" style="8" customWidth="1"/>
    <col min="1282" max="1282" width="11.7109375" style="8" customWidth="1"/>
    <col min="1283" max="1283" width="52" style="8" bestFit="1" customWidth="1"/>
    <col min="1284" max="1284" width="0" style="8" hidden="1" customWidth="1"/>
    <col min="1285" max="1534" width="10.42578125" style="8"/>
    <col min="1535" max="1535" width="11.7109375" style="8" bestFit="1" customWidth="1"/>
    <col min="1536" max="1536" width="52" style="8" customWidth="1"/>
    <col min="1537" max="1537" width="6.5703125" style="8" customWidth="1"/>
    <col min="1538" max="1538" width="11.7109375" style="8" customWidth="1"/>
    <col min="1539" max="1539" width="52" style="8" bestFit="1" customWidth="1"/>
    <col min="1540" max="1540" width="0" style="8" hidden="1" customWidth="1"/>
    <col min="1541" max="1790" width="10.42578125" style="8"/>
    <col min="1791" max="1791" width="11.7109375" style="8" bestFit="1" customWidth="1"/>
    <col min="1792" max="1792" width="52" style="8" customWidth="1"/>
    <col min="1793" max="1793" width="6.5703125" style="8" customWidth="1"/>
    <col min="1794" max="1794" width="11.7109375" style="8" customWidth="1"/>
    <col min="1795" max="1795" width="52" style="8" bestFit="1" customWidth="1"/>
    <col min="1796" max="1796" width="0" style="8" hidden="1" customWidth="1"/>
    <col min="1797" max="2046" width="10.42578125" style="8"/>
    <col min="2047" max="2047" width="11.7109375" style="8" bestFit="1" customWidth="1"/>
    <col min="2048" max="2048" width="52" style="8" customWidth="1"/>
    <col min="2049" max="2049" width="6.5703125" style="8" customWidth="1"/>
    <col min="2050" max="2050" width="11.7109375" style="8" customWidth="1"/>
    <col min="2051" max="2051" width="52" style="8" bestFit="1" customWidth="1"/>
    <col min="2052" max="2052" width="0" style="8" hidden="1" customWidth="1"/>
    <col min="2053" max="2302" width="10.42578125" style="8"/>
    <col min="2303" max="2303" width="11.7109375" style="8" bestFit="1" customWidth="1"/>
    <col min="2304" max="2304" width="52" style="8" customWidth="1"/>
    <col min="2305" max="2305" width="6.5703125" style="8" customWidth="1"/>
    <col min="2306" max="2306" width="11.7109375" style="8" customWidth="1"/>
    <col min="2307" max="2307" width="52" style="8" bestFit="1" customWidth="1"/>
    <col min="2308" max="2308" width="0" style="8" hidden="1" customWidth="1"/>
    <col min="2309" max="2558" width="10.42578125" style="8"/>
    <col min="2559" max="2559" width="11.7109375" style="8" bestFit="1" customWidth="1"/>
    <col min="2560" max="2560" width="52" style="8" customWidth="1"/>
    <col min="2561" max="2561" width="6.5703125" style="8" customWidth="1"/>
    <col min="2562" max="2562" width="11.7109375" style="8" customWidth="1"/>
    <col min="2563" max="2563" width="52" style="8" bestFit="1" customWidth="1"/>
    <col min="2564" max="2564" width="0" style="8" hidden="1" customWidth="1"/>
    <col min="2565" max="2814" width="10.42578125" style="8"/>
    <col min="2815" max="2815" width="11.7109375" style="8" bestFit="1" customWidth="1"/>
    <col min="2816" max="2816" width="52" style="8" customWidth="1"/>
    <col min="2817" max="2817" width="6.5703125" style="8" customWidth="1"/>
    <col min="2818" max="2818" width="11.7109375" style="8" customWidth="1"/>
    <col min="2819" max="2819" width="52" style="8" bestFit="1" customWidth="1"/>
    <col min="2820" max="2820" width="0" style="8" hidden="1" customWidth="1"/>
    <col min="2821" max="3070" width="10.42578125" style="8"/>
    <col min="3071" max="3071" width="11.7109375" style="8" bestFit="1" customWidth="1"/>
    <col min="3072" max="3072" width="52" style="8" customWidth="1"/>
    <col min="3073" max="3073" width="6.5703125" style="8" customWidth="1"/>
    <col min="3074" max="3074" width="11.7109375" style="8" customWidth="1"/>
    <col min="3075" max="3075" width="52" style="8" bestFit="1" customWidth="1"/>
    <col min="3076" max="3076" width="0" style="8" hidden="1" customWidth="1"/>
    <col min="3077" max="3326" width="10.42578125" style="8"/>
    <col min="3327" max="3327" width="11.7109375" style="8" bestFit="1" customWidth="1"/>
    <col min="3328" max="3328" width="52" style="8" customWidth="1"/>
    <col min="3329" max="3329" width="6.5703125" style="8" customWidth="1"/>
    <col min="3330" max="3330" width="11.7109375" style="8" customWidth="1"/>
    <col min="3331" max="3331" width="52" style="8" bestFit="1" customWidth="1"/>
    <col min="3332" max="3332" width="0" style="8" hidden="1" customWidth="1"/>
    <col min="3333" max="3582" width="10.42578125" style="8"/>
    <col min="3583" max="3583" width="11.7109375" style="8" bestFit="1" customWidth="1"/>
    <col min="3584" max="3584" width="52" style="8" customWidth="1"/>
    <col min="3585" max="3585" width="6.5703125" style="8" customWidth="1"/>
    <col min="3586" max="3586" width="11.7109375" style="8" customWidth="1"/>
    <col min="3587" max="3587" width="52" style="8" bestFit="1" customWidth="1"/>
    <col min="3588" max="3588" width="0" style="8" hidden="1" customWidth="1"/>
    <col min="3589" max="3838" width="10.42578125" style="8"/>
    <col min="3839" max="3839" width="11.7109375" style="8" bestFit="1" customWidth="1"/>
    <col min="3840" max="3840" width="52" style="8" customWidth="1"/>
    <col min="3841" max="3841" width="6.5703125" style="8" customWidth="1"/>
    <col min="3842" max="3842" width="11.7109375" style="8" customWidth="1"/>
    <col min="3843" max="3843" width="52" style="8" bestFit="1" customWidth="1"/>
    <col min="3844" max="3844" width="0" style="8" hidden="1" customWidth="1"/>
    <col min="3845" max="4094" width="10.42578125" style="8"/>
    <col min="4095" max="4095" width="11.7109375" style="8" bestFit="1" customWidth="1"/>
    <col min="4096" max="4096" width="52" style="8" customWidth="1"/>
    <col min="4097" max="4097" width="6.5703125" style="8" customWidth="1"/>
    <col min="4098" max="4098" width="11.7109375" style="8" customWidth="1"/>
    <col min="4099" max="4099" width="52" style="8" bestFit="1" customWidth="1"/>
    <col min="4100" max="4100" width="0" style="8" hidden="1" customWidth="1"/>
    <col min="4101" max="4350" width="10.42578125" style="8"/>
    <col min="4351" max="4351" width="11.7109375" style="8" bestFit="1" customWidth="1"/>
    <col min="4352" max="4352" width="52" style="8" customWidth="1"/>
    <col min="4353" max="4353" width="6.5703125" style="8" customWidth="1"/>
    <col min="4354" max="4354" width="11.7109375" style="8" customWidth="1"/>
    <col min="4355" max="4355" width="52" style="8" bestFit="1" customWidth="1"/>
    <col min="4356" max="4356" width="0" style="8" hidden="1" customWidth="1"/>
    <col min="4357" max="4606" width="10.42578125" style="8"/>
    <col min="4607" max="4607" width="11.7109375" style="8" bestFit="1" customWidth="1"/>
    <col min="4608" max="4608" width="52" style="8" customWidth="1"/>
    <col min="4609" max="4609" width="6.5703125" style="8" customWidth="1"/>
    <col min="4610" max="4610" width="11.7109375" style="8" customWidth="1"/>
    <col min="4611" max="4611" width="52" style="8" bestFit="1" customWidth="1"/>
    <col min="4612" max="4612" width="0" style="8" hidden="1" customWidth="1"/>
    <col min="4613" max="4862" width="10.42578125" style="8"/>
    <col min="4863" max="4863" width="11.7109375" style="8" bestFit="1" customWidth="1"/>
    <col min="4864" max="4864" width="52" style="8" customWidth="1"/>
    <col min="4865" max="4865" width="6.5703125" style="8" customWidth="1"/>
    <col min="4866" max="4866" width="11.7109375" style="8" customWidth="1"/>
    <col min="4867" max="4867" width="52" style="8" bestFit="1" customWidth="1"/>
    <col min="4868" max="4868" width="0" style="8" hidden="1" customWidth="1"/>
    <col min="4869" max="5118" width="10.42578125" style="8"/>
    <col min="5119" max="5119" width="11.7109375" style="8" bestFit="1" customWidth="1"/>
    <col min="5120" max="5120" width="52" style="8" customWidth="1"/>
    <col min="5121" max="5121" width="6.5703125" style="8" customWidth="1"/>
    <col min="5122" max="5122" width="11.7109375" style="8" customWidth="1"/>
    <col min="5123" max="5123" width="52" style="8" bestFit="1" customWidth="1"/>
    <col min="5124" max="5124" width="0" style="8" hidden="1" customWidth="1"/>
    <col min="5125" max="5374" width="10.42578125" style="8"/>
    <col min="5375" max="5375" width="11.7109375" style="8" bestFit="1" customWidth="1"/>
    <col min="5376" max="5376" width="52" style="8" customWidth="1"/>
    <col min="5377" max="5377" width="6.5703125" style="8" customWidth="1"/>
    <col min="5378" max="5378" width="11.7109375" style="8" customWidth="1"/>
    <col min="5379" max="5379" width="52" style="8" bestFit="1" customWidth="1"/>
    <col min="5380" max="5380" width="0" style="8" hidden="1" customWidth="1"/>
    <col min="5381" max="5630" width="10.42578125" style="8"/>
    <col min="5631" max="5631" width="11.7109375" style="8" bestFit="1" customWidth="1"/>
    <col min="5632" max="5632" width="52" style="8" customWidth="1"/>
    <col min="5633" max="5633" width="6.5703125" style="8" customWidth="1"/>
    <col min="5634" max="5634" width="11.7109375" style="8" customWidth="1"/>
    <col min="5635" max="5635" width="52" style="8" bestFit="1" customWidth="1"/>
    <col min="5636" max="5636" width="0" style="8" hidden="1" customWidth="1"/>
    <col min="5637" max="5886" width="10.42578125" style="8"/>
    <col min="5887" max="5887" width="11.7109375" style="8" bestFit="1" customWidth="1"/>
    <col min="5888" max="5888" width="52" style="8" customWidth="1"/>
    <col min="5889" max="5889" width="6.5703125" style="8" customWidth="1"/>
    <col min="5890" max="5890" width="11.7109375" style="8" customWidth="1"/>
    <col min="5891" max="5891" width="52" style="8" bestFit="1" customWidth="1"/>
    <col min="5892" max="5892" width="0" style="8" hidden="1" customWidth="1"/>
    <col min="5893" max="6142" width="10.42578125" style="8"/>
    <col min="6143" max="6143" width="11.7109375" style="8" bestFit="1" customWidth="1"/>
    <col min="6144" max="6144" width="52" style="8" customWidth="1"/>
    <col min="6145" max="6145" width="6.5703125" style="8" customWidth="1"/>
    <col min="6146" max="6146" width="11.7109375" style="8" customWidth="1"/>
    <col min="6147" max="6147" width="52" style="8" bestFit="1" customWidth="1"/>
    <col min="6148" max="6148" width="0" style="8" hidden="1" customWidth="1"/>
    <col min="6149" max="6398" width="10.42578125" style="8"/>
    <col min="6399" max="6399" width="11.7109375" style="8" bestFit="1" customWidth="1"/>
    <col min="6400" max="6400" width="52" style="8" customWidth="1"/>
    <col min="6401" max="6401" width="6.5703125" style="8" customWidth="1"/>
    <col min="6402" max="6402" width="11.7109375" style="8" customWidth="1"/>
    <col min="6403" max="6403" width="52" style="8" bestFit="1" customWidth="1"/>
    <col min="6404" max="6404" width="0" style="8" hidden="1" customWidth="1"/>
    <col min="6405" max="6654" width="10.42578125" style="8"/>
    <col min="6655" max="6655" width="11.7109375" style="8" bestFit="1" customWidth="1"/>
    <col min="6656" max="6656" width="52" style="8" customWidth="1"/>
    <col min="6657" max="6657" width="6.5703125" style="8" customWidth="1"/>
    <col min="6658" max="6658" width="11.7109375" style="8" customWidth="1"/>
    <col min="6659" max="6659" width="52" style="8" bestFit="1" customWidth="1"/>
    <col min="6660" max="6660" width="0" style="8" hidden="1" customWidth="1"/>
    <col min="6661" max="6910" width="10.42578125" style="8"/>
    <col min="6911" max="6911" width="11.7109375" style="8" bestFit="1" customWidth="1"/>
    <col min="6912" max="6912" width="52" style="8" customWidth="1"/>
    <col min="6913" max="6913" width="6.5703125" style="8" customWidth="1"/>
    <col min="6914" max="6914" width="11.7109375" style="8" customWidth="1"/>
    <col min="6915" max="6915" width="52" style="8" bestFit="1" customWidth="1"/>
    <col min="6916" max="6916" width="0" style="8" hidden="1" customWidth="1"/>
    <col min="6917" max="7166" width="10.42578125" style="8"/>
    <col min="7167" max="7167" width="11.7109375" style="8" bestFit="1" customWidth="1"/>
    <col min="7168" max="7168" width="52" style="8" customWidth="1"/>
    <col min="7169" max="7169" width="6.5703125" style="8" customWidth="1"/>
    <col min="7170" max="7170" width="11.7109375" style="8" customWidth="1"/>
    <col min="7171" max="7171" width="52" style="8" bestFit="1" customWidth="1"/>
    <col min="7172" max="7172" width="0" style="8" hidden="1" customWidth="1"/>
    <col min="7173" max="7422" width="10.42578125" style="8"/>
    <col min="7423" max="7423" width="11.7109375" style="8" bestFit="1" customWidth="1"/>
    <col min="7424" max="7424" width="52" style="8" customWidth="1"/>
    <col min="7425" max="7425" width="6.5703125" style="8" customWidth="1"/>
    <col min="7426" max="7426" width="11.7109375" style="8" customWidth="1"/>
    <col min="7427" max="7427" width="52" style="8" bestFit="1" customWidth="1"/>
    <col min="7428" max="7428" width="0" style="8" hidden="1" customWidth="1"/>
    <col min="7429" max="7678" width="10.42578125" style="8"/>
    <col min="7679" max="7679" width="11.7109375" style="8" bestFit="1" customWidth="1"/>
    <col min="7680" max="7680" width="52" style="8" customWidth="1"/>
    <col min="7681" max="7681" width="6.5703125" style="8" customWidth="1"/>
    <col min="7682" max="7682" width="11.7109375" style="8" customWidth="1"/>
    <col min="7683" max="7683" width="52" style="8" bestFit="1" customWidth="1"/>
    <col min="7684" max="7684" width="0" style="8" hidden="1" customWidth="1"/>
    <col min="7685" max="7934" width="10.42578125" style="8"/>
    <col min="7935" max="7935" width="11.7109375" style="8" bestFit="1" customWidth="1"/>
    <col min="7936" max="7936" width="52" style="8" customWidth="1"/>
    <col min="7937" max="7937" width="6.5703125" style="8" customWidth="1"/>
    <col min="7938" max="7938" width="11.7109375" style="8" customWidth="1"/>
    <col min="7939" max="7939" width="52" style="8" bestFit="1" customWidth="1"/>
    <col min="7940" max="7940" width="0" style="8" hidden="1" customWidth="1"/>
    <col min="7941" max="8190" width="10.42578125" style="8"/>
    <col min="8191" max="8191" width="11.7109375" style="8" bestFit="1" customWidth="1"/>
    <col min="8192" max="8192" width="52" style="8" customWidth="1"/>
    <col min="8193" max="8193" width="6.5703125" style="8" customWidth="1"/>
    <col min="8194" max="8194" width="11.7109375" style="8" customWidth="1"/>
    <col min="8195" max="8195" width="52" style="8" bestFit="1" customWidth="1"/>
    <col min="8196" max="8196" width="0" style="8" hidden="1" customWidth="1"/>
    <col min="8197" max="8446" width="10.42578125" style="8"/>
    <col min="8447" max="8447" width="11.7109375" style="8" bestFit="1" customWidth="1"/>
    <col min="8448" max="8448" width="52" style="8" customWidth="1"/>
    <col min="8449" max="8449" width="6.5703125" style="8" customWidth="1"/>
    <col min="8450" max="8450" width="11.7109375" style="8" customWidth="1"/>
    <col min="8451" max="8451" width="52" style="8" bestFit="1" customWidth="1"/>
    <col min="8452" max="8452" width="0" style="8" hidden="1" customWidth="1"/>
    <col min="8453" max="8702" width="10.42578125" style="8"/>
    <col min="8703" max="8703" width="11.7109375" style="8" bestFit="1" customWidth="1"/>
    <col min="8704" max="8704" width="52" style="8" customWidth="1"/>
    <col min="8705" max="8705" width="6.5703125" style="8" customWidth="1"/>
    <col min="8706" max="8706" width="11.7109375" style="8" customWidth="1"/>
    <col min="8707" max="8707" width="52" style="8" bestFit="1" customWidth="1"/>
    <col min="8708" max="8708" width="0" style="8" hidden="1" customWidth="1"/>
    <col min="8709" max="8958" width="10.42578125" style="8"/>
    <col min="8959" max="8959" width="11.7109375" style="8" bestFit="1" customWidth="1"/>
    <col min="8960" max="8960" width="52" style="8" customWidth="1"/>
    <col min="8961" max="8961" width="6.5703125" style="8" customWidth="1"/>
    <col min="8962" max="8962" width="11.7109375" style="8" customWidth="1"/>
    <col min="8963" max="8963" width="52" style="8" bestFit="1" customWidth="1"/>
    <col min="8964" max="8964" width="0" style="8" hidden="1" customWidth="1"/>
    <col min="8965" max="9214" width="10.42578125" style="8"/>
    <col min="9215" max="9215" width="11.7109375" style="8" bestFit="1" customWidth="1"/>
    <col min="9216" max="9216" width="52" style="8" customWidth="1"/>
    <col min="9217" max="9217" width="6.5703125" style="8" customWidth="1"/>
    <col min="9218" max="9218" width="11.7109375" style="8" customWidth="1"/>
    <col min="9219" max="9219" width="52" style="8" bestFit="1" customWidth="1"/>
    <col min="9220" max="9220" width="0" style="8" hidden="1" customWidth="1"/>
    <col min="9221" max="9470" width="10.42578125" style="8"/>
    <col min="9471" max="9471" width="11.7109375" style="8" bestFit="1" customWidth="1"/>
    <col min="9472" max="9472" width="52" style="8" customWidth="1"/>
    <col min="9473" max="9473" width="6.5703125" style="8" customWidth="1"/>
    <col min="9474" max="9474" width="11.7109375" style="8" customWidth="1"/>
    <col min="9475" max="9475" width="52" style="8" bestFit="1" customWidth="1"/>
    <col min="9476" max="9476" width="0" style="8" hidden="1" customWidth="1"/>
    <col min="9477" max="9726" width="10.42578125" style="8"/>
    <col min="9727" max="9727" width="11.7109375" style="8" bestFit="1" customWidth="1"/>
    <col min="9728" max="9728" width="52" style="8" customWidth="1"/>
    <col min="9729" max="9729" width="6.5703125" style="8" customWidth="1"/>
    <col min="9730" max="9730" width="11.7109375" style="8" customWidth="1"/>
    <col min="9731" max="9731" width="52" style="8" bestFit="1" customWidth="1"/>
    <col min="9732" max="9732" width="0" style="8" hidden="1" customWidth="1"/>
    <col min="9733" max="9982" width="10.42578125" style="8"/>
    <col min="9983" max="9983" width="11.7109375" style="8" bestFit="1" customWidth="1"/>
    <col min="9984" max="9984" width="52" style="8" customWidth="1"/>
    <col min="9985" max="9985" width="6.5703125" style="8" customWidth="1"/>
    <col min="9986" max="9986" width="11.7109375" style="8" customWidth="1"/>
    <col min="9987" max="9987" width="52" style="8" bestFit="1" customWidth="1"/>
    <col min="9988" max="9988" width="0" style="8" hidden="1" customWidth="1"/>
    <col min="9989" max="10238" width="10.42578125" style="8"/>
    <col min="10239" max="10239" width="11.7109375" style="8" bestFit="1" customWidth="1"/>
    <col min="10240" max="10240" width="52" style="8" customWidth="1"/>
    <col min="10241" max="10241" width="6.5703125" style="8" customWidth="1"/>
    <col min="10242" max="10242" width="11.7109375" style="8" customWidth="1"/>
    <col min="10243" max="10243" width="52" style="8" bestFit="1" customWidth="1"/>
    <col min="10244" max="10244" width="0" style="8" hidden="1" customWidth="1"/>
    <col min="10245" max="10494" width="10.42578125" style="8"/>
    <col min="10495" max="10495" width="11.7109375" style="8" bestFit="1" customWidth="1"/>
    <col min="10496" max="10496" width="52" style="8" customWidth="1"/>
    <col min="10497" max="10497" width="6.5703125" style="8" customWidth="1"/>
    <col min="10498" max="10498" width="11.7109375" style="8" customWidth="1"/>
    <col min="10499" max="10499" width="52" style="8" bestFit="1" customWidth="1"/>
    <col min="10500" max="10500" width="0" style="8" hidden="1" customWidth="1"/>
    <col min="10501" max="10750" width="10.42578125" style="8"/>
    <col min="10751" max="10751" width="11.7109375" style="8" bestFit="1" customWidth="1"/>
    <col min="10752" max="10752" width="52" style="8" customWidth="1"/>
    <col min="10753" max="10753" width="6.5703125" style="8" customWidth="1"/>
    <col min="10754" max="10754" width="11.7109375" style="8" customWidth="1"/>
    <col min="10755" max="10755" width="52" style="8" bestFit="1" customWidth="1"/>
    <col min="10756" max="10756" width="0" style="8" hidden="1" customWidth="1"/>
    <col min="10757" max="11006" width="10.42578125" style="8"/>
    <col min="11007" max="11007" width="11.7109375" style="8" bestFit="1" customWidth="1"/>
    <col min="11008" max="11008" width="52" style="8" customWidth="1"/>
    <col min="11009" max="11009" width="6.5703125" style="8" customWidth="1"/>
    <col min="11010" max="11010" width="11.7109375" style="8" customWidth="1"/>
    <col min="11011" max="11011" width="52" style="8" bestFit="1" customWidth="1"/>
    <col min="11012" max="11012" width="0" style="8" hidden="1" customWidth="1"/>
    <col min="11013" max="11262" width="10.42578125" style="8"/>
    <col min="11263" max="11263" width="11.7109375" style="8" bestFit="1" customWidth="1"/>
    <col min="11264" max="11264" width="52" style="8" customWidth="1"/>
    <col min="11265" max="11265" width="6.5703125" style="8" customWidth="1"/>
    <col min="11266" max="11266" width="11.7109375" style="8" customWidth="1"/>
    <col min="11267" max="11267" width="52" style="8" bestFit="1" customWidth="1"/>
    <col min="11268" max="11268" width="0" style="8" hidden="1" customWidth="1"/>
    <col min="11269" max="11518" width="10.42578125" style="8"/>
    <col min="11519" max="11519" width="11.7109375" style="8" bestFit="1" customWidth="1"/>
    <col min="11520" max="11520" width="52" style="8" customWidth="1"/>
    <col min="11521" max="11521" width="6.5703125" style="8" customWidth="1"/>
    <col min="11522" max="11522" width="11.7109375" style="8" customWidth="1"/>
    <col min="11523" max="11523" width="52" style="8" bestFit="1" customWidth="1"/>
    <col min="11524" max="11524" width="0" style="8" hidden="1" customWidth="1"/>
    <col min="11525" max="11774" width="10.42578125" style="8"/>
    <col min="11775" max="11775" width="11.7109375" style="8" bestFit="1" customWidth="1"/>
    <col min="11776" max="11776" width="52" style="8" customWidth="1"/>
    <col min="11777" max="11777" width="6.5703125" style="8" customWidth="1"/>
    <col min="11778" max="11778" width="11.7109375" style="8" customWidth="1"/>
    <col min="11779" max="11779" width="52" style="8" bestFit="1" customWidth="1"/>
    <col min="11780" max="11780" width="0" style="8" hidden="1" customWidth="1"/>
    <col min="11781" max="12030" width="10.42578125" style="8"/>
    <col min="12031" max="12031" width="11.7109375" style="8" bestFit="1" customWidth="1"/>
    <col min="12032" max="12032" width="52" style="8" customWidth="1"/>
    <col min="12033" max="12033" width="6.5703125" style="8" customWidth="1"/>
    <col min="12034" max="12034" width="11.7109375" style="8" customWidth="1"/>
    <col min="12035" max="12035" width="52" style="8" bestFit="1" customWidth="1"/>
    <col min="12036" max="12036" width="0" style="8" hidden="1" customWidth="1"/>
    <col min="12037" max="12286" width="10.42578125" style="8"/>
    <col min="12287" max="12287" width="11.7109375" style="8" bestFit="1" customWidth="1"/>
    <col min="12288" max="12288" width="52" style="8" customWidth="1"/>
    <col min="12289" max="12289" width="6.5703125" style="8" customWidth="1"/>
    <col min="12290" max="12290" width="11.7109375" style="8" customWidth="1"/>
    <col min="12291" max="12291" width="52" style="8" bestFit="1" customWidth="1"/>
    <col min="12292" max="12292" width="0" style="8" hidden="1" customWidth="1"/>
    <col min="12293" max="12542" width="10.42578125" style="8"/>
    <col min="12543" max="12543" width="11.7109375" style="8" bestFit="1" customWidth="1"/>
    <col min="12544" max="12544" width="52" style="8" customWidth="1"/>
    <col min="12545" max="12545" width="6.5703125" style="8" customWidth="1"/>
    <col min="12546" max="12546" width="11.7109375" style="8" customWidth="1"/>
    <col min="12547" max="12547" width="52" style="8" bestFit="1" customWidth="1"/>
    <col min="12548" max="12548" width="0" style="8" hidden="1" customWidth="1"/>
    <col min="12549" max="12798" width="10.42578125" style="8"/>
    <col min="12799" max="12799" width="11.7109375" style="8" bestFit="1" customWidth="1"/>
    <col min="12800" max="12800" width="52" style="8" customWidth="1"/>
    <col min="12801" max="12801" width="6.5703125" style="8" customWidth="1"/>
    <col min="12802" max="12802" width="11.7109375" style="8" customWidth="1"/>
    <col min="12803" max="12803" width="52" style="8" bestFit="1" customWidth="1"/>
    <col min="12804" max="12804" width="0" style="8" hidden="1" customWidth="1"/>
    <col min="12805" max="13054" width="10.42578125" style="8"/>
    <col min="13055" max="13055" width="11.7109375" style="8" bestFit="1" customWidth="1"/>
    <col min="13056" max="13056" width="52" style="8" customWidth="1"/>
    <col min="13057" max="13057" width="6.5703125" style="8" customWidth="1"/>
    <col min="13058" max="13058" width="11.7109375" style="8" customWidth="1"/>
    <col min="13059" max="13059" width="52" style="8" bestFit="1" customWidth="1"/>
    <col min="13060" max="13060" width="0" style="8" hidden="1" customWidth="1"/>
    <col min="13061" max="13310" width="10.42578125" style="8"/>
    <col min="13311" max="13311" width="11.7109375" style="8" bestFit="1" customWidth="1"/>
    <col min="13312" max="13312" width="52" style="8" customWidth="1"/>
    <col min="13313" max="13313" width="6.5703125" style="8" customWidth="1"/>
    <col min="13314" max="13314" width="11.7109375" style="8" customWidth="1"/>
    <col min="13315" max="13315" width="52" style="8" bestFit="1" customWidth="1"/>
    <col min="13316" max="13316" width="0" style="8" hidden="1" customWidth="1"/>
    <col min="13317" max="13566" width="10.42578125" style="8"/>
    <col min="13567" max="13567" width="11.7109375" style="8" bestFit="1" customWidth="1"/>
    <col min="13568" max="13568" width="52" style="8" customWidth="1"/>
    <col min="13569" max="13569" width="6.5703125" style="8" customWidth="1"/>
    <col min="13570" max="13570" width="11.7109375" style="8" customWidth="1"/>
    <col min="13571" max="13571" width="52" style="8" bestFit="1" customWidth="1"/>
    <col min="13572" max="13572" width="0" style="8" hidden="1" customWidth="1"/>
    <col min="13573" max="13822" width="10.42578125" style="8"/>
    <col min="13823" max="13823" width="11.7109375" style="8" bestFit="1" customWidth="1"/>
    <col min="13824" max="13824" width="52" style="8" customWidth="1"/>
    <col min="13825" max="13825" width="6.5703125" style="8" customWidth="1"/>
    <col min="13826" max="13826" width="11.7109375" style="8" customWidth="1"/>
    <col min="13827" max="13827" width="52" style="8" bestFit="1" customWidth="1"/>
    <col min="13828" max="13828" width="0" style="8" hidden="1" customWidth="1"/>
    <col min="13829" max="14078" width="10.42578125" style="8"/>
    <col min="14079" max="14079" width="11.7109375" style="8" bestFit="1" customWidth="1"/>
    <col min="14080" max="14080" width="52" style="8" customWidth="1"/>
    <col min="14081" max="14081" width="6.5703125" style="8" customWidth="1"/>
    <col min="14082" max="14082" width="11.7109375" style="8" customWidth="1"/>
    <col min="14083" max="14083" width="52" style="8" bestFit="1" customWidth="1"/>
    <col min="14084" max="14084" width="0" style="8" hidden="1" customWidth="1"/>
    <col min="14085" max="14334" width="10.42578125" style="8"/>
    <col min="14335" max="14335" width="11.7109375" style="8" bestFit="1" customWidth="1"/>
    <col min="14336" max="14336" width="52" style="8" customWidth="1"/>
    <col min="14337" max="14337" width="6.5703125" style="8" customWidth="1"/>
    <col min="14338" max="14338" width="11.7109375" style="8" customWidth="1"/>
    <col min="14339" max="14339" width="52" style="8" bestFit="1" customWidth="1"/>
    <col min="14340" max="14340" width="0" style="8" hidden="1" customWidth="1"/>
    <col min="14341" max="14590" width="10.42578125" style="8"/>
    <col min="14591" max="14591" width="11.7109375" style="8" bestFit="1" customWidth="1"/>
    <col min="14592" max="14592" width="52" style="8" customWidth="1"/>
    <col min="14593" max="14593" width="6.5703125" style="8" customWidth="1"/>
    <col min="14594" max="14594" width="11.7109375" style="8" customWidth="1"/>
    <col min="14595" max="14595" width="52" style="8" bestFit="1" customWidth="1"/>
    <col min="14596" max="14596" width="0" style="8" hidden="1" customWidth="1"/>
    <col min="14597" max="14846" width="10.42578125" style="8"/>
    <col min="14847" max="14847" width="11.7109375" style="8" bestFit="1" customWidth="1"/>
    <col min="14848" max="14848" width="52" style="8" customWidth="1"/>
    <col min="14849" max="14849" width="6.5703125" style="8" customWidth="1"/>
    <col min="14850" max="14850" width="11.7109375" style="8" customWidth="1"/>
    <col min="14851" max="14851" width="52" style="8" bestFit="1" customWidth="1"/>
    <col min="14852" max="14852" width="0" style="8" hidden="1" customWidth="1"/>
    <col min="14853" max="15102" width="10.42578125" style="8"/>
    <col min="15103" max="15103" width="11.7109375" style="8" bestFit="1" customWidth="1"/>
    <col min="15104" max="15104" width="52" style="8" customWidth="1"/>
    <col min="15105" max="15105" width="6.5703125" style="8" customWidth="1"/>
    <col min="15106" max="15106" width="11.7109375" style="8" customWidth="1"/>
    <col min="15107" max="15107" width="52" style="8" bestFit="1" customWidth="1"/>
    <col min="15108" max="15108" width="0" style="8" hidden="1" customWidth="1"/>
    <col min="15109" max="15358" width="10.42578125" style="8"/>
    <col min="15359" max="15359" width="11.7109375" style="8" bestFit="1" customWidth="1"/>
    <col min="15360" max="15360" width="52" style="8" customWidth="1"/>
    <col min="15361" max="15361" width="6.5703125" style="8" customWidth="1"/>
    <col min="15362" max="15362" width="11.7109375" style="8" customWidth="1"/>
    <col min="15363" max="15363" width="52" style="8" bestFit="1" customWidth="1"/>
    <col min="15364" max="15364" width="0" style="8" hidden="1" customWidth="1"/>
    <col min="15365" max="15614" width="10.42578125" style="8"/>
    <col min="15615" max="15615" width="11.7109375" style="8" bestFit="1" customWidth="1"/>
    <col min="15616" max="15616" width="52" style="8" customWidth="1"/>
    <col min="15617" max="15617" width="6.5703125" style="8" customWidth="1"/>
    <col min="15618" max="15618" width="11.7109375" style="8" customWidth="1"/>
    <col min="15619" max="15619" width="52" style="8" bestFit="1" customWidth="1"/>
    <col min="15620" max="15620" width="0" style="8" hidden="1" customWidth="1"/>
    <col min="15621" max="15870" width="10.42578125" style="8"/>
    <col min="15871" max="15871" width="11.7109375" style="8" bestFit="1" customWidth="1"/>
    <col min="15872" max="15872" width="52" style="8" customWidth="1"/>
    <col min="15873" max="15873" width="6.5703125" style="8" customWidth="1"/>
    <col min="15874" max="15874" width="11.7109375" style="8" customWidth="1"/>
    <col min="15875" max="15875" width="52" style="8" bestFit="1" customWidth="1"/>
    <col min="15876" max="15876" width="0" style="8" hidden="1" customWidth="1"/>
    <col min="15877" max="16126" width="10.42578125" style="8"/>
    <col min="16127" max="16127" width="11.7109375" style="8" bestFit="1" customWidth="1"/>
    <col min="16128" max="16128" width="52" style="8" customWidth="1"/>
    <col min="16129" max="16129" width="6.5703125" style="8" customWidth="1"/>
    <col min="16130" max="16130" width="11.7109375" style="8" customWidth="1"/>
    <col min="16131" max="16131" width="52" style="8" bestFit="1" customWidth="1"/>
    <col min="16132" max="16132" width="0" style="8" hidden="1" customWidth="1"/>
    <col min="16133" max="16384" width="10.42578125" style="8"/>
  </cols>
  <sheetData>
    <row r="1" spans="2:16" x14ac:dyDescent="0.3">
      <c r="B1" s="8">
        <f>COUNTA(B3:B1127)</f>
        <v>1125</v>
      </c>
      <c r="G1" s="8">
        <f>COUNTIF(G3:G1127,"&gt;0")</f>
        <v>936</v>
      </c>
      <c r="H1" s="8">
        <f>COUNTIF(H3:H1127,"&gt;0")</f>
        <v>921</v>
      </c>
      <c r="I1" s="8">
        <f>COUNTIF(I3:I1127,"&gt;0")</f>
        <v>833</v>
      </c>
      <c r="K1" s="8">
        <f>COUNTA(K3:K440)</f>
        <v>438</v>
      </c>
      <c r="L1" s="69">
        <f>COUNTIF(L3:L440,"&gt;0")</f>
        <v>409</v>
      </c>
      <c r="O1" s="69">
        <f>COUNTIF(O3:O440,"&gt;0.2")</f>
        <v>106</v>
      </c>
    </row>
    <row r="2" spans="2:16" x14ac:dyDescent="0.3">
      <c r="B2" s="26" t="s">
        <v>3654</v>
      </c>
      <c r="C2" s="26" t="s">
        <v>4969</v>
      </c>
      <c r="D2" s="26" t="s">
        <v>1410</v>
      </c>
      <c r="E2" s="26" t="s">
        <v>1411</v>
      </c>
      <c r="F2" s="26" t="s">
        <v>1412</v>
      </c>
      <c r="G2" s="26" t="s">
        <v>4970</v>
      </c>
      <c r="H2" s="8" t="s">
        <v>4971</v>
      </c>
      <c r="I2" s="8" t="s">
        <v>4972</v>
      </c>
      <c r="K2" s="66" t="s">
        <v>4359</v>
      </c>
      <c r="L2" s="80" t="s">
        <v>4975</v>
      </c>
      <c r="M2" s="80" t="s">
        <v>4973</v>
      </c>
      <c r="N2" s="80" t="s">
        <v>4974</v>
      </c>
      <c r="O2" s="73" t="s">
        <v>4976</v>
      </c>
    </row>
    <row r="3" spans="2:16" x14ac:dyDescent="0.3">
      <c r="B3" s="9" t="s">
        <v>3688</v>
      </c>
      <c r="C3" s="10" t="s">
        <v>2125</v>
      </c>
      <c r="D3" s="11"/>
      <c r="E3" s="24">
        <v>110</v>
      </c>
      <c r="F3" s="10" t="s">
        <v>2126</v>
      </c>
      <c r="G3" s="8" t="str">
        <f>IFERROR(IFERROR(H3,I3)," ")</f>
        <v xml:space="preserve"> </v>
      </c>
      <c r="H3" s="6" t="e">
        <f>VLOOKUP(B3,'(1)Frey(2013)'!$B$2:$D$703,3,FALSE)</f>
        <v>#N/A</v>
      </c>
      <c r="I3" s="6" t="e">
        <f>VLOOKUP(C3,'(1)Frey(2013)'!$C$2:$D$703,2,FALSE)</f>
        <v>#N/A</v>
      </c>
      <c r="K3" s="67">
        <v>110</v>
      </c>
      <c r="L3" s="80" t="e">
        <v>#DIV/0!</v>
      </c>
      <c r="M3" s="80">
        <v>0</v>
      </c>
      <c r="N3" s="80">
        <v>0</v>
      </c>
      <c r="O3" s="73" t="e">
        <v>#DIV/0!</v>
      </c>
    </row>
    <row r="4" spans="2:16" x14ac:dyDescent="0.3">
      <c r="B4" s="9" t="s">
        <v>3689</v>
      </c>
      <c r="C4" s="10" t="s">
        <v>2127</v>
      </c>
      <c r="D4" s="11"/>
      <c r="E4" s="24">
        <v>110</v>
      </c>
      <c r="F4" s="10" t="s">
        <v>2126</v>
      </c>
      <c r="G4" s="8" t="str">
        <f t="shared" ref="G4:G67" si="0">IFERROR(IFERROR(H4,I4)," ")</f>
        <v xml:space="preserve"> </v>
      </c>
      <c r="H4" s="6" t="e">
        <f>VLOOKUP(B4,'(1)Frey(2013)'!$B$2:$D$703,3,FALSE)</f>
        <v>#N/A</v>
      </c>
      <c r="I4" s="6" t="e">
        <f>VLOOKUP(C4,'(1)Frey(2013)'!$C$2:$D$703,2,FALSE)</f>
        <v>#N/A</v>
      </c>
      <c r="K4" s="67">
        <v>210</v>
      </c>
      <c r="L4" s="80" t="e">
        <v>#DIV/0!</v>
      </c>
      <c r="M4" s="80">
        <v>0</v>
      </c>
      <c r="N4" s="80">
        <v>0</v>
      </c>
      <c r="O4" s="73" t="e">
        <v>#DIV/0!</v>
      </c>
    </row>
    <row r="5" spans="2:16" x14ac:dyDescent="0.3">
      <c r="B5" s="9" t="s">
        <v>3690</v>
      </c>
      <c r="C5" s="10" t="s">
        <v>2128</v>
      </c>
      <c r="D5" s="11"/>
      <c r="E5" s="24">
        <v>110</v>
      </c>
      <c r="F5" s="10" t="s">
        <v>2126</v>
      </c>
      <c r="G5" s="8" t="str">
        <f t="shared" si="0"/>
        <v xml:space="preserve"> </v>
      </c>
      <c r="H5" s="6" t="e">
        <f>VLOOKUP(B5,'(1)Frey(2013)'!$B$2:$D$703,3,FALSE)</f>
        <v>#N/A</v>
      </c>
      <c r="I5" s="6" t="e">
        <f>VLOOKUP(C5,'(1)Frey(2013)'!$C$2:$D$703,2,FALSE)</f>
        <v>#N/A</v>
      </c>
      <c r="K5" s="67">
        <v>211</v>
      </c>
      <c r="L5" s="80">
        <v>0.43</v>
      </c>
      <c r="M5" s="80">
        <v>0.43</v>
      </c>
      <c r="N5" s="80">
        <v>0.43</v>
      </c>
      <c r="O5" s="73" t="e">
        <v>#DIV/0!</v>
      </c>
    </row>
    <row r="6" spans="2:16" x14ac:dyDescent="0.3">
      <c r="B6" s="9" t="s">
        <v>3691</v>
      </c>
      <c r="C6" s="10" t="s">
        <v>2129</v>
      </c>
      <c r="D6" s="11"/>
      <c r="E6" s="24">
        <v>110</v>
      </c>
      <c r="F6" s="10" t="s">
        <v>2126</v>
      </c>
      <c r="G6" s="8" t="str">
        <f t="shared" si="0"/>
        <v xml:space="preserve"> </v>
      </c>
      <c r="H6" s="6" t="e">
        <f>VLOOKUP(B6,'(1)Frey(2013)'!$B$2:$D$703,3,FALSE)</f>
        <v>#N/A</v>
      </c>
      <c r="I6" s="6" t="e">
        <f>VLOOKUP(C6,'(1)Frey(2013)'!$C$2:$D$703,2,FALSE)</f>
        <v>#N/A</v>
      </c>
      <c r="K6" s="67">
        <v>310</v>
      </c>
      <c r="L6" s="80" t="e">
        <v>#DIV/0!</v>
      </c>
      <c r="M6" s="80">
        <v>0</v>
      </c>
      <c r="N6" s="80">
        <v>0</v>
      </c>
      <c r="O6" s="73" t="e">
        <v>#DIV/0!</v>
      </c>
    </row>
    <row r="7" spans="2:16" x14ac:dyDescent="0.3">
      <c r="B7" s="9" t="s">
        <v>3692</v>
      </c>
      <c r="C7" s="10" t="s">
        <v>2130</v>
      </c>
      <c r="D7" s="11"/>
      <c r="E7" s="24">
        <v>110</v>
      </c>
      <c r="F7" s="10" t="s">
        <v>2126</v>
      </c>
      <c r="G7" s="8" t="str">
        <f t="shared" si="0"/>
        <v xml:space="preserve"> </v>
      </c>
      <c r="H7" s="6" t="e">
        <f>VLOOKUP(B7,'(1)Frey(2013)'!$B$2:$D$703,3,FALSE)</f>
        <v>#N/A</v>
      </c>
      <c r="I7" s="6" t="e">
        <f>VLOOKUP(C7,'(1)Frey(2013)'!$C$2:$D$703,2,FALSE)</f>
        <v>#N/A</v>
      </c>
      <c r="K7" s="67">
        <v>315</v>
      </c>
      <c r="L7" s="80">
        <v>0.71</v>
      </c>
      <c r="M7" s="80">
        <v>0.71</v>
      </c>
      <c r="N7" s="80">
        <v>0.71</v>
      </c>
      <c r="O7" s="73" t="e">
        <v>#DIV/0!</v>
      </c>
    </row>
    <row r="8" spans="2:16" x14ac:dyDescent="0.3">
      <c r="B8" s="9" t="s">
        <v>3693</v>
      </c>
      <c r="C8" s="10" t="s">
        <v>2131</v>
      </c>
      <c r="D8" s="11"/>
      <c r="E8" s="24">
        <v>110</v>
      </c>
      <c r="F8" s="10" t="s">
        <v>2126</v>
      </c>
      <c r="G8" s="8" t="str">
        <f t="shared" si="0"/>
        <v xml:space="preserve"> </v>
      </c>
      <c r="H8" s="6" t="e">
        <f>VLOOKUP(B8,'(1)Frey(2013)'!$B$2:$D$703,3,FALSE)</f>
        <v>#N/A</v>
      </c>
      <c r="I8" s="6" t="e">
        <f>VLOOKUP(C8,'(1)Frey(2013)'!$C$2:$D$703,2,FALSE)</f>
        <v>#N/A</v>
      </c>
      <c r="K8" s="67">
        <v>1111</v>
      </c>
      <c r="L8" s="80" t="e">
        <v>#DIV/0!</v>
      </c>
      <c r="M8" s="80">
        <v>0</v>
      </c>
      <c r="N8" s="80">
        <v>0</v>
      </c>
      <c r="O8" s="73" t="e">
        <v>#DIV/0!</v>
      </c>
    </row>
    <row r="9" spans="2:16" x14ac:dyDescent="0.3">
      <c r="B9" s="9" t="s">
        <v>3694</v>
      </c>
      <c r="C9" s="10" t="s">
        <v>2132</v>
      </c>
      <c r="D9" s="11"/>
      <c r="E9" s="24">
        <v>110</v>
      </c>
      <c r="F9" s="10" t="s">
        <v>2126</v>
      </c>
      <c r="G9" s="8" t="str">
        <f t="shared" si="0"/>
        <v xml:space="preserve"> </v>
      </c>
      <c r="H9" s="6" t="e">
        <f>VLOOKUP(B9,'(1)Frey(2013)'!$B$2:$D$703,3,FALSE)</f>
        <v>#N/A</v>
      </c>
      <c r="I9" s="6" t="e">
        <f>VLOOKUP(C9,'(1)Frey(2013)'!$C$2:$D$703,2,FALSE)</f>
        <v>#N/A</v>
      </c>
      <c r="K9" s="67">
        <v>1112</v>
      </c>
      <c r="L9" s="80">
        <v>5.9333333333333328E-2</v>
      </c>
      <c r="M9" s="80">
        <v>3.0000000000000001E-3</v>
      </c>
      <c r="N9" s="80">
        <v>0.16</v>
      </c>
      <c r="O9" s="73">
        <v>8.7386116364862751E-2</v>
      </c>
    </row>
    <row r="10" spans="2:16" ht="31.5" x14ac:dyDescent="0.3">
      <c r="B10" s="9" t="s">
        <v>3695</v>
      </c>
      <c r="C10" s="10" t="s">
        <v>2133</v>
      </c>
      <c r="D10" s="11"/>
      <c r="E10" s="24">
        <v>110</v>
      </c>
      <c r="F10" s="10" t="s">
        <v>2126</v>
      </c>
      <c r="G10" s="8" t="str">
        <f t="shared" si="0"/>
        <v xml:space="preserve"> </v>
      </c>
      <c r="H10" s="6" t="e">
        <f>VLOOKUP(B10,'(1)Frey(2013)'!$B$2:$D$703,3,FALSE)</f>
        <v>#N/A</v>
      </c>
      <c r="I10" s="6" t="e">
        <f>VLOOKUP(C10,'(1)Frey(2013)'!$C$2:$D$703,2,FALSE)</f>
        <v>#N/A</v>
      </c>
      <c r="K10" s="67">
        <v>1113</v>
      </c>
      <c r="L10" s="80">
        <v>1.4999999999999999E-2</v>
      </c>
      <c r="M10" s="80">
        <v>1.4999999999999999E-2</v>
      </c>
      <c r="N10" s="80">
        <v>1.4999999999999999E-2</v>
      </c>
      <c r="O10" s="73" t="e">
        <v>#DIV/0!</v>
      </c>
    </row>
    <row r="11" spans="2:16" s="12" customFormat="1" x14ac:dyDescent="0.3">
      <c r="B11" s="9" t="s">
        <v>3696</v>
      </c>
      <c r="C11" s="10" t="s">
        <v>2134</v>
      </c>
      <c r="D11" s="11"/>
      <c r="E11" s="24">
        <v>210</v>
      </c>
      <c r="F11" s="10" t="s">
        <v>2135</v>
      </c>
      <c r="G11" s="8" t="str">
        <f t="shared" si="0"/>
        <v xml:space="preserve"> </v>
      </c>
      <c r="H11" s="6" t="e">
        <f>VLOOKUP(B11,'(1)Frey(2013)'!$B$2:$D$703,3,FALSE)</f>
        <v>#N/A</v>
      </c>
      <c r="I11" s="6" t="e">
        <f>VLOOKUP(C11,'(1)Frey(2013)'!$C$2:$D$703,2,FALSE)</f>
        <v>#N/A</v>
      </c>
      <c r="J11" s="8"/>
      <c r="K11" s="67">
        <v>1114</v>
      </c>
      <c r="L11" s="80">
        <v>0.14166666666666666</v>
      </c>
      <c r="M11" s="80">
        <v>1.4999999999999999E-2</v>
      </c>
      <c r="N11" s="80">
        <v>0.25</v>
      </c>
      <c r="O11" s="73">
        <v>0.11856784274554942</v>
      </c>
      <c r="P11" s="8"/>
    </row>
    <row r="12" spans="2:16" s="12" customFormat="1" ht="31.5" x14ac:dyDescent="0.3">
      <c r="B12" s="9" t="s">
        <v>3697</v>
      </c>
      <c r="C12" s="10" t="s">
        <v>2136</v>
      </c>
      <c r="D12" s="11"/>
      <c r="E12" s="24">
        <v>210</v>
      </c>
      <c r="F12" s="10" t="s">
        <v>2135</v>
      </c>
      <c r="G12" s="8" t="str">
        <f t="shared" si="0"/>
        <v xml:space="preserve"> </v>
      </c>
      <c r="H12" s="6" t="e">
        <f>VLOOKUP(B12,'(1)Frey(2013)'!$B$2:$D$703,3,FALSE)</f>
        <v>#N/A</v>
      </c>
      <c r="I12" s="6" t="e">
        <f>VLOOKUP(C12,'(1)Frey(2013)'!$C$2:$D$703,2,FALSE)</f>
        <v>#N/A</v>
      </c>
      <c r="J12" s="8"/>
      <c r="K12" s="67">
        <v>1120</v>
      </c>
      <c r="L12" s="80">
        <v>8.7499999999999994E-2</v>
      </c>
      <c r="M12" s="80">
        <v>1.4999999999999999E-2</v>
      </c>
      <c r="N12" s="80">
        <v>0.16</v>
      </c>
      <c r="O12" s="73">
        <v>0.1025304832720494</v>
      </c>
      <c r="P12" s="8"/>
    </row>
    <row r="13" spans="2:16" ht="31.5" x14ac:dyDescent="0.3">
      <c r="B13" s="9" t="s">
        <v>3698</v>
      </c>
      <c r="C13" s="10" t="s">
        <v>2137</v>
      </c>
      <c r="D13" s="11"/>
      <c r="E13" s="24">
        <v>210</v>
      </c>
      <c r="F13" s="10" t="s">
        <v>2135</v>
      </c>
      <c r="G13" s="8" t="str">
        <f t="shared" si="0"/>
        <v xml:space="preserve"> </v>
      </c>
      <c r="H13" s="6" t="e">
        <f>VLOOKUP(B13,'(1)Frey(2013)'!$B$2:$D$703,3,FALSE)</f>
        <v>#N/A</v>
      </c>
      <c r="I13" s="6" t="e">
        <f>VLOOKUP(C13,'(1)Frey(2013)'!$C$2:$D$703,2,FALSE)</f>
        <v>#N/A</v>
      </c>
      <c r="K13" s="67">
        <v>1211</v>
      </c>
      <c r="L13" s="80">
        <v>6.9000000000000006E-2</v>
      </c>
      <c r="M13" s="80">
        <v>6.9000000000000006E-2</v>
      </c>
      <c r="N13" s="80">
        <v>6.9000000000000006E-2</v>
      </c>
      <c r="O13" s="73" t="e">
        <v>#DIV/0!</v>
      </c>
    </row>
    <row r="14" spans="2:16" x14ac:dyDescent="0.3">
      <c r="B14" s="9" t="s">
        <v>564</v>
      </c>
      <c r="C14" s="10" t="s">
        <v>565</v>
      </c>
      <c r="D14" s="11"/>
      <c r="E14" s="24">
        <v>211</v>
      </c>
      <c r="F14" s="10" t="s">
        <v>1538</v>
      </c>
      <c r="G14" s="8">
        <f t="shared" si="0"/>
        <v>0.43</v>
      </c>
      <c r="H14" s="6">
        <f>VLOOKUP(B14,'(1)Frey(2013)'!$B$2:$D$703,3,FALSE)</f>
        <v>0.43</v>
      </c>
      <c r="I14" s="6">
        <f>VLOOKUP(C14,'(1)Frey(2013)'!$C$2:$D$703,2,FALSE)</f>
        <v>0.43</v>
      </c>
      <c r="K14" s="67">
        <v>1212</v>
      </c>
      <c r="L14" s="80">
        <v>0.3239333333333333</v>
      </c>
      <c r="M14" s="80">
        <v>5.4999999999999997E-3</v>
      </c>
      <c r="N14" s="80">
        <v>0.96</v>
      </c>
      <c r="O14" s="73">
        <v>0.55085003706393032</v>
      </c>
    </row>
    <row r="15" spans="2:16" x14ac:dyDescent="0.3">
      <c r="B15" s="9" t="s">
        <v>3699</v>
      </c>
      <c r="C15" s="10" t="s">
        <v>2138</v>
      </c>
      <c r="D15" s="11"/>
      <c r="E15" s="24">
        <v>310</v>
      </c>
      <c r="F15" s="10" t="s">
        <v>2139</v>
      </c>
      <c r="G15" s="8" t="str">
        <f t="shared" si="0"/>
        <v xml:space="preserve"> </v>
      </c>
      <c r="H15" s="6" t="e">
        <f>VLOOKUP(B15,'(1)Frey(2013)'!$B$2:$D$703,3,FALSE)</f>
        <v>#N/A</v>
      </c>
      <c r="I15" s="6" t="e">
        <f>VLOOKUP(C15,'(1)Frey(2013)'!$C$2:$D$703,2,FALSE)</f>
        <v>#N/A</v>
      </c>
      <c r="K15" s="67">
        <v>1213</v>
      </c>
      <c r="L15" s="80">
        <v>0.25</v>
      </c>
      <c r="M15" s="80">
        <v>0.25</v>
      </c>
      <c r="N15" s="80">
        <v>0.25</v>
      </c>
      <c r="O15" s="73" t="e">
        <v>#DIV/0!</v>
      </c>
    </row>
    <row r="16" spans="2:16" x14ac:dyDescent="0.3">
      <c r="B16" s="9" t="s">
        <v>3700</v>
      </c>
      <c r="C16" s="10" t="s">
        <v>2140</v>
      </c>
      <c r="D16" s="11"/>
      <c r="E16" s="24">
        <v>310</v>
      </c>
      <c r="F16" s="10" t="s">
        <v>2139</v>
      </c>
      <c r="G16" s="8" t="str">
        <f t="shared" si="0"/>
        <v xml:space="preserve"> </v>
      </c>
      <c r="H16" s="6" t="e">
        <f>VLOOKUP(B16,'(1)Frey(2013)'!$B$2:$D$703,3,FALSE)</f>
        <v>#N/A</v>
      </c>
      <c r="I16" s="6" t="e">
        <f>VLOOKUP(C16,'(1)Frey(2013)'!$C$2:$D$703,2,FALSE)</f>
        <v>#N/A</v>
      </c>
      <c r="K16" s="67">
        <v>1219</v>
      </c>
      <c r="L16" s="80">
        <v>0.35499999999999998</v>
      </c>
      <c r="M16" s="80">
        <v>1.4999999999999999E-2</v>
      </c>
      <c r="N16" s="80">
        <v>0.75</v>
      </c>
      <c r="O16" s="73">
        <v>0.36362755671153418</v>
      </c>
    </row>
    <row r="17" spans="2:15" x14ac:dyDescent="0.3">
      <c r="B17" s="9" t="s">
        <v>3701</v>
      </c>
      <c r="C17" s="10" t="s">
        <v>2141</v>
      </c>
      <c r="D17" s="11"/>
      <c r="E17" s="24">
        <v>310</v>
      </c>
      <c r="F17" s="10" t="s">
        <v>2139</v>
      </c>
      <c r="G17" s="8" t="str">
        <f t="shared" si="0"/>
        <v xml:space="preserve"> </v>
      </c>
      <c r="H17" s="6" t="e">
        <f>VLOOKUP(B17,'(1)Frey(2013)'!$B$2:$D$703,3,FALSE)</f>
        <v>#N/A</v>
      </c>
      <c r="I17" s="6" t="e">
        <f>VLOOKUP(C17,'(1)Frey(2013)'!$C$2:$D$703,2,FALSE)</f>
        <v>#N/A</v>
      </c>
      <c r="K17" s="67">
        <v>1221</v>
      </c>
      <c r="L17" s="80">
        <v>1.35E-2</v>
      </c>
      <c r="M17" s="80">
        <v>1.2999999999999999E-2</v>
      </c>
      <c r="N17" s="80">
        <v>1.4E-2</v>
      </c>
      <c r="O17" s="73">
        <v>7.0710678118655608E-4</v>
      </c>
    </row>
    <row r="18" spans="2:15" x14ac:dyDescent="0.3">
      <c r="B18" s="9" t="s">
        <v>3702</v>
      </c>
      <c r="C18" s="10" t="s">
        <v>2142</v>
      </c>
      <c r="D18" s="11"/>
      <c r="E18" s="24">
        <v>310</v>
      </c>
      <c r="F18" s="10" t="s">
        <v>2139</v>
      </c>
      <c r="G18" s="8" t="str">
        <f t="shared" si="0"/>
        <v xml:space="preserve"> </v>
      </c>
      <c r="H18" s="6" t="e">
        <f>VLOOKUP(B18,'(1)Frey(2013)'!$B$2:$D$703,3,FALSE)</f>
        <v>#N/A</v>
      </c>
      <c r="I18" s="6" t="e">
        <f>VLOOKUP(C18,'(1)Frey(2013)'!$C$2:$D$703,2,FALSE)</f>
        <v>#N/A</v>
      </c>
      <c r="K18" s="67">
        <v>1222</v>
      </c>
      <c r="L18" s="80">
        <v>2.7E-2</v>
      </c>
      <c r="M18" s="80">
        <v>1.4999999999999999E-2</v>
      </c>
      <c r="N18" s="80">
        <v>3.9E-2</v>
      </c>
      <c r="O18" s="73">
        <v>1.6970562748477143E-2</v>
      </c>
    </row>
    <row r="19" spans="2:15" x14ac:dyDescent="0.3">
      <c r="B19" s="9" t="s">
        <v>3703</v>
      </c>
      <c r="C19" s="10" t="s">
        <v>2143</v>
      </c>
      <c r="D19" s="11"/>
      <c r="E19" s="24">
        <v>310</v>
      </c>
      <c r="F19" s="10" t="s">
        <v>2139</v>
      </c>
      <c r="G19" s="8" t="str">
        <f t="shared" si="0"/>
        <v xml:space="preserve"> </v>
      </c>
      <c r="H19" s="6" t="e">
        <f>VLOOKUP(B19,'(1)Frey(2013)'!$B$2:$D$703,3,FALSE)</f>
        <v>#N/A</v>
      </c>
      <c r="I19" s="6" t="e">
        <f>VLOOKUP(C19,'(1)Frey(2013)'!$C$2:$D$703,2,FALSE)</f>
        <v>#N/A</v>
      </c>
      <c r="K19" s="67">
        <v>1223</v>
      </c>
      <c r="L19" s="80">
        <v>1.7500000000000002E-2</v>
      </c>
      <c r="M19" s="80">
        <v>1.7000000000000001E-2</v>
      </c>
      <c r="N19" s="80">
        <v>1.7999999999999999E-2</v>
      </c>
      <c r="O19" s="73">
        <v>7.0710678118651781E-4</v>
      </c>
    </row>
    <row r="20" spans="2:15" x14ac:dyDescent="0.3">
      <c r="B20" s="9" t="s">
        <v>3704</v>
      </c>
      <c r="C20" s="10" t="s">
        <v>2144</v>
      </c>
      <c r="D20" s="11"/>
      <c r="E20" s="24">
        <v>310</v>
      </c>
      <c r="F20" s="10" t="s">
        <v>2139</v>
      </c>
      <c r="G20" s="8" t="str">
        <f t="shared" si="0"/>
        <v xml:space="preserve"> </v>
      </c>
      <c r="H20" s="6" t="e">
        <f>VLOOKUP(B20,'(1)Frey(2013)'!$B$2:$D$703,3,FALSE)</f>
        <v>#N/A</v>
      </c>
      <c r="I20" s="6" t="e">
        <f>VLOOKUP(C20,'(1)Frey(2013)'!$C$2:$D$703,2,FALSE)</f>
        <v>#N/A</v>
      </c>
      <c r="K20" s="67">
        <v>1311</v>
      </c>
      <c r="L20" s="80">
        <v>4.7E-2</v>
      </c>
      <c r="M20" s="80">
        <v>4.7E-2</v>
      </c>
      <c r="N20" s="80">
        <v>4.7E-2</v>
      </c>
      <c r="O20" s="73" t="e">
        <v>#DIV/0!</v>
      </c>
    </row>
    <row r="21" spans="2:15" x14ac:dyDescent="0.3">
      <c r="B21" s="9" t="s">
        <v>3705</v>
      </c>
      <c r="C21" s="10" t="s">
        <v>2145</v>
      </c>
      <c r="D21" s="11"/>
      <c r="E21" s="24">
        <v>310</v>
      </c>
      <c r="F21" s="10" t="s">
        <v>2139</v>
      </c>
      <c r="G21" s="8" t="str">
        <f t="shared" si="0"/>
        <v xml:space="preserve"> </v>
      </c>
      <c r="H21" s="6" t="e">
        <f>VLOOKUP(B21,'(1)Frey(2013)'!$B$2:$D$703,3,FALSE)</f>
        <v>#N/A</v>
      </c>
      <c r="I21" s="6" t="e">
        <f>VLOOKUP(C21,'(1)Frey(2013)'!$C$2:$D$703,2,FALSE)</f>
        <v>#N/A</v>
      </c>
      <c r="K21" s="67">
        <v>1312</v>
      </c>
      <c r="L21" s="80">
        <v>4.7E-2</v>
      </c>
      <c r="M21" s="80">
        <v>4.7E-2</v>
      </c>
      <c r="N21" s="80">
        <v>4.7E-2</v>
      </c>
      <c r="O21" s="73" t="e">
        <v>#DIV/0!</v>
      </c>
    </row>
    <row r="22" spans="2:15" x14ac:dyDescent="0.3">
      <c r="B22" s="9" t="s">
        <v>3706</v>
      </c>
      <c r="C22" s="10" t="s">
        <v>2146</v>
      </c>
      <c r="D22" s="11"/>
      <c r="E22" s="24">
        <v>310</v>
      </c>
      <c r="F22" s="10" t="s">
        <v>2139</v>
      </c>
      <c r="G22" s="8" t="str">
        <f t="shared" si="0"/>
        <v xml:space="preserve"> </v>
      </c>
      <c r="H22" s="6" t="e">
        <f>VLOOKUP(B22,'(1)Frey(2013)'!$B$2:$D$703,3,FALSE)</f>
        <v>#N/A</v>
      </c>
      <c r="I22" s="6" t="e">
        <f>VLOOKUP(C22,'(1)Frey(2013)'!$C$2:$D$703,2,FALSE)</f>
        <v>#N/A</v>
      </c>
      <c r="K22" s="67">
        <v>1321</v>
      </c>
      <c r="L22" s="80">
        <v>0.03</v>
      </c>
      <c r="M22" s="80">
        <v>0.03</v>
      </c>
      <c r="N22" s="80">
        <v>0.03</v>
      </c>
      <c r="O22" s="73" t="e">
        <v>#DIV/0!</v>
      </c>
    </row>
    <row r="23" spans="2:15" ht="46.5" x14ac:dyDescent="0.3">
      <c r="B23" s="9" t="s">
        <v>3707</v>
      </c>
      <c r="C23" s="10" t="s">
        <v>2147</v>
      </c>
      <c r="D23" s="11"/>
      <c r="E23" s="24">
        <v>310</v>
      </c>
      <c r="F23" s="10" t="s">
        <v>2139</v>
      </c>
      <c r="G23" s="8" t="str">
        <f t="shared" si="0"/>
        <v xml:space="preserve"> </v>
      </c>
      <c r="H23" s="6" t="e">
        <f>VLOOKUP(B23,'(1)Frey(2013)'!$B$2:$D$703,3,FALSE)</f>
        <v>#N/A</v>
      </c>
      <c r="I23" s="6" t="e">
        <f>VLOOKUP(C23,'(1)Frey(2013)'!$C$2:$D$703,2,FALSE)</f>
        <v>#N/A</v>
      </c>
      <c r="K23" s="67">
        <v>1322</v>
      </c>
      <c r="L23" s="80">
        <v>0.25</v>
      </c>
      <c r="M23" s="80">
        <v>0.25</v>
      </c>
      <c r="N23" s="80">
        <v>0.25</v>
      </c>
      <c r="O23" s="73" t="e">
        <v>#DIV/0!</v>
      </c>
    </row>
    <row r="24" spans="2:15" x14ac:dyDescent="0.3">
      <c r="B24" s="9" t="s">
        <v>778</v>
      </c>
      <c r="C24" s="10" t="s">
        <v>779</v>
      </c>
      <c r="D24" s="11"/>
      <c r="E24" s="24">
        <v>315</v>
      </c>
      <c r="F24" s="10" t="s">
        <v>2106</v>
      </c>
      <c r="G24" s="8">
        <f t="shared" si="0"/>
        <v>0.71</v>
      </c>
      <c r="H24" s="6">
        <f>VLOOKUP(B24,'(1)Frey(2013)'!$B$2:$D$703,3,FALSE)</f>
        <v>0.71</v>
      </c>
      <c r="I24" s="6">
        <f>VLOOKUP(C24,'(1)Frey(2013)'!$C$2:$D$703,2,FALSE)</f>
        <v>0.71</v>
      </c>
      <c r="K24" s="67">
        <v>1323</v>
      </c>
      <c r="L24" s="80">
        <v>7.0999999999999994E-2</v>
      </c>
      <c r="M24" s="80">
        <v>7.0999999999999994E-2</v>
      </c>
      <c r="N24" s="80">
        <v>7.0999999999999994E-2</v>
      </c>
      <c r="O24" s="73" t="e">
        <v>#DIV/0!</v>
      </c>
    </row>
    <row r="25" spans="2:15" x14ac:dyDescent="0.3">
      <c r="B25" s="9" t="s">
        <v>1423</v>
      </c>
      <c r="C25" s="10" t="s">
        <v>1424</v>
      </c>
      <c r="D25" s="11" t="s">
        <v>1414</v>
      </c>
      <c r="E25" s="24">
        <v>1111</v>
      </c>
      <c r="F25" s="10" t="s">
        <v>1424</v>
      </c>
      <c r="G25" s="8" t="str">
        <f t="shared" si="0"/>
        <v xml:space="preserve"> </v>
      </c>
      <c r="H25" s="6" t="e">
        <f>VLOOKUP(B25,'(1)Frey(2013)'!$B$2:$D$703,3,FALSE)</f>
        <v>#N/A</v>
      </c>
      <c r="I25" s="6" t="e">
        <f>VLOOKUP(C25,'(1)Frey(2013)'!$C$2:$D$703,2,FALSE)</f>
        <v>#N/A</v>
      </c>
      <c r="K25" s="67">
        <v>1324</v>
      </c>
      <c r="L25" s="80">
        <v>0.59</v>
      </c>
      <c r="M25" s="80">
        <v>0.59</v>
      </c>
      <c r="N25" s="80">
        <v>0.59</v>
      </c>
      <c r="O25" s="73" t="e">
        <v>#DIV/0!</v>
      </c>
    </row>
    <row r="26" spans="2:15" x14ac:dyDescent="0.3">
      <c r="B26" s="9" t="s">
        <v>143</v>
      </c>
      <c r="C26" s="10" t="s">
        <v>144</v>
      </c>
      <c r="D26" s="11" t="s">
        <v>1414</v>
      </c>
      <c r="E26" s="24">
        <v>1112</v>
      </c>
      <c r="F26" s="10" t="s">
        <v>1415</v>
      </c>
      <c r="G26" s="8">
        <f t="shared" si="0"/>
        <v>1.4999999999999999E-2</v>
      </c>
      <c r="H26" s="6">
        <f>VLOOKUP(B26,'(1)Frey(2013)'!$B$2:$D$703,3,FALSE)</f>
        <v>1.4999999999999999E-2</v>
      </c>
      <c r="I26" s="6">
        <f>VLOOKUP(C26,'(1)Frey(2013)'!$C$2:$D$703,2,FALSE)</f>
        <v>1.4999999999999999E-2</v>
      </c>
      <c r="K26" s="67">
        <v>1330</v>
      </c>
      <c r="L26" s="80">
        <v>3.5000000000000003E-2</v>
      </c>
      <c r="M26" s="80">
        <v>3.5000000000000003E-2</v>
      </c>
      <c r="N26" s="80">
        <v>3.5000000000000003E-2</v>
      </c>
      <c r="O26" s="73" t="e">
        <v>#DIV/0!</v>
      </c>
    </row>
    <row r="27" spans="2:15" x14ac:dyDescent="0.3">
      <c r="B27" s="9" t="s">
        <v>392</v>
      </c>
      <c r="C27" s="10" t="s">
        <v>393</v>
      </c>
      <c r="D27" s="11" t="s">
        <v>1414</v>
      </c>
      <c r="E27" s="24">
        <v>1112</v>
      </c>
      <c r="F27" s="10" t="s">
        <v>1415</v>
      </c>
      <c r="G27" s="8">
        <f t="shared" si="0"/>
        <v>0.16</v>
      </c>
      <c r="H27" s="6">
        <f>VLOOKUP(B27,'(1)Frey(2013)'!$B$2:$D$703,3,FALSE)</f>
        <v>0.16</v>
      </c>
      <c r="I27" s="6">
        <f>VLOOKUP(C27,'(1)Frey(2013)'!$C$2:$D$703,2,FALSE)</f>
        <v>0.16</v>
      </c>
      <c r="K27" s="67">
        <v>1341</v>
      </c>
      <c r="L27" s="80">
        <v>1.4999999999999999E-2</v>
      </c>
      <c r="M27" s="80">
        <v>1.4999999999999999E-2</v>
      </c>
      <c r="N27" s="80">
        <v>1.4999999999999999E-2</v>
      </c>
      <c r="O27" s="73" t="e">
        <v>#DIV/0!</v>
      </c>
    </row>
    <row r="28" spans="2:15" x14ac:dyDescent="0.3">
      <c r="B28" s="9" t="s">
        <v>9</v>
      </c>
      <c r="C28" s="10" t="s">
        <v>10</v>
      </c>
      <c r="D28" s="11"/>
      <c r="E28" s="24">
        <v>1112</v>
      </c>
      <c r="F28" s="10" t="s">
        <v>1415</v>
      </c>
      <c r="G28" s="8">
        <f t="shared" si="0"/>
        <v>3.0000000000000001E-3</v>
      </c>
      <c r="H28" s="6">
        <f>VLOOKUP(B28,'(1)Frey(2013)'!$B$2:$D$703,3,FALSE)</f>
        <v>3.0000000000000001E-3</v>
      </c>
      <c r="I28" s="6">
        <f>VLOOKUP(C28,'(1)Frey(2013)'!$C$2:$D$703,2,FALSE)</f>
        <v>3.0000000000000001E-3</v>
      </c>
      <c r="K28" s="67">
        <v>1342</v>
      </c>
      <c r="L28" s="80">
        <v>7.3000000000000001E-3</v>
      </c>
      <c r="M28" s="80">
        <v>7.3000000000000001E-3</v>
      </c>
      <c r="N28" s="80">
        <v>7.3000000000000001E-3</v>
      </c>
      <c r="O28" s="73" t="e">
        <v>#DIV/0!</v>
      </c>
    </row>
    <row r="29" spans="2:15" x14ac:dyDescent="0.3">
      <c r="B29" s="9" t="s">
        <v>143</v>
      </c>
      <c r="C29" s="10" t="s">
        <v>144</v>
      </c>
      <c r="D29" s="11" t="s">
        <v>1414</v>
      </c>
      <c r="E29" s="24">
        <v>1113</v>
      </c>
      <c r="F29" s="10" t="s">
        <v>1416</v>
      </c>
      <c r="G29" s="8">
        <f t="shared" si="0"/>
        <v>1.4999999999999999E-2</v>
      </c>
      <c r="H29" s="6">
        <f>VLOOKUP(B29,'(1)Frey(2013)'!$B$2:$D$703,3,FALSE)</f>
        <v>1.4999999999999999E-2</v>
      </c>
      <c r="I29" s="6">
        <f>VLOOKUP(C29,'(1)Frey(2013)'!$C$2:$D$703,2,FALSE)</f>
        <v>1.4999999999999999E-2</v>
      </c>
      <c r="K29" s="67">
        <v>1343</v>
      </c>
      <c r="L29" s="80">
        <v>8.3650000000000002E-2</v>
      </c>
      <c r="M29" s="80">
        <v>7.3000000000000001E-3</v>
      </c>
      <c r="N29" s="80">
        <v>0.16</v>
      </c>
      <c r="O29" s="73">
        <v>0.10797520548718581</v>
      </c>
    </row>
    <row r="30" spans="2:15" x14ac:dyDescent="0.3">
      <c r="B30" s="9" t="s">
        <v>1423</v>
      </c>
      <c r="C30" s="10" t="s">
        <v>1424</v>
      </c>
      <c r="D30" s="11" t="s">
        <v>1414</v>
      </c>
      <c r="E30" s="24">
        <v>1113</v>
      </c>
      <c r="F30" s="10" t="s">
        <v>1416</v>
      </c>
      <c r="G30" s="8" t="str">
        <f t="shared" si="0"/>
        <v xml:space="preserve"> </v>
      </c>
      <c r="H30" s="6" t="e">
        <f>VLOOKUP(B30,'(1)Frey(2013)'!$B$2:$D$703,3,FALSE)</f>
        <v>#N/A</v>
      </c>
      <c r="I30" s="6" t="e">
        <f>VLOOKUP(C30,'(1)Frey(2013)'!$C$2:$D$703,2,FALSE)</f>
        <v>#N/A</v>
      </c>
      <c r="K30" s="67">
        <v>1344</v>
      </c>
      <c r="L30" s="80">
        <v>6.7000000000000002E-3</v>
      </c>
      <c r="M30" s="80">
        <v>6.7000000000000002E-3</v>
      </c>
      <c r="N30" s="80">
        <v>6.7000000000000002E-3</v>
      </c>
      <c r="O30" s="73" t="e">
        <v>#DIV/0!</v>
      </c>
    </row>
    <row r="31" spans="2:15" x14ac:dyDescent="0.3">
      <c r="B31" s="9" t="s">
        <v>392</v>
      </c>
      <c r="C31" s="10" t="s">
        <v>393</v>
      </c>
      <c r="D31" s="11" t="s">
        <v>1414</v>
      </c>
      <c r="E31" s="24">
        <v>1114</v>
      </c>
      <c r="F31" s="10" t="s">
        <v>1418</v>
      </c>
      <c r="G31" s="8">
        <f t="shared" si="0"/>
        <v>0.16</v>
      </c>
      <c r="H31" s="6">
        <f>VLOOKUP(B31,'(1)Frey(2013)'!$B$2:$D$703,3,FALSE)</f>
        <v>0.16</v>
      </c>
      <c r="I31" s="6">
        <f>VLOOKUP(C31,'(1)Frey(2013)'!$C$2:$D$703,2,FALSE)</f>
        <v>0.16</v>
      </c>
      <c r="K31" s="67">
        <v>1345</v>
      </c>
      <c r="L31" s="80">
        <v>7.3000000000000001E-3</v>
      </c>
      <c r="M31" s="80">
        <v>4.5999999999999999E-3</v>
      </c>
      <c r="N31" s="80">
        <v>0.01</v>
      </c>
      <c r="O31" s="73">
        <v>3.8183766184073584E-3</v>
      </c>
    </row>
    <row r="32" spans="2:15" x14ac:dyDescent="0.3">
      <c r="B32" s="9" t="s">
        <v>137</v>
      </c>
      <c r="C32" s="10" t="s">
        <v>138</v>
      </c>
      <c r="D32" s="11" t="s">
        <v>1414</v>
      </c>
      <c r="E32" s="24">
        <v>1114</v>
      </c>
      <c r="F32" s="10" t="s">
        <v>1418</v>
      </c>
      <c r="G32" s="8">
        <f t="shared" si="0"/>
        <v>1.4999999999999999E-2</v>
      </c>
      <c r="H32" s="6">
        <f>VLOOKUP(B32,'(1)Frey(2013)'!$B$2:$D$703,3,FALSE)</f>
        <v>1.4999999999999999E-2</v>
      </c>
      <c r="I32" s="6">
        <f>VLOOKUP(C32,'(1)Frey(2013)'!$C$2:$D$703,2,FALSE)</f>
        <v>1.4999999999999999E-2</v>
      </c>
      <c r="K32" s="67">
        <v>1346</v>
      </c>
      <c r="L32" s="80">
        <v>0.1145</v>
      </c>
      <c r="M32" s="80">
        <v>6.9000000000000006E-2</v>
      </c>
      <c r="N32" s="80">
        <v>0.16</v>
      </c>
      <c r="O32" s="73">
        <v>6.4346717087975833E-2</v>
      </c>
    </row>
    <row r="33" spans="2:15" x14ac:dyDescent="0.3">
      <c r="B33" s="9" t="s">
        <v>454</v>
      </c>
      <c r="C33" s="10" t="s">
        <v>455</v>
      </c>
      <c r="D33" s="11" t="s">
        <v>1414</v>
      </c>
      <c r="E33" s="24">
        <v>1114</v>
      </c>
      <c r="F33" s="10" t="s">
        <v>1418</v>
      </c>
      <c r="G33" s="8">
        <f t="shared" si="0"/>
        <v>0.25</v>
      </c>
      <c r="H33" s="6">
        <f>VLOOKUP(B33,'(1)Frey(2013)'!$B$2:$D$703,3,FALSE)</f>
        <v>0.25</v>
      </c>
      <c r="I33" s="6">
        <f>VLOOKUP(C33,'(1)Frey(2013)'!$C$2:$D$703,2,FALSE)</f>
        <v>0.25</v>
      </c>
      <c r="K33" s="67">
        <v>1349</v>
      </c>
      <c r="L33" s="80">
        <v>0.25</v>
      </c>
      <c r="M33" s="80">
        <v>0.25</v>
      </c>
      <c r="N33" s="80">
        <v>0.25</v>
      </c>
      <c r="O33" s="73" t="e">
        <v>#DIV/0!</v>
      </c>
    </row>
    <row r="34" spans="2:15" x14ac:dyDescent="0.3">
      <c r="B34" s="9" t="s">
        <v>143</v>
      </c>
      <c r="C34" s="10" t="s">
        <v>144</v>
      </c>
      <c r="D34" s="11" t="s">
        <v>1414</v>
      </c>
      <c r="E34" s="24">
        <v>1120</v>
      </c>
      <c r="F34" s="10" t="s">
        <v>1417</v>
      </c>
      <c r="G34" s="8">
        <f t="shared" si="0"/>
        <v>1.4999999999999999E-2</v>
      </c>
      <c r="H34" s="6">
        <f>VLOOKUP(B34,'(1)Frey(2013)'!$B$2:$D$703,3,FALSE)</f>
        <v>1.4999999999999999E-2</v>
      </c>
      <c r="I34" s="6">
        <f>VLOOKUP(C34,'(1)Frey(2013)'!$C$2:$D$703,2,FALSE)</f>
        <v>1.4999999999999999E-2</v>
      </c>
      <c r="K34" s="67">
        <v>1411</v>
      </c>
      <c r="L34" s="80">
        <v>3.8999999999999998E-3</v>
      </c>
      <c r="M34" s="80">
        <v>3.8999999999999998E-3</v>
      </c>
      <c r="N34" s="80">
        <v>3.8999999999999998E-3</v>
      </c>
      <c r="O34" s="73" t="e">
        <v>#DIV/0!</v>
      </c>
    </row>
    <row r="35" spans="2:15" x14ac:dyDescent="0.3">
      <c r="B35" s="9" t="s">
        <v>392</v>
      </c>
      <c r="C35" s="10" t="s">
        <v>393</v>
      </c>
      <c r="D35" s="11" t="s">
        <v>1414</v>
      </c>
      <c r="E35" s="24">
        <v>1120</v>
      </c>
      <c r="F35" s="10" t="s">
        <v>1417</v>
      </c>
      <c r="G35" s="8">
        <f t="shared" si="0"/>
        <v>0.16</v>
      </c>
      <c r="H35" s="6">
        <f>VLOOKUP(B35,'(1)Frey(2013)'!$B$2:$D$703,3,FALSE)</f>
        <v>0.16</v>
      </c>
      <c r="I35" s="6">
        <f>VLOOKUP(C35,'(1)Frey(2013)'!$C$2:$D$703,2,FALSE)</f>
        <v>0.16</v>
      </c>
      <c r="K35" s="67">
        <v>1412</v>
      </c>
      <c r="L35" s="80">
        <v>8.3000000000000004E-2</v>
      </c>
      <c r="M35" s="80">
        <v>8.3000000000000004E-2</v>
      </c>
      <c r="N35" s="80">
        <v>8.3000000000000004E-2</v>
      </c>
      <c r="O35" s="73" t="e">
        <v>#DIV/0!</v>
      </c>
    </row>
    <row r="36" spans="2:15" x14ac:dyDescent="0.3">
      <c r="B36" s="9" t="s">
        <v>306</v>
      </c>
      <c r="C36" s="10" t="s">
        <v>307</v>
      </c>
      <c r="D36" s="11" t="s">
        <v>1414</v>
      </c>
      <c r="E36" s="24">
        <v>1211</v>
      </c>
      <c r="F36" s="10" t="s">
        <v>1429</v>
      </c>
      <c r="G36" s="8">
        <f t="shared" si="0"/>
        <v>6.9000000000000006E-2</v>
      </c>
      <c r="H36" s="6">
        <f>VLOOKUP(B36,'(1)Frey(2013)'!$B$2:$D$703,3,FALSE)</f>
        <v>6.9000000000000006E-2</v>
      </c>
      <c r="I36" s="6">
        <f>VLOOKUP(C36,'(1)Frey(2013)'!$C$2:$D$703,2,FALSE)</f>
        <v>6.9000000000000006E-2</v>
      </c>
      <c r="K36" s="67">
        <v>1420</v>
      </c>
      <c r="L36" s="80">
        <v>0.16</v>
      </c>
      <c r="M36" s="80">
        <v>0.16</v>
      </c>
      <c r="N36" s="80">
        <v>0.16</v>
      </c>
      <c r="O36" s="73" t="e">
        <v>#DIV/0!</v>
      </c>
    </row>
    <row r="37" spans="2:15" x14ac:dyDescent="0.3">
      <c r="B37" s="9" t="s">
        <v>1262</v>
      </c>
      <c r="C37" s="10" t="s">
        <v>1263</v>
      </c>
      <c r="D37" s="11"/>
      <c r="E37" s="24">
        <v>1212</v>
      </c>
      <c r="F37" s="10" t="s">
        <v>1432</v>
      </c>
      <c r="G37" s="8">
        <f t="shared" si="0"/>
        <v>0.96</v>
      </c>
      <c r="H37" s="6">
        <f>VLOOKUP(B37,'(1)Frey(2013)'!$B$2:$D$703,3,FALSE)</f>
        <v>0.96</v>
      </c>
      <c r="I37" s="6">
        <f>VLOOKUP(C37,'(1)Frey(2013)'!$C$2:$D$703,2,FALSE)</f>
        <v>0.96</v>
      </c>
      <c r="K37" s="67">
        <v>1431</v>
      </c>
      <c r="L37" s="80">
        <v>0.17049999999999998</v>
      </c>
      <c r="M37" s="80">
        <v>9.0999999999999998E-2</v>
      </c>
      <c r="N37" s="80">
        <v>0.25</v>
      </c>
      <c r="O37" s="73">
        <v>0.11242997820866109</v>
      </c>
    </row>
    <row r="38" spans="2:15" x14ac:dyDescent="0.3">
      <c r="B38" s="9" t="s">
        <v>59</v>
      </c>
      <c r="C38" s="10" t="s">
        <v>60</v>
      </c>
      <c r="D38" s="11"/>
      <c r="E38" s="24">
        <v>1212</v>
      </c>
      <c r="F38" s="10" t="s">
        <v>1432</v>
      </c>
      <c r="G38" s="8">
        <f t="shared" si="0"/>
        <v>5.4999999999999997E-3</v>
      </c>
      <c r="H38" s="6">
        <f>VLOOKUP(B38,'(1)Frey(2013)'!$B$2:$D$703,3,FALSE)</f>
        <v>5.4999999999999997E-3</v>
      </c>
      <c r="I38" s="6">
        <f>VLOOKUP(C38,'(1)Frey(2013)'!$C$2:$D$703,2,FALSE)</f>
        <v>5.4999999999999997E-3</v>
      </c>
      <c r="K38" s="67">
        <v>1439</v>
      </c>
      <c r="L38" s="80">
        <v>0.25</v>
      </c>
      <c r="M38" s="80">
        <v>0.25</v>
      </c>
      <c r="N38" s="80">
        <v>0.25</v>
      </c>
      <c r="O38" s="73" t="e">
        <v>#DIV/0!</v>
      </c>
    </row>
    <row r="39" spans="2:15" x14ac:dyDescent="0.3">
      <c r="B39" s="9" t="s">
        <v>63</v>
      </c>
      <c r="C39" s="10" t="s">
        <v>64</v>
      </c>
      <c r="D39" s="11"/>
      <c r="E39" s="24">
        <v>1212</v>
      </c>
      <c r="F39" s="10" t="s">
        <v>1432</v>
      </c>
      <c r="G39" s="8">
        <f t="shared" si="0"/>
        <v>6.3E-3</v>
      </c>
      <c r="H39" s="6">
        <f>VLOOKUP(B39,'(1)Frey(2013)'!$B$2:$D$703,3,FALSE)</f>
        <v>6.3E-3</v>
      </c>
      <c r="I39" s="6">
        <f>VLOOKUP(C39,'(1)Frey(2013)'!$C$2:$D$703,2,FALSE)</f>
        <v>6.3E-3</v>
      </c>
      <c r="K39" s="67">
        <v>2111</v>
      </c>
      <c r="L39" s="80">
        <v>7.0500000000000007E-2</v>
      </c>
      <c r="M39" s="80">
        <v>4.1000000000000002E-2</v>
      </c>
      <c r="N39" s="80">
        <v>0.1</v>
      </c>
      <c r="O39" s="73">
        <v>4.1719300090006316E-2</v>
      </c>
    </row>
    <row r="40" spans="2:15" x14ac:dyDescent="0.3">
      <c r="B40" s="9" t="s">
        <v>454</v>
      </c>
      <c r="C40" s="10" t="s">
        <v>455</v>
      </c>
      <c r="D40" s="11" t="s">
        <v>1414</v>
      </c>
      <c r="E40" s="24">
        <v>1213</v>
      </c>
      <c r="F40" s="10" t="s">
        <v>1450</v>
      </c>
      <c r="G40" s="8">
        <f t="shared" si="0"/>
        <v>0.25</v>
      </c>
      <c r="H40" s="6">
        <f>VLOOKUP(B40,'(1)Frey(2013)'!$B$2:$D$703,3,FALSE)</f>
        <v>0.25</v>
      </c>
      <c r="I40" s="6">
        <f>VLOOKUP(C40,'(1)Frey(2013)'!$C$2:$D$703,2,FALSE)</f>
        <v>0.25</v>
      </c>
      <c r="K40" s="67">
        <v>2112</v>
      </c>
      <c r="L40" s="80">
        <v>0.67</v>
      </c>
      <c r="M40" s="80">
        <v>0.67</v>
      </c>
      <c r="N40" s="80">
        <v>0.67</v>
      </c>
      <c r="O40" s="73" t="e">
        <v>#DIV/0!</v>
      </c>
    </row>
    <row r="41" spans="2:15" ht="31.5" x14ac:dyDescent="0.3">
      <c r="B41" s="9" t="s">
        <v>137</v>
      </c>
      <c r="C41" s="10" t="s">
        <v>138</v>
      </c>
      <c r="D41" s="11" t="s">
        <v>1414</v>
      </c>
      <c r="E41" s="24">
        <v>1219</v>
      </c>
      <c r="F41" s="10" t="s">
        <v>1427</v>
      </c>
      <c r="G41" s="8">
        <f t="shared" si="0"/>
        <v>1.4999999999999999E-2</v>
      </c>
      <c r="H41" s="6">
        <f>VLOOKUP(B41,'(1)Frey(2013)'!$B$2:$D$703,3,FALSE)</f>
        <v>1.4999999999999999E-2</v>
      </c>
      <c r="I41" s="6">
        <f>VLOOKUP(C41,'(1)Frey(2013)'!$C$2:$D$703,2,FALSE)</f>
        <v>1.4999999999999999E-2</v>
      </c>
      <c r="K41" s="67">
        <v>2113</v>
      </c>
      <c r="L41" s="80">
        <v>6.0500000000000005E-2</v>
      </c>
      <c r="M41" s="80">
        <v>2.1000000000000001E-2</v>
      </c>
      <c r="N41" s="80">
        <v>0.1</v>
      </c>
      <c r="O41" s="73">
        <v>5.5861435713737265E-2</v>
      </c>
    </row>
    <row r="42" spans="2:15" ht="16.5" customHeight="1" x14ac:dyDescent="0.3">
      <c r="B42" s="9" t="s">
        <v>804</v>
      </c>
      <c r="C42" s="10" t="s">
        <v>805</v>
      </c>
      <c r="D42" s="11"/>
      <c r="E42" s="24">
        <v>1219</v>
      </c>
      <c r="F42" s="10" t="s">
        <v>1427</v>
      </c>
      <c r="G42" s="8">
        <f t="shared" si="0"/>
        <v>0.73</v>
      </c>
      <c r="H42" s="6">
        <f>VLOOKUP(B42,'(1)Frey(2013)'!$B$2:$D$703,3,FALSE)</f>
        <v>0.73</v>
      </c>
      <c r="I42" s="6">
        <f>VLOOKUP(C42,'(1)Frey(2013)'!$C$2:$D$703,2,FALSE)</f>
        <v>0.73</v>
      </c>
      <c r="K42" s="67">
        <v>2114</v>
      </c>
      <c r="L42" s="80">
        <v>0.32200000000000001</v>
      </c>
      <c r="M42" s="80">
        <v>1.4E-2</v>
      </c>
      <c r="N42" s="80">
        <v>0.63</v>
      </c>
      <c r="O42" s="73">
        <v>0.43557777721091323</v>
      </c>
    </row>
    <row r="43" spans="2:15" ht="31.5" x14ac:dyDescent="0.3">
      <c r="B43" s="9" t="s">
        <v>225</v>
      </c>
      <c r="C43" s="10" t="s">
        <v>226</v>
      </c>
      <c r="D43" s="11"/>
      <c r="E43" s="24">
        <v>1219</v>
      </c>
      <c r="F43" s="10" t="s">
        <v>1427</v>
      </c>
      <c r="G43" s="8">
        <f t="shared" si="0"/>
        <v>0.03</v>
      </c>
      <c r="H43" s="6">
        <f>VLOOKUP(B43,'(1)Frey(2013)'!$B$2:$D$703,3,FALSE)</f>
        <v>0.03</v>
      </c>
      <c r="I43" s="6">
        <f>VLOOKUP(C43,'(1)Frey(2013)'!$C$2:$D$703,2,FALSE)</f>
        <v>0.03</v>
      </c>
      <c r="K43" s="67">
        <v>2120</v>
      </c>
      <c r="L43" s="80">
        <v>0.1484</v>
      </c>
      <c r="M43" s="80">
        <v>3.5000000000000003E-2</v>
      </c>
      <c r="N43" s="80">
        <v>0.23</v>
      </c>
      <c r="O43" s="73">
        <v>9.8388515589981351E-2</v>
      </c>
    </row>
    <row r="44" spans="2:15" ht="31.5" x14ac:dyDescent="0.3">
      <c r="B44" s="9" t="s">
        <v>1443</v>
      </c>
      <c r="C44" s="10" t="s">
        <v>1444</v>
      </c>
      <c r="D44" s="11"/>
      <c r="E44" s="24">
        <v>1219</v>
      </c>
      <c r="F44" s="10" t="s">
        <v>1427</v>
      </c>
      <c r="G44" s="8" t="str">
        <f t="shared" si="0"/>
        <v xml:space="preserve"> </v>
      </c>
      <c r="H44" s="6" t="e">
        <f>VLOOKUP(B44,'(1)Frey(2013)'!$B$2:$D$703,3,FALSE)</f>
        <v>#N/A</v>
      </c>
      <c r="I44" s="6" t="e">
        <f>VLOOKUP(C44,'(1)Frey(2013)'!$C$2:$D$703,2,FALSE)</f>
        <v>#N/A</v>
      </c>
      <c r="K44" s="67">
        <v>2131</v>
      </c>
      <c r="L44" s="80">
        <v>7.9722222222222222E-2</v>
      </c>
      <c r="M44" s="80">
        <v>4.4999999999999997E-3</v>
      </c>
      <c r="N44" s="80">
        <v>0.3</v>
      </c>
      <c r="O44" s="73">
        <v>0.10247472588128473</v>
      </c>
    </row>
    <row r="45" spans="2:15" ht="31.5" x14ac:dyDescent="0.3">
      <c r="B45" s="9" t="s">
        <v>820</v>
      </c>
      <c r="C45" s="10" t="s">
        <v>821</v>
      </c>
      <c r="D45" s="11"/>
      <c r="E45" s="24">
        <v>1219</v>
      </c>
      <c r="F45" s="10" t="s">
        <v>1427</v>
      </c>
      <c r="G45" s="8">
        <f t="shared" si="0"/>
        <v>0.75</v>
      </c>
      <c r="H45" s="6">
        <f>VLOOKUP(B45,'(1)Frey(2013)'!$B$2:$D$703,3,FALSE)</f>
        <v>0.75</v>
      </c>
      <c r="I45" s="6">
        <f>VLOOKUP(C45,'(1)Frey(2013)'!$C$2:$D$703,2,FALSE)</f>
        <v>0.75</v>
      </c>
      <c r="K45" s="67">
        <v>2132</v>
      </c>
      <c r="L45" s="80">
        <v>1.2200000000000001E-2</v>
      </c>
      <c r="M45" s="80">
        <v>7.4999999999999997E-3</v>
      </c>
      <c r="N45" s="80">
        <v>2.1000000000000001E-2</v>
      </c>
      <c r="O45" s="73">
        <v>7.6269259862673374E-3</v>
      </c>
    </row>
    <row r="46" spans="2:15" ht="31.5" x14ac:dyDescent="0.3">
      <c r="B46" s="9" t="s">
        <v>454</v>
      </c>
      <c r="C46" s="10" t="s">
        <v>455</v>
      </c>
      <c r="D46" s="11" t="s">
        <v>1414</v>
      </c>
      <c r="E46" s="24">
        <v>1219</v>
      </c>
      <c r="F46" s="10" t="s">
        <v>1427</v>
      </c>
      <c r="G46" s="8">
        <f t="shared" si="0"/>
        <v>0.25</v>
      </c>
      <c r="H46" s="6">
        <f>VLOOKUP(B46,'(1)Frey(2013)'!$B$2:$D$703,3,FALSE)</f>
        <v>0.25</v>
      </c>
      <c r="I46" s="6">
        <f>VLOOKUP(C46,'(1)Frey(2013)'!$C$2:$D$703,2,FALSE)</f>
        <v>0.25</v>
      </c>
      <c r="K46" s="67">
        <v>2133</v>
      </c>
      <c r="L46" s="80">
        <v>2.4500000000000001E-2</v>
      </c>
      <c r="M46" s="80">
        <v>1.6E-2</v>
      </c>
      <c r="N46" s="80">
        <v>3.3000000000000002E-2</v>
      </c>
      <c r="O46" s="73">
        <v>1.2020815280171303E-2</v>
      </c>
    </row>
    <row r="47" spans="2:15" x14ac:dyDescent="0.3">
      <c r="B47" s="9" t="s">
        <v>125</v>
      </c>
      <c r="C47" s="10" t="s">
        <v>126</v>
      </c>
      <c r="D47" s="11"/>
      <c r="E47" s="24">
        <v>1221</v>
      </c>
      <c r="F47" s="10" t="s">
        <v>1426</v>
      </c>
      <c r="G47" s="8">
        <f t="shared" si="0"/>
        <v>1.4E-2</v>
      </c>
      <c r="H47" s="6">
        <f>VLOOKUP(B47,'(1)Frey(2013)'!$B$2:$D$703,3,FALSE)</f>
        <v>1.4E-2</v>
      </c>
      <c r="I47" s="6">
        <f>VLOOKUP(C47,'(1)Frey(2013)'!$C$2:$D$703,2,FALSE)</f>
        <v>1.4E-2</v>
      </c>
      <c r="K47" s="67">
        <v>2141</v>
      </c>
      <c r="L47" s="80">
        <v>2.9000000000000001E-2</v>
      </c>
      <c r="M47" s="80">
        <v>2.9000000000000001E-2</v>
      </c>
      <c r="N47" s="80">
        <v>2.9000000000000001E-2</v>
      </c>
      <c r="O47" s="73" t="e">
        <v>#DIV/0!</v>
      </c>
    </row>
    <row r="48" spans="2:15" x14ac:dyDescent="0.3">
      <c r="B48" s="9" t="s">
        <v>121</v>
      </c>
      <c r="C48" s="10" t="s">
        <v>122</v>
      </c>
      <c r="D48" s="11"/>
      <c r="E48" s="24">
        <v>1221</v>
      </c>
      <c r="F48" s="10" t="s">
        <v>1426</v>
      </c>
      <c r="G48" s="8">
        <f t="shared" si="0"/>
        <v>1.2999999999999999E-2</v>
      </c>
      <c r="H48" s="6">
        <f>VLOOKUP(B48,'(1)Frey(2013)'!$B$2:$D$703,3,FALSE)</f>
        <v>1.2999999999999999E-2</v>
      </c>
      <c r="I48" s="6">
        <f>VLOOKUP(C48,'(1)Frey(2013)'!$C$2:$D$703,2,FALSE)</f>
        <v>1.2999999999999999E-2</v>
      </c>
      <c r="K48" s="67">
        <v>2142</v>
      </c>
      <c r="L48" s="80">
        <v>1.9E-2</v>
      </c>
      <c r="M48" s="80">
        <v>1.9E-2</v>
      </c>
      <c r="N48" s="80">
        <v>1.9E-2</v>
      </c>
      <c r="O48" s="73" t="e">
        <v>#DIV/0!</v>
      </c>
    </row>
    <row r="49" spans="2:15" x14ac:dyDescent="0.3">
      <c r="B49" s="9" t="s">
        <v>250</v>
      </c>
      <c r="C49" s="10" t="s">
        <v>251</v>
      </c>
      <c r="D49" s="11"/>
      <c r="E49" s="24">
        <v>1222</v>
      </c>
      <c r="F49" s="10" t="s">
        <v>1425</v>
      </c>
      <c r="G49" s="8">
        <f t="shared" si="0"/>
        <v>3.9E-2</v>
      </c>
      <c r="H49" s="6">
        <f>VLOOKUP(B49,'(1)Frey(2013)'!$B$2:$D$703,3,FALSE)</f>
        <v>3.9E-2</v>
      </c>
      <c r="I49" s="6">
        <f>VLOOKUP(C49,'(1)Frey(2013)'!$C$2:$D$703,2,FALSE)</f>
        <v>3.9E-2</v>
      </c>
      <c r="K49" s="67">
        <v>2143</v>
      </c>
      <c r="L49" s="80">
        <v>1.7999999999999999E-2</v>
      </c>
      <c r="M49" s="80">
        <v>1.7999999999999999E-2</v>
      </c>
      <c r="N49" s="80">
        <v>1.7999999999999999E-2</v>
      </c>
      <c r="O49" s="73" t="e">
        <v>#DIV/0!</v>
      </c>
    </row>
    <row r="50" spans="2:15" x14ac:dyDescent="0.3">
      <c r="B50" s="9" t="s">
        <v>137</v>
      </c>
      <c r="C50" s="10" t="s">
        <v>138</v>
      </c>
      <c r="D50" s="11" t="s">
        <v>1414</v>
      </c>
      <c r="E50" s="24">
        <v>1222</v>
      </c>
      <c r="F50" s="10" t="s">
        <v>1425</v>
      </c>
      <c r="G50" s="8">
        <f t="shared" si="0"/>
        <v>1.4999999999999999E-2</v>
      </c>
      <c r="H50" s="6">
        <f>VLOOKUP(B50,'(1)Frey(2013)'!$B$2:$D$703,3,FALSE)</f>
        <v>1.4999999999999999E-2</v>
      </c>
      <c r="I50" s="6">
        <f>VLOOKUP(C50,'(1)Frey(2013)'!$C$2:$D$703,2,FALSE)</f>
        <v>1.4999999999999999E-2</v>
      </c>
      <c r="K50" s="67">
        <v>2144</v>
      </c>
      <c r="L50" s="80">
        <v>0.13200000000000001</v>
      </c>
      <c r="M50" s="80">
        <v>0.01</v>
      </c>
      <c r="N50" s="80">
        <v>0.49</v>
      </c>
      <c r="O50" s="73">
        <v>0.23868668444916094</v>
      </c>
    </row>
    <row r="51" spans="2:15" x14ac:dyDescent="0.3">
      <c r="B51" s="9" t="s">
        <v>159</v>
      </c>
      <c r="C51" s="10" t="s">
        <v>160</v>
      </c>
      <c r="D51" s="11"/>
      <c r="E51" s="24">
        <v>1223</v>
      </c>
      <c r="F51" s="10" t="s">
        <v>1441</v>
      </c>
      <c r="G51" s="8">
        <f t="shared" si="0"/>
        <v>1.7000000000000001E-2</v>
      </c>
      <c r="H51" s="6">
        <f>VLOOKUP(B51,'(1)Frey(2013)'!$B$2:$D$703,3,FALSE)</f>
        <v>1.7000000000000001E-2</v>
      </c>
      <c r="I51" s="6">
        <f>VLOOKUP(C51,'(1)Frey(2013)'!$C$2:$D$703,2,FALSE)</f>
        <v>1.7000000000000001E-2</v>
      </c>
      <c r="K51" s="67">
        <v>2145</v>
      </c>
      <c r="L51" s="80">
        <v>1.7000000000000001E-2</v>
      </c>
      <c r="M51" s="80">
        <v>1.7000000000000001E-2</v>
      </c>
      <c r="N51" s="80">
        <v>1.7000000000000001E-2</v>
      </c>
      <c r="O51" s="73" t="e">
        <v>#DIV/0!</v>
      </c>
    </row>
    <row r="52" spans="2:15" x14ac:dyDescent="0.3">
      <c r="B52" s="9" t="s">
        <v>163</v>
      </c>
      <c r="C52" s="10" t="s">
        <v>164</v>
      </c>
      <c r="D52" s="11"/>
      <c r="E52" s="24">
        <v>1223</v>
      </c>
      <c r="F52" s="10" t="s">
        <v>1441</v>
      </c>
      <c r="G52" s="8">
        <f t="shared" si="0"/>
        <v>1.7999999999999999E-2</v>
      </c>
      <c r="H52" s="6">
        <f>VLOOKUP(B52,'(1)Frey(2013)'!$B$2:$D$703,3,FALSE)</f>
        <v>1.7999999999999999E-2</v>
      </c>
      <c r="I52" s="6">
        <f>VLOOKUP(C52,'(1)Frey(2013)'!$C$2:$D$703,2,FALSE)</f>
        <v>1.7999999999999999E-2</v>
      </c>
      <c r="K52" s="67">
        <v>2146</v>
      </c>
      <c r="L52" s="80">
        <v>8.5500000000000007E-2</v>
      </c>
      <c r="M52" s="80">
        <v>2.1000000000000001E-2</v>
      </c>
      <c r="N52" s="80">
        <v>0.16</v>
      </c>
      <c r="O52" s="73">
        <v>7.4924406348443398E-2</v>
      </c>
    </row>
    <row r="53" spans="2:15" ht="31.5" x14ac:dyDescent="0.3">
      <c r="B53" s="9" t="s">
        <v>276</v>
      </c>
      <c r="C53" s="10" t="s">
        <v>277</v>
      </c>
      <c r="D53" s="11" t="s">
        <v>1414</v>
      </c>
      <c r="E53" s="24">
        <v>1311</v>
      </c>
      <c r="F53" s="13" t="s">
        <v>1433</v>
      </c>
      <c r="G53" s="8">
        <f t="shared" si="0"/>
        <v>4.7E-2</v>
      </c>
      <c r="H53" s="6">
        <f>VLOOKUP(B53,'(1)Frey(2013)'!$B$2:$D$703,3,FALSE)</f>
        <v>4.7E-2</v>
      </c>
      <c r="I53" s="6">
        <f>VLOOKUP(C53,'(1)Frey(2013)'!$C$2:$D$703,2,FALSE)</f>
        <v>4.7E-2</v>
      </c>
      <c r="K53" s="67">
        <v>2149</v>
      </c>
      <c r="L53" s="80">
        <v>3.4000000000000009E-2</v>
      </c>
      <c r="M53" s="80">
        <v>1.4E-2</v>
      </c>
      <c r="N53" s="80">
        <v>7.0000000000000007E-2</v>
      </c>
      <c r="O53" s="73">
        <v>2.1851773383412147E-2</v>
      </c>
    </row>
    <row r="54" spans="2:15" ht="31.5" x14ac:dyDescent="0.3">
      <c r="B54" s="9" t="s">
        <v>276</v>
      </c>
      <c r="C54" s="10" t="s">
        <v>277</v>
      </c>
      <c r="D54" s="14" t="s">
        <v>1414</v>
      </c>
      <c r="E54" s="24">
        <v>1312</v>
      </c>
      <c r="F54" s="10" t="s">
        <v>1434</v>
      </c>
      <c r="G54" s="8">
        <f t="shared" si="0"/>
        <v>4.7E-2</v>
      </c>
      <c r="H54" s="6">
        <f>VLOOKUP(B54,'(1)Frey(2013)'!$B$2:$D$703,3,FALSE)</f>
        <v>4.7E-2</v>
      </c>
      <c r="I54" s="6">
        <f>VLOOKUP(C54,'(1)Frey(2013)'!$C$2:$D$703,2,FALSE)</f>
        <v>4.7E-2</v>
      </c>
      <c r="K54" s="67">
        <v>2151</v>
      </c>
      <c r="L54" s="80">
        <v>0.1</v>
      </c>
      <c r="M54" s="80">
        <v>0.1</v>
      </c>
      <c r="N54" s="80">
        <v>0.1</v>
      </c>
      <c r="O54" s="73" t="e">
        <v>#DIV/0!</v>
      </c>
    </row>
    <row r="55" spans="2:15" x14ac:dyDescent="0.3">
      <c r="B55" s="9" t="s">
        <v>217</v>
      </c>
      <c r="C55" s="10" t="s">
        <v>218</v>
      </c>
      <c r="D55" s="11"/>
      <c r="E55" s="24">
        <v>1321</v>
      </c>
      <c r="F55" s="10" t="s">
        <v>1430</v>
      </c>
      <c r="G55" s="8">
        <f t="shared" si="0"/>
        <v>0.03</v>
      </c>
      <c r="H55" s="6">
        <f>VLOOKUP(B55,'(1)Frey(2013)'!$B$2:$D$703,3,FALSE)</f>
        <v>0.03</v>
      </c>
      <c r="I55" s="6">
        <f>VLOOKUP(C55,'(1)Frey(2013)'!$C$2:$D$703,2,FALSE)</f>
        <v>0.03</v>
      </c>
      <c r="K55" s="67">
        <v>2152</v>
      </c>
      <c r="L55" s="80">
        <v>0.1225</v>
      </c>
      <c r="M55" s="80">
        <v>2.5000000000000001E-2</v>
      </c>
      <c r="N55" s="80">
        <v>0.22</v>
      </c>
      <c r="O55" s="73">
        <v>0.13788582233137678</v>
      </c>
    </row>
    <row r="56" spans="2:15" x14ac:dyDescent="0.3">
      <c r="B56" s="9" t="s">
        <v>454</v>
      </c>
      <c r="C56" s="10" t="s">
        <v>455</v>
      </c>
      <c r="D56" s="11" t="s">
        <v>1414</v>
      </c>
      <c r="E56" s="24">
        <v>1322</v>
      </c>
      <c r="F56" s="10" t="s">
        <v>1451</v>
      </c>
      <c r="G56" s="8">
        <f t="shared" si="0"/>
        <v>0.25</v>
      </c>
      <c r="H56" s="6">
        <f>VLOOKUP(B56,'(1)Frey(2013)'!$B$2:$D$703,3,FALSE)</f>
        <v>0.25</v>
      </c>
      <c r="I56" s="6">
        <f>VLOOKUP(C56,'(1)Frey(2013)'!$C$2:$D$703,2,FALSE)</f>
        <v>0.25</v>
      </c>
      <c r="K56" s="67">
        <v>2153</v>
      </c>
      <c r="L56" s="80">
        <v>2.5000000000000001E-2</v>
      </c>
      <c r="M56" s="80">
        <v>2.5000000000000001E-2</v>
      </c>
      <c r="N56" s="80">
        <v>2.5000000000000001E-2</v>
      </c>
      <c r="O56" s="73" t="e">
        <v>#DIV/0!</v>
      </c>
    </row>
    <row r="57" spans="2:15" x14ac:dyDescent="0.3">
      <c r="B57" s="9" t="s">
        <v>310</v>
      </c>
      <c r="C57" s="10" t="s">
        <v>311</v>
      </c>
      <c r="D57" s="14" t="s">
        <v>1414</v>
      </c>
      <c r="E57" s="24">
        <v>1323</v>
      </c>
      <c r="F57" s="10" t="s">
        <v>1435</v>
      </c>
      <c r="G57" s="8">
        <f t="shared" si="0"/>
        <v>7.0999999999999994E-2</v>
      </c>
      <c r="H57" s="6">
        <f>VLOOKUP(B57,'(1)Frey(2013)'!$B$2:$D$703,3,FALSE)</f>
        <v>7.0999999999999994E-2</v>
      </c>
      <c r="I57" s="6">
        <f>VLOOKUP(C57,'(1)Frey(2013)'!$C$2:$D$703,2,FALSE)</f>
        <v>7.0999999999999994E-2</v>
      </c>
      <c r="K57" s="67">
        <v>2161</v>
      </c>
      <c r="L57" s="80">
        <v>1.7999999999999999E-2</v>
      </c>
      <c r="M57" s="80">
        <v>1.7999999999999999E-2</v>
      </c>
      <c r="N57" s="80">
        <v>1.7999999999999999E-2</v>
      </c>
      <c r="O57" s="73" t="e">
        <v>#DIV/0!</v>
      </c>
    </row>
    <row r="58" spans="2:15" x14ac:dyDescent="0.3">
      <c r="B58" s="9" t="s">
        <v>658</v>
      </c>
      <c r="C58" s="10" t="s">
        <v>659</v>
      </c>
      <c r="D58" s="11"/>
      <c r="E58" s="24">
        <v>1324</v>
      </c>
      <c r="F58" s="10" t="s">
        <v>1431</v>
      </c>
      <c r="G58" s="8">
        <f t="shared" si="0"/>
        <v>0.59</v>
      </c>
      <c r="H58" s="6">
        <f>VLOOKUP(B58,'(1)Frey(2013)'!$B$2:$D$703,3,FALSE)</f>
        <v>0.59</v>
      </c>
      <c r="I58" s="6">
        <f>VLOOKUP(C58,'(1)Frey(2013)'!$C$2:$D$703,2,FALSE)</f>
        <v>0.59</v>
      </c>
      <c r="K58" s="67">
        <v>2162</v>
      </c>
      <c r="L58" s="80">
        <v>4.4999999999999998E-2</v>
      </c>
      <c r="M58" s="80">
        <v>4.4999999999999998E-2</v>
      </c>
      <c r="N58" s="80">
        <v>4.4999999999999998E-2</v>
      </c>
      <c r="O58" s="73" t="e">
        <v>#DIV/0!</v>
      </c>
    </row>
    <row r="59" spans="2:15" ht="31.5" x14ac:dyDescent="0.3">
      <c r="B59" s="9" t="s">
        <v>238</v>
      </c>
      <c r="C59" s="10" t="s">
        <v>239</v>
      </c>
      <c r="D59" s="11"/>
      <c r="E59" s="24">
        <v>1330</v>
      </c>
      <c r="F59" s="10" t="s">
        <v>1428</v>
      </c>
      <c r="G59" s="8">
        <f t="shared" si="0"/>
        <v>3.5000000000000003E-2</v>
      </c>
      <c r="H59" s="6">
        <f>VLOOKUP(B59,'(1)Frey(2013)'!$B$2:$D$703,3,FALSE)</f>
        <v>3.5000000000000003E-2</v>
      </c>
      <c r="I59" s="6">
        <f>VLOOKUP(C59,'(1)Frey(2013)'!$C$2:$D$703,2,FALSE)</f>
        <v>3.5000000000000003E-2</v>
      </c>
      <c r="K59" s="67">
        <v>2163</v>
      </c>
      <c r="L59" s="80">
        <v>2.8999999999999998E-2</v>
      </c>
      <c r="M59" s="80">
        <v>2.1000000000000001E-2</v>
      </c>
      <c r="N59" s="80">
        <v>3.6999999999999998E-2</v>
      </c>
      <c r="O59" s="73">
        <v>1.1313708498984764E-2</v>
      </c>
    </row>
    <row r="60" spans="2:15" ht="31.5" x14ac:dyDescent="0.3">
      <c r="B60" s="9" t="s">
        <v>145</v>
      </c>
      <c r="C60" s="10" t="s">
        <v>146</v>
      </c>
      <c r="D60" s="11"/>
      <c r="E60" s="24">
        <v>1341</v>
      </c>
      <c r="F60" s="10" t="s">
        <v>1437</v>
      </c>
      <c r="G60" s="8">
        <f t="shared" si="0"/>
        <v>1.4999999999999999E-2</v>
      </c>
      <c r="H60" s="6">
        <f>VLOOKUP(B60,'(1)Frey(2013)'!$B$2:$D$703,3,FALSE)</f>
        <v>1.4999999999999999E-2</v>
      </c>
      <c r="I60" s="6">
        <f>VLOOKUP(C60,'(1)Frey(2013)'!$C$2:$D$703,2,FALSE)</f>
        <v>1.4999999999999999E-2</v>
      </c>
      <c r="K60" s="67">
        <v>2164</v>
      </c>
      <c r="L60" s="80">
        <v>0.13</v>
      </c>
      <c r="M60" s="80">
        <v>0.13</v>
      </c>
      <c r="N60" s="80">
        <v>0.13</v>
      </c>
      <c r="O60" s="73" t="e">
        <v>#DIV/0!</v>
      </c>
    </row>
    <row r="61" spans="2:15" x14ac:dyDescent="0.3">
      <c r="B61" s="9" t="s">
        <v>75</v>
      </c>
      <c r="C61" s="10" t="s">
        <v>76</v>
      </c>
      <c r="D61" s="11" t="s">
        <v>1414</v>
      </c>
      <c r="E61" s="24">
        <v>1342</v>
      </c>
      <c r="F61" s="10" t="s">
        <v>1447</v>
      </c>
      <c r="G61" s="8">
        <f t="shared" si="0"/>
        <v>7.3000000000000001E-3</v>
      </c>
      <c r="H61" s="6">
        <f>VLOOKUP(B61,'(1)Frey(2013)'!$B$2:$D$703,3,FALSE)</f>
        <v>7.3000000000000001E-3</v>
      </c>
      <c r="I61" s="6">
        <f>VLOOKUP(C61,'(1)Frey(2013)'!$C$2:$D$703,2,FALSE)</f>
        <v>7.3000000000000001E-3</v>
      </c>
      <c r="K61" s="67">
        <v>2165</v>
      </c>
      <c r="L61" s="80">
        <v>0.63</v>
      </c>
      <c r="M61" s="80">
        <v>0.38</v>
      </c>
      <c r="N61" s="80">
        <v>0.88</v>
      </c>
      <c r="O61" s="73">
        <v>0.35355339059327362</v>
      </c>
    </row>
    <row r="62" spans="2:15" x14ac:dyDescent="0.3">
      <c r="B62" s="9" t="s">
        <v>392</v>
      </c>
      <c r="C62" s="10" t="s">
        <v>393</v>
      </c>
      <c r="D62" s="11" t="s">
        <v>1414</v>
      </c>
      <c r="E62" s="24">
        <v>1343</v>
      </c>
      <c r="F62" s="10" t="s">
        <v>1419</v>
      </c>
      <c r="G62" s="8">
        <f t="shared" si="0"/>
        <v>0.16</v>
      </c>
      <c r="H62" s="6">
        <f>VLOOKUP(B62,'(1)Frey(2013)'!$B$2:$D$703,3,FALSE)</f>
        <v>0.16</v>
      </c>
      <c r="I62" s="6">
        <f>VLOOKUP(C62,'(1)Frey(2013)'!$C$2:$D$703,2,FALSE)</f>
        <v>0.16</v>
      </c>
      <c r="K62" s="67">
        <v>2166</v>
      </c>
      <c r="L62" s="80">
        <v>4.8500000000000001E-2</v>
      </c>
      <c r="M62" s="80">
        <v>1.4999999999999999E-2</v>
      </c>
      <c r="N62" s="80">
        <v>8.2000000000000003E-2</v>
      </c>
      <c r="O62" s="73">
        <v>4.737615433949869E-2</v>
      </c>
    </row>
    <row r="63" spans="2:15" x14ac:dyDescent="0.3">
      <c r="B63" s="9" t="s">
        <v>75</v>
      </c>
      <c r="C63" s="10" t="s">
        <v>76</v>
      </c>
      <c r="D63" s="11" t="s">
        <v>1414</v>
      </c>
      <c r="E63" s="24">
        <v>1343</v>
      </c>
      <c r="F63" s="10" t="s">
        <v>1419</v>
      </c>
      <c r="G63" s="8">
        <f t="shared" si="0"/>
        <v>7.3000000000000001E-3</v>
      </c>
      <c r="H63" s="6">
        <f>VLOOKUP(B63,'(1)Frey(2013)'!$B$2:$D$703,3,FALSE)</f>
        <v>7.3000000000000001E-3</v>
      </c>
      <c r="I63" s="6">
        <f>VLOOKUP(C63,'(1)Frey(2013)'!$C$2:$D$703,2,FALSE)</f>
        <v>7.3000000000000001E-3</v>
      </c>
      <c r="K63" s="67">
        <v>2211</v>
      </c>
      <c r="L63" s="80" t="e">
        <v>#DIV/0!</v>
      </c>
      <c r="M63" s="80">
        <v>0</v>
      </c>
      <c r="N63" s="80">
        <v>0</v>
      </c>
      <c r="O63" s="73" t="e">
        <v>#DIV/0!</v>
      </c>
    </row>
    <row r="64" spans="2:15" x14ac:dyDescent="0.3">
      <c r="B64" s="9" t="s">
        <v>69</v>
      </c>
      <c r="C64" s="10" t="s">
        <v>70</v>
      </c>
      <c r="D64" s="11"/>
      <c r="E64" s="24">
        <v>1344</v>
      </c>
      <c r="F64" s="10" t="s">
        <v>1449</v>
      </c>
      <c r="G64" s="8">
        <f t="shared" si="0"/>
        <v>6.7000000000000002E-3</v>
      </c>
      <c r="H64" s="6">
        <f>VLOOKUP(B64,'(1)Frey(2013)'!$B$2:$D$703,3,FALSE)</f>
        <v>6.7000000000000002E-3</v>
      </c>
      <c r="I64" s="6">
        <f>VLOOKUP(C64,'(1)Frey(2013)'!$C$2:$D$703,2,FALSE)</f>
        <v>6.7000000000000002E-3</v>
      </c>
      <c r="K64" s="67">
        <v>2212</v>
      </c>
      <c r="L64" s="80" t="e">
        <v>#DIV/0!</v>
      </c>
      <c r="M64" s="80">
        <v>0</v>
      </c>
      <c r="N64" s="80">
        <v>0</v>
      </c>
      <c r="O64" s="73" t="e">
        <v>#DIV/0!</v>
      </c>
    </row>
    <row r="65" spans="2:15" ht="31.5" x14ac:dyDescent="0.3">
      <c r="B65" s="9" t="s">
        <v>47</v>
      </c>
      <c r="C65" s="10" t="s">
        <v>48</v>
      </c>
      <c r="D65" s="11"/>
      <c r="E65" s="24">
        <v>1345</v>
      </c>
      <c r="F65" s="10" t="s">
        <v>1438</v>
      </c>
      <c r="G65" s="8">
        <f t="shared" si="0"/>
        <v>4.5999999999999999E-3</v>
      </c>
      <c r="H65" s="6">
        <f>VLOOKUP(B65,'(1)Frey(2013)'!$B$2:$D$703,3,FALSE)</f>
        <v>4.5999999999999999E-3</v>
      </c>
      <c r="I65" s="6">
        <f>VLOOKUP(C65,'(1)Frey(2013)'!$C$2:$D$703,2,FALSE)</f>
        <v>4.5999999999999999E-3</v>
      </c>
      <c r="K65" s="67">
        <v>2221</v>
      </c>
      <c r="L65" s="80">
        <v>8.9999999999999993E-3</v>
      </c>
      <c r="M65" s="80">
        <v>8.9999999999999993E-3</v>
      </c>
      <c r="N65" s="80">
        <v>8.9999999999999993E-3</v>
      </c>
      <c r="O65" s="73" t="e">
        <v>#DIV/0!</v>
      </c>
    </row>
    <row r="66" spans="2:15" x14ac:dyDescent="0.3">
      <c r="B66" s="9" t="s">
        <v>107</v>
      </c>
      <c r="C66" s="10" t="s">
        <v>108</v>
      </c>
      <c r="D66" s="11"/>
      <c r="E66" s="25">
        <v>1345</v>
      </c>
      <c r="F66" s="10" t="s">
        <v>1438</v>
      </c>
      <c r="G66" s="8">
        <f t="shared" si="0"/>
        <v>0.01</v>
      </c>
      <c r="H66" s="6">
        <f>VLOOKUP(B66,'(1)Frey(2013)'!$B$2:$D$703,3,FALSE)</f>
        <v>0.01</v>
      </c>
      <c r="I66" s="6">
        <f>VLOOKUP(C66,'(1)Frey(2013)'!$C$2:$D$703,2,FALSE)</f>
        <v>0.01</v>
      </c>
      <c r="K66" s="67">
        <v>2222</v>
      </c>
      <c r="L66" s="80" t="e">
        <v>#DIV/0!</v>
      </c>
      <c r="M66" s="80">
        <v>0</v>
      </c>
      <c r="N66" s="80">
        <v>0</v>
      </c>
      <c r="O66" s="73" t="e">
        <v>#DIV/0!</v>
      </c>
    </row>
    <row r="67" spans="2:15" x14ac:dyDescent="0.3">
      <c r="B67" s="9" t="s">
        <v>1439</v>
      </c>
      <c r="C67" s="10" t="s">
        <v>1440</v>
      </c>
      <c r="D67" s="11"/>
      <c r="E67" s="25">
        <v>1345</v>
      </c>
      <c r="F67" s="10" t="s">
        <v>1438</v>
      </c>
      <c r="G67" s="8" t="str">
        <f t="shared" si="0"/>
        <v xml:space="preserve"> </v>
      </c>
      <c r="H67" s="6" t="e">
        <f>VLOOKUP(B67,'(1)Frey(2013)'!$B$2:$D$703,3,FALSE)</f>
        <v>#N/A</v>
      </c>
      <c r="I67" s="6" t="e">
        <f>VLOOKUP(C67,'(1)Frey(2013)'!$C$2:$D$703,2,FALSE)</f>
        <v>#N/A</v>
      </c>
      <c r="K67" s="67">
        <v>2230</v>
      </c>
      <c r="L67" s="80">
        <v>0.02</v>
      </c>
      <c r="M67" s="80">
        <v>0.02</v>
      </c>
      <c r="N67" s="80">
        <v>0.02</v>
      </c>
      <c r="O67" s="73" t="e">
        <v>#DIV/0!</v>
      </c>
    </row>
    <row r="68" spans="2:15" x14ac:dyDescent="0.3">
      <c r="B68" s="9" t="s">
        <v>392</v>
      </c>
      <c r="C68" s="10" t="s">
        <v>393</v>
      </c>
      <c r="D68" s="11" t="s">
        <v>1414</v>
      </c>
      <c r="E68" s="24">
        <v>1346</v>
      </c>
      <c r="F68" s="10" t="s">
        <v>1420</v>
      </c>
      <c r="G68" s="8">
        <f t="shared" ref="G68:G131" si="1">IFERROR(IFERROR(H68,I68)," ")</f>
        <v>0.16</v>
      </c>
      <c r="H68" s="6">
        <f>VLOOKUP(B68,'(1)Frey(2013)'!$B$2:$D$703,3,FALSE)</f>
        <v>0.16</v>
      </c>
      <c r="I68" s="6">
        <f>VLOOKUP(C68,'(1)Frey(2013)'!$C$2:$D$703,2,FALSE)</f>
        <v>0.16</v>
      </c>
      <c r="K68" s="67">
        <v>2240</v>
      </c>
      <c r="L68" s="80">
        <v>0.14000000000000001</v>
      </c>
      <c r="M68" s="80">
        <v>0.14000000000000001</v>
      </c>
      <c r="N68" s="80">
        <v>0.14000000000000001</v>
      </c>
      <c r="O68" s="73" t="e">
        <v>#DIV/0!</v>
      </c>
    </row>
    <row r="69" spans="2:15" x14ac:dyDescent="0.3">
      <c r="B69" s="9" t="s">
        <v>306</v>
      </c>
      <c r="C69" s="10" t="s">
        <v>307</v>
      </c>
      <c r="D69" s="11" t="s">
        <v>1414</v>
      </c>
      <c r="E69" s="24">
        <v>1346</v>
      </c>
      <c r="F69" s="10" t="s">
        <v>1420</v>
      </c>
      <c r="G69" s="8">
        <f t="shared" si="1"/>
        <v>6.9000000000000006E-2</v>
      </c>
      <c r="H69" s="6">
        <f>VLOOKUP(B69,'(1)Frey(2013)'!$B$2:$D$703,3,FALSE)</f>
        <v>6.9000000000000006E-2</v>
      </c>
      <c r="I69" s="6">
        <f>VLOOKUP(C69,'(1)Frey(2013)'!$C$2:$D$703,2,FALSE)</f>
        <v>6.9000000000000006E-2</v>
      </c>
      <c r="K69" s="67">
        <v>2250</v>
      </c>
      <c r="L69" s="80">
        <v>3.7999999999999999E-2</v>
      </c>
      <c r="M69" s="80">
        <v>3.7999999999999999E-2</v>
      </c>
      <c r="N69" s="80">
        <v>3.7999999999999999E-2</v>
      </c>
      <c r="O69" s="73" t="e">
        <v>#DIV/0!</v>
      </c>
    </row>
    <row r="70" spans="2:15" ht="31.5" x14ac:dyDescent="0.3">
      <c r="B70" s="9" t="s">
        <v>454</v>
      </c>
      <c r="C70" s="10" t="s">
        <v>455</v>
      </c>
      <c r="D70" s="11" t="s">
        <v>1414</v>
      </c>
      <c r="E70" s="24">
        <v>1349</v>
      </c>
      <c r="F70" s="10" t="s">
        <v>1452</v>
      </c>
      <c r="G70" s="8">
        <f t="shared" si="1"/>
        <v>0.25</v>
      </c>
      <c r="H70" s="6">
        <f>VLOOKUP(B70,'(1)Frey(2013)'!$B$2:$D$703,3,FALSE)</f>
        <v>0.25</v>
      </c>
      <c r="I70" s="6">
        <f>VLOOKUP(C70,'(1)Frey(2013)'!$C$2:$D$703,2,FALSE)</f>
        <v>0.25</v>
      </c>
      <c r="K70" s="67">
        <v>2261</v>
      </c>
      <c r="L70" s="80">
        <v>2.1499999999999998E-2</v>
      </c>
      <c r="M70" s="80">
        <v>3.5999999999999999E-3</v>
      </c>
      <c r="N70" s="80">
        <v>5.5E-2</v>
      </c>
      <c r="O70" s="73">
        <v>2.4064635186652354E-2</v>
      </c>
    </row>
    <row r="71" spans="2:15" x14ac:dyDescent="0.3">
      <c r="B71" s="9" t="s">
        <v>27</v>
      </c>
      <c r="C71" s="10" t="s">
        <v>28</v>
      </c>
      <c r="D71" s="11"/>
      <c r="E71" s="24">
        <v>1411</v>
      </c>
      <c r="F71" s="10" t="s">
        <v>1446</v>
      </c>
      <c r="G71" s="8">
        <f t="shared" si="1"/>
        <v>3.8999999999999998E-3</v>
      </c>
      <c r="H71" s="6">
        <f>VLOOKUP(B71,'(1)Frey(2013)'!$B$2:$D$703,3,FALSE)</f>
        <v>3.8999999999999998E-3</v>
      </c>
      <c r="I71" s="6">
        <f>VLOOKUP(C71,'(1)Frey(2013)'!$C$2:$D$703,2,FALSE)</f>
        <v>3.8999999999999998E-3</v>
      </c>
      <c r="K71" s="67">
        <v>2262</v>
      </c>
      <c r="L71" s="80">
        <v>1.2E-2</v>
      </c>
      <c r="M71" s="80">
        <v>1.2E-2</v>
      </c>
      <c r="N71" s="80">
        <v>1.2E-2</v>
      </c>
      <c r="O71" s="73" t="e">
        <v>#DIV/0!</v>
      </c>
    </row>
    <row r="72" spans="2:15" x14ac:dyDescent="0.3">
      <c r="B72" s="9" t="s">
        <v>326</v>
      </c>
      <c r="C72" s="10" t="s">
        <v>327</v>
      </c>
      <c r="D72" s="11"/>
      <c r="E72" s="24">
        <v>1412</v>
      </c>
      <c r="F72" s="10" t="s">
        <v>1442</v>
      </c>
      <c r="G72" s="8">
        <f t="shared" si="1"/>
        <v>8.3000000000000004E-2</v>
      </c>
      <c r="H72" s="6">
        <f>VLOOKUP(B72,'(1)Frey(2013)'!$B$2:$D$703,3,FALSE)</f>
        <v>8.3000000000000004E-2</v>
      </c>
      <c r="I72" s="6">
        <f>VLOOKUP(C72,'(1)Frey(2013)'!$C$2:$D$703,2,FALSE)</f>
        <v>8.3000000000000004E-2</v>
      </c>
      <c r="K72" s="67">
        <v>2263</v>
      </c>
      <c r="L72" s="80">
        <v>0.10750000000000001</v>
      </c>
      <c r="M72" s="80">
        <v>4.4999999999999998E-2</v>
      </c>
      <c r="N72" s="80">
        <v>0.17</v>
      </c>
      <c r="O72" s="73">
        <v>8.8388347648318447E-2</v>
      </c>
    </row>
    <row r="73" spans="2:15" x14ac:dyDescent="0.3">
      <c r="B73" s="9" t="s">
        <v>392</v>
      </c>
      <c r="C73" s="10" t="s">
        <v>393</v>
      </c>
      <c r="D73" s="11" t="s">
        <v>1414</v>
      </c>
      <c r="E73" s="23">
        <v>1420</v>
      </c>
      <c r="F73" s="10" t="s">
        <v>1421</v>
      </c>
      <c r="G73" s="8">
        <f t="shared" si="1"/>
        <v>0.16</v>
      </c>
      <c r="H73" s="6">
        <f>VLOOKUP(B73,'(1)Frey(2013)'!$B$2:$D$703,3,FALSE)</f>
        <v>0.16</v>
      </c>
      <c r="I73" s="6">
        <f>VLOOKUP(C73,'(1)Frey(2013)'!$C$2:$D$703,2,FALSE)</f>
        <v>0.16</v>
      </c>
      <c r="K73" s="67">
        <v>2264</v>
      </c>
      <c r="L73" s="80">
        <v>2.1000000000000001E-2</v>
      </c>
      <c r="M73" s="80">
        <v>2.1000000000000001E-2</v>
      </c>
      <c r="N73" s="80">
        <v>2.1000000000000001E-2</v>
      </c>
      <c r="O73" s="73" t="e">
        <v>#DIV/0!</v>
      </c>
    </row>
    <row r="74" spans="2:15" x14ac:dyDescent="0.3">
      <c r="B74" s="9" t="s">
        <v>332</v>
      </c>
      <c r="C74" s="10" t="s">
        <v>333</v>
      </c>
      <c r="D74" s="11"/>
      <c r="E74" s="24">
        <v>1431</v>
      </c>
      <c r="F74" s="10" t="s">
        <v>1445</v>
      </c>
      <c r="G74" s="8">
        <f t="shared" si="1"/>
        <v>9.0999999999999998E-2</v>
      </c>
      <c r="H74" s="6">
        <f>VLOOKUP(B74,'(1)Frey(2013)'!$B$2:$D$703,3,FALSE)</f>
        <v>9.0999999999999998E-2</v>
      </c>
      <c r="I74" s="6">
        <f>VLOOKUP(C74,'(1)Frey(2013)'!$C$2:$D$703,2,FALSE)</f>
        <v>9.0999999999999998E-2</v>
      </c>
      <c r="K74" s="67">
        <v>2265</v>
      </c>
      <c r="L74" s="80">
        <v>3.8999999999999998E-3</v>
      </c>
      <c r="M74" s="80">
        <v>3.8999999999999998E-3</v>
      </c>
      <c r="N74" s="80">
        <v>3.8999999999999998E-3</v>
      </c>
      <c r="O74" s="73" t="e">
        <v>#DIV/0!</v>
      </c>
    </row>
    <row r="75" spans="2:15" x14ac:dyDescent="0.3">
      <c r="B75" s="9" t="s">
        <v>454</v>
      </c>
      <c r="C75" s="10" t="s">
        <v>455</v>
      </c>
      <c r="D75" s="11" t="s">
        <v>1414</v>
      </c>
      <c r="E75" s="24">
        <v>1431</v>
      </c>
      <c r="F75" s="10" t="s">
        <v>1445</v>
      </c>
      <c r="G75" s="8">
        <f t="shared" si="1"/>
        <v>0.25</v>
      </c>
      <c r="H75" s="6">
        <f>VLOOKUP(B75,'(1)Frey(2013)'!$B$2:$D$703,3,FALSE)</f>
        <v>0.25</v>
      </c>
      <c r="I75" s="6">
        <f>VLOOKUP(C75,'(1)Frey(2013)'!$C$2:$D$703,2,FALSE)</f>
        <v>0.25</v>
      </c>
      <c r="K75" s="67">
        <v>2266</v>
      </c>
      <c r="L75" s="80">
        <v>4.8500000000000001E-3</v>
      </c>
      <c r="M75" s="80">
        <v>3.3E-3</v>
      </c>
      <c r="N75" s="80">
        <v>6.4000000000000003E-3</v>
      </c>
      <c r="O75" s="73">
        <v>2.1920310216782973E-3</v>
      </c>
    </row>
    <row r="76" spans="2:15" x14ac:dyDescent="0.3">
      <c r="B76" s="9" t="s">
        <v>454</v>
      </c>
      <c r="C76" s="10" t="s">
        <v>455</v>
      </c>
      <c r="D76" s="11" t="s">
        <v>1414</v>
      </c>
      <c r="E76" s="24">
        <v>1439</v>
      </c>
      <c r="F76" s="10" t="s">
        <v>1453</v>
      </c>
      <c r="G76" s="8">
        <f t="shared" si="1"/>
        <v>0.25</v>
      </c>
      <c r="H76" s="6">
        <f>VLOOKUP(B76,'(1)Frey(2013)'!$B$2:$D$703,3,FALSE)</f>
        <v>0.25</v>
      </c>
      <c r="I76" s="6">
        <f>VLOOKUP(C76,'(1)Frey(2013)'!$C$2:$D$703,2,FALSE)</f>
        <v>0.25</v>
      </c>
      <c r="K76" s="67">
        <v>2267</v>
      </c>
      <c r="L76" s="80">
        <v>0.14000000000000001</v>
      </c>
      <c r="M76" s="80">
        <v>0.14000000000000001</v>
      </c>
      <c r="N76" s="80">
        <v>0.14000000000000001</v>
      </c>
      <c r="O76" s="73" t="e">
        <v>#DIV/0!</v>
      </c>
    </row>
    <row r="77" spans="2:15" x14ac:dyDescent="0.3">
      <c r="B77" s="9" t="s">
        <v>258</v>
      </c>
      <c r="C77" s="10" t="s">
        <v>259</v>
      </c>
      <c r="D77" s="11"/>
      <c r="E77" s="24">
        <v>2111</v>
      </c>
      <c r="F77" s="10" t="s">
        <v>1534</v>
      </c>
      <c r="G77" s="8">
        <f t="shared" si="1"/>
        <v>4.1000000000000002E-2</v>
      </c>
      <c r="H77" s="6">
        <f>VLOOKUP(B77,'(1)Frey(2013)'!$B$2:$D$703,3,FALSE)</f>
        <v>4.1000000000000002E-2</v>
      </c>
      <c r="I77" s="6">
        <f>VLOOKUP(C77,'(1)Frey(2013)'!$C$2:$D$703,2,FALSE)</f>
        <v>4.1000000000000002E-2</v>
      </c>
      <c r="K77" s="67">
        <v>2269</v>
      </c>
      <c r="L77" s="80">
        <v>1.1580000000000002E-2</v>
      </c>
      <c r="M77" s="80">
        <v>2.8E-3</v>
      </c>
      <c r="N77" s="80">
        <v>2.7E-2</v>
      </c>
      <c r="O77" s="73">
        <v>1.1177745747689911E-2</v>
      </c>
    </row>
    <row r="78" spans="2:15" x14ac:dyDescent="0.3">
      <c r="B78" s="9" t="s">
        <v>352</v>
      </c>
      <c r="C78" s="10" t="s">
        <v>353</v>
      </c>
      <c r="D78" s="11"/>
      <c r="E78" s="24">
        <v>2111</v>
      </c>
      <c r="F78" s="10" t="s">
        <v>1534</v>
      </c>
      <c r="G78" s="8">
        <f t="shared" si="1"/>
        <v>0.1</v>
      </c>
      <c r="H78" s="6">
        <f>VLOOKUP(B78,'(1)Frey(2013)'!$B$2:$D$703,3,FALSE)</f>
        <v>0.1</v>
      </c>
      <c r="I78" s="6">
        <f>VLOOKUP(C78,'(1)Frey(2013)'!$C$2:$D$703,2,FALSE)</f>
        <v>0.1</v>
      </c>
      <c r="K78" s="67">
        <v>2310</v>
      </c>
      <c r="L78" s="80" t="e">
        <v>#DIV/0!</v>
      </c>
      <c r="M78" s="80">
        <v>0</v>
      </c>
      <c r="N78" s="80">
        <v>0</v>
      </c>
      <c r="O78" s="73" t="e">
        <v>#DIV/0!</v>
      </c>
    </row>
    <row r="79" spans="2:15" x14ac:dyDescent="0.3">
      <c r="B79" s="9" t="s">
        <v>744</v>
      </c>
      <c r="C79" s="10" t="s">
        <v>745</v>
      </c>
      <c r="D79" s="11"/>
      <c r="E79" s="24">
        <v>2112</v>
      </c>
      <c r="F79" s="10" t="s">
        <v>1535</v>
      </c>
      <c r="G79" s="8">
        <f t="shared" si="1"/>
        <v>0.67</v>
      </c>
      <c r="H79" s="6">
        <f>VLOOKUP(B79,'(1)Frey(2013)'!$B$2:$D$703,3,FALSE)</f>
        <v>0.67</v>
      </c>
      <c r="I79" s="6">
        <f>VLOOKUP(C79,'(1)Frey(2013)'!$C$2:$D$703,2,FALSE)</f>
        <v>0.67</v>
      </c>
      <c r="K79" s="67">
        <v>2320</v>
      </c>
      <c r="L79" s="80">
        <v>0.13439999999999999</v>
      </c>
      <c r="M79" s="80">
        <v>8.8000000000000005E-3</v>
      </c>
      <c r="N79" s="80">
        <v>0.26</v>
      </c>
      <c r="O79" s="73">
        <v>0.17762522343406076</v>
      </c>
    </row>
    <row r="80" spans="2:15" x14ac:dyDescent="0.3">
      <c r="B80" s="9" t="s">
        <v>348</v>
      </c>
      <c r="C80" s="10" t="s">
        <v>349</v>
      </c>
      <c r="D80" s="11"/>
      <c r="E80" s="24">
        <v>2113</v>
      </c>
      <c r="F80" s="10" t="s">
        <v>349</v>
      </c>
      <c r="G80" s="8">
        <f t="shared" si="1"/>
        <v>0.1</v>
      </c>
      <c r="H80" s="6">
        <f>VLOOKUP(B80,'(1)Frey(2013)'!$B$2:$D$703,3,FALSE)</f>
        <v>0.1</v>
      </c>
      <c r="I80" s="6">
        <f>VLOOKUP(C80,'(1)Frey(2013)'!$C$2:$D$703,2,FALSE)</f>
        <v>0.1</v>
      </c>
      <c r="K80" s="67">
        <v>2330</v>
      </c>
      <c r="L80" s="80">
        <v>7.7999999999999996E-3</v>
      </c>
      <c r="M80" s="80">
        <v>7.7999999999999996E-3</v>
      </c>
      <c r="N80" s="80">
        <v>7.7999999999999996E-3</v>
      </c>
      <c r="O80" s="73" t="e">
        <v>#DIV/0!</v>
      </c>
    </row>
    <row r="81" spans="2:16" x14ac:dyDescent="0.3">
      <c r="B81" s="9" t="s">
        <v>177</v>
      </c>
      <c r="C81" s="10" t="s">
        <v>178</v>
      </c>
      <c r="D81" s="11" t="s">
        <v>1414</v>
      </c>
      <c r="E81" s="24">
        <v>2113</v>
      </c>
      <c r="F81" s="10" t="s">
        <v>349</v>
      </c>
      <c r="G81" s="8">
        <f t="shared" si="1"/>
        <v>2.1000000000000001E-2</v>
      </c>
      <c r="H81" s="6">
        <f>VLOOKUP(B81,'(1)Frey(2013)'!$B$2:$D$703,3,FALSE)</f>
        <v>2.1000000000000001E-2</v>
      </c>
      <c r="I81" s="6">
        <f>VLOOKUP(C81,'(1)Frey(2013)'!$C$2:$D$703,2,FALSE)</f>
        <v>2.1000000000000001E-2</v>
      </c>
      <c r="K81" s="67">
        <v>2341</v>
      </c>
      <c r="L81" s="80">
        <v>8.72E-2</v>
      </c>
      <c r="M81" s="80">
        <v>4.4000000000000003E-3</v>
      </c>
      <c r="N81" s="80">
        <v>0.17</v>
      </c>
      <c r="O81" s="73">
        <v>0.11709688296449229</v>
      </c>
    </row>
    <row r="82" spans="2:16" ht="31.5" x14ac:dyDescent="0.3">
      <c r="B82" s="9" t="s">
        <v>694</v>
      </c>
      <c r="C82" s="10" t="s">
        <v>695</v>
      </c>
      <c r="D82" s="11"/>
      <c r="E82" s="24">
        <v>2114</v>
      </c>
      <c r="F82" s="10" t="s">
        <v>1536</v>
      </c>
      <c r="G82" s="8">
        <f t="shared" si="1"/>
        <v>0.63</v>
      </c>
      <c r="H82" s="6">
        <f>VLOOKUP(B82,'(1)Frey(2013)'!$B$2:$D$703,3,FALSE)</f>
        <v>0.63</v>
      </c>
      <c r="I82" s="6">
        <f>VLOOKUP(C82,'(1)Frey(2013)'!$C$2:$D$703,2,FALSE)</f>
        <v>0.63</v>
      </c>
      <c r="K82" s="67">
        <v>2342</v>
      </c>
      <c r="L82" s="80">
        <v>7.8699999999999992E-2</v>
      </c>
      <c r="M82" s="80">
        <v>7.4000000000000003E-3</v>
      </c>
      <c r="N82" s="80">
        <v>0.15</v>
      </c>
      <c r="O82" s="73">
        <v>0.10083342699720169</v>
      </c>
    </row>
    <row r="83" spans="2:16" x14ac:dyDescent="0.3">
      <c r="B83" s="9" t="s">
        <v>123</v>
      </c>
      <c r="C83" s="10" t="s">
        <v>4967</v>
      </c>
      <c r="D83" s="11"/>
      <c r="E83" s="24">
        <v>2114</v>
      </c>
      <c r="F83" s="10" t="s">
        <v>1536</v>
      </c>
      <c r="G83" s="8">
        <f t="shared" si="1"/>
        <v>1.4E-2</v>
      </c>
      <c r="H83" s="6">
        <f>VLOOKUP(B83,'(1)Frey(2013)'!$B$2:$D$703,3,FALSE)</f>
        <v>1.4E-2</v>
      </c>
      <c r="I83" s="6">
        <f>VLOOKUP(C83,'(1)Frey(2013)'!$C$2:$D$703,2,FALSE)</f>
        <v>1.4E-2</v>
      </c>
      <c r="K83" s="67">
        <v>2351</v>
      </c>
      <c r="L83" s="80">
        <v>4.1999999999999997E-3</v>
      </c>
      <c r="M83" s="80">
        <v>4.1999999999999997E-3</v>
      </c>
      <c r="N83" s="80">
        <v>4.1999999999999997E-3</v>
      </c>
      <c r="O83" s="73" t="e">
        <v>#DIV/0!</v>
      </c>
    </row>
    <row r="84" spans="2:16" x14ac:dyDescent="0.3">
      <c r="B84" s="9" t="s">
        <v>420</v>
      </c>
      <c r="C84" s="10" t="s">
        <v>421</v>
      </c>
      <c r="D84" s="11"/>
      <c r="E84" s="24">
        <v>2120</v>
      </c>
      <c r="F84" s="10" t="s">
        <v>1498</v>
      </c>
      <c r="G84" s="8">
        <f t="shared" si="1"/>
        <v>0.21</v>
      </c>
      <c r="H84" s="6">
        <f>VLOOKUP(B84,'(1)Frey(2013)'!$B$2:$D$703,3,FALSE)</f>
        <v>0.21</v>
      </c>
      <c r="I84" s="6">
        <f>VLOOKUP(C84,'(1)Frey(2013)'!$C$2:$D$703,2,FALSE)</f>
        <v>0.21</v>
      </c>
      <c r="K84" s="67">
        <v>2352</v>
      </c>
      <c r="L84" s="80">
        <v>1.1849999999999999E-2</v>
      </c>
      <c r="M84" s="80">
        <v>7.7000000000000002E-3</v>
      </c>
      <c r="N84" s="80">
        <v>1.6E-2</v>
      </c>
      <c r="O84" s="73">
        <v>5.868986283848342E-3</v>
      </c>
    </row>
    <row r="85" spans="2:16" x14ac:dyDescent="0.3">
      <c r="B85" s="9" t="s">
        <v>272</v>
      </c>
      <c r="C85" s="10" t="s">
        <v>273</v>
      </c>
      <c r="D85" s="11"/>
      <c r="E85" s="24">
        <v>2120</v>
      </c>
      <c r="F85" s="10" t="s">
        <v>1498</v>
      </c>
      <c r="G85" s="8">
        <f t="shared" si="1"/>
        <v>4.7E-2</v>
      </c>
      <c r="H85" s="6">
        <f>VLOOKUP(B85,'(1)Frey(2013)'!$B$2:$D$703,3,FALSE)</f>
        <v>4.7E-2</v>
      </c>
      <c r="I85" s="6">
        <f>VLOOKUP(C85,'(1)Frey(2013)'!$C$2:$D$703,2,FALSE)</f>
        <v>4.7E-2</v>
      </c>
      <c r="K85" s="67">
        <v>2353</v>
      </c>
      <c r="L85" s="80">
        <v>0.10983333333333334</v>
      </c>
      <c r="M85" s="80">
        <v>9.4999999999999998E-3</v>
      </c>
      <c r="N85" s="80">
        <v>0.19</v>
      </c>
      <c r="O85" s="73">
        <v>9.1924334826711335E-2</v>
      </c>
    </row>
    <row r="86" spans="2:16" s="16" customFormat="1" x14ac:dyDescent="0.3">
      <c r="B86" s="9" t="s">
        <v>236</v>
      </c>
      <c r="C86" s="10" t="s">
        <v>237</v>
      </c>
      <c r="D86" s="11"/>
      <c r="E86" s="24">
        <v>2120</v>
      </c>
      <c r="F86" s="10" t="s">
        <v>1498</v>
      </c>
      <c r="G86" s="8">
        <f t="shared" si="1"/>
        <v>3.5000000000000003E-2</v>
      </c>
      <c r="H86" s="6">
        <f>VLOOKUP(B86,'(1)Frey(2013)'!$B$2:$D$703,3,FALSE)</f>
        <v>3.5000000000000003E-2</v>
      </c>
      <c r="I86" s="6">
        <f>VLOOKUP(C86,'(1)Frey(2013)'!$C$2:$D$703,2,FALSE)</f>
        <v>3.5000000000000003E-2</v>
      </c>
      <c r="J86" s="8"/>
      <c r="K86" s="67">
        <v>2354</v>
      </c>
      <c r="L86" s="80">
        <v>0.13</v>
      </c>
      <c r="M86" s="80">
        <v>0.13</v>
      </c>
      <c r="N86" s="80">
        <v>0.13</v>
      </c>
      <c r="O86" s="73" t="e">
        <v>#DIV/0!</v>
      </c>
      <c r="P86" s="8"/>
    </row>
    <row r="87" spans="2:16" x14ac:dyDescent="0.3">
      <c r="B87" s="9" t="s">
        <v>428</v>
      </c>
      <c r="C87" s="10" t="s">
        <v>429</v>
      </c>
      <c r="D87" s="11"/>
      <c r="E87" s="24">
        <v>2120</v>
      </c>
      <c r="F87" s="10" t="s">
        <v>1498</v>
      </c>
      <c r="G87" s="8">
        <f t="shared" si="1"/>
        <v>0.22</v>
      </c>
      <c r="H87" s="6">
        <f>VLOOKUP(B87,'(1)Frey(2013)'!$B$2:$D$703,3,FALSE)</f>
        <v>0.22</v>
      </c>
      <c r="I87" s="6">
        <f>VLOOKUP(C87,'(1)Frey(2013)'!$C$2:$D$703,2,FALSE)</f>
        <v>0.22</v>
      </c>
      <c r="K87" s="67">
        <v>2355</v>
      </c>
      <c r="L87" s="80">
        <v>6.9750000000000006E-2</v>
      </c>
      <c r="M87" s="80">
        <v>9.4999999999999998E-3</v>
      </c>
      <c r="N87" s="80">
        <v>0.13</v>
      </c>
      <c r="O87" s="73">
        <v>8.5206367132978966E-2</v>
      </c>
    </row>
    <row r="88" spans="2:16" x14ac:dyDescent="0.3">
      <c r="B88" s="9" t="s">
        <v>432</v>
      </c>
      <c r="C88" s="10" t="s">
        <v>433</v>
      </c>
      <c r="D88" s="11"/>
      <c r="E88" s="24">
        <v>2120</v>
      </c>
      <c r="F88" s="10" t="s">
        <v>1498</v>
      </c>
      <c r="G88" s="8">
        <f t="shared" si="1"/>
        <v>0.23</v>
      </c>
      <c r="H88" s="6">
        <f>VLOOKUP(B88,'(1)Frey(2013)'!$B$2:$D$703,3,FALSE)</f>
        <v>0.23</v>
      </c>
      <c r="I88" s="6">
        <f>VLOOKUP(C88,'(1)Frey(2013)'!$C$2:$D$703,2,FALSE)</f>
        <v>0.23</v>
      </c>
      <c r="K88" s="67">
        <v>2356</v>
      </c>
      <c r="L88" s="80">
        <v>1.4E-2</v>
      </c>
      <c r="M88" s="80">
        <v>1.4E-2</v>
      </c>
      <c r="N88" s="80">
        <v>1.4E-2</v>
      </c>
      <c r="O88" s="73" t="e">
        <v>#DIV/0!</v>
      </c>
    </row>
    <row r="89" spans="2:16" ht="31.5" x14ac:dyDescent="0.3">
      <c r="B89" s="9" t="s">
        <v>296</v>
      </c>
      <c r="C89" s="10" t="s">
        <v>297</v>
      </c>
      <c r="D89" s="11"/>
      <c r="E89" s="24">
        <v>2131</v>
      </c>
      <c r="F89" s="10" t="s">
        <v>1528</v>
      </c>
      <c r="G89" s="8">
        <f t="shared" si="1"/>
        <v>6.0999999999999999E-2</v>
      </c>
      <c r="H89" s="6">
        <f>VLOOKUP(B89,'(1)Frey(2013)'!$B$2:$D$703,3,FALSE)</f>
        <v>6.0999999999999999E-2</v>
      </c>
      <c r="I89" s="6">
        <f>VLOOKUP(C89,'(1)Frey(2013)'!$C$2:$D$703,2,FALSE)</f>
        <v>6.0999999999999999E-2</v>
      </c>
      <c r="K89" s="67">
        <v>2359</v>
      </c>
      <c r="L89" s="80">
        <v>9.0000000000000011E-3</v>
      </c>
      <c r="M89" s="80">
        <v>8.5000000000000006E-3</v>
      </c>
      <c r="N89" s="80">
        <v>9.4999999999999998E-3</v>
      </c>
      <c r="O89" s="73">
        <v>7.0710678118651781E-4</v>
      </c>
    </row>
    <row r="90" spans="2:16" ht="31.5" x14ac:dyDescent="0.3">
      <c r="B90" s="9" t="s">
        <v>318</v>
      </c>
      <c r="C90" s="10" t="s">
        <v>319</v>
      </c>
      <c r="D90" s="11"/>
      <c r="E90" s="24">
        <v>2131</v>
      </c>
      <c r="F90" s="10" t="s">
        <v>1528</v>
      </c>
      <c r="G90" s="8">
        <f t="shared" si="1"/>
        <v>7.6999999999999999E-2</v>
      </c>
      <c r="H90" s="6">
        <f>VLOOKUP(B90,'(1)Frey(2013)'!$B$2:$D$703,3,FALSE)</f>
        <v>7.6999999999999999E-2</v>
      </c>
      <c r="I90" s="6">
        <f>VLOOKUP(C90,'(1)Frey(2013)'!$C$2:$D$703,2,FALSE)</f>
        <v>7.6999999999999999E-2</v>
      </c>
      <c r="K90" s="67">
        <v>2411</v>
      </c>
      <c r="L90" s="80">
        <v>0.95666666666666667</v>
      </c>
      <c r="M90" s="80">
        <v>0.94</v>
      </c>
      <c r="N90" s="80">
        <v>0.99</v>
      </c>
      <c r="O90" s="73">
        <v>2.8867513459479698E-2</v>
      </c>
    </row>
    <row r="91" spans="2:16" ht="31.5" x14ac:dyDescent="0.3">
      <c r="B91" s="9" t="s">
        <v>175</v>
      </c>
      <c r="C91" s="10" t="s">
        <v>176</v>
      </c>
      <c r="D91" s="11" t="s">
        <v>1414</v>
      </c>
      <c r="E91" s="24">
        <v>2131</v>
      </c>
      <c r="F91" s="10" t="s">
        <v>1528</v>
      </c>
      <c r="G91" s="8">
        <f t="shared" si="1"/>
        <v>2.1000000000000001E-2</v>
      </c>
      <c r="H91" s="6">
        <f>VLOOKUP(B91,'(1)Frey(2013)'!$B$2:$D$703,3,FALSE)</f>
        <v>2.1000000000000001E-2</v>
      </c>
      <c r="I91" s="6">
        <f>VLOOKUP(C91,'(1)Frey(2013)'!$C$2:$D$703,2,FALSE)</f>
        <v>2.1000000000000001E-2</v>
      </c>
      <c r="K91" s="67">
        <v>2412</v>
      </c>
      <c r="L91" s="80">
        <v>0.40499999999999997</v>
      </c>
      <c r="M91" s="80">
        <v>0.23</v>
      </c>
      <c r="N91" s="80">
        <v>0.57999999999999996</v>
      </c>
      <c r="O91" s="73">
        <v>0.2474873734152917</v>
      </c>
    </row>
    <row r="92" spans="2:16" ht="31.5" x14ac:dyDescent="0.3">
      <c r="B92" s="9" t="s">
        <v>201</v>
      </c>
      <c r="C92" s="10" t="s">
        <v>202</v>
      </c>
      <c r="D92" s="11"/>
      <c r="E92" s="24">
        <v>2131</v>
      </c>
      <c r="F92" s="10" t="s">
        <v>1528</v>
      </c>
      <c r="G92" s="8">
        <f t="shared" si="1"/>
        <v>2.7E-2</v>
      </c>
      <c r="H92" s="6">
        <f>VLOOKUP(B92,'(1)Frey(2013)'!$B$2:$D$703,3,FALSE)</f>
        <v>2.7E-2</v>
      </c>
      <c r="I92" s="6">
        <f>VLOOKUP(C92,'(1)Frey(2013)'!$C$2:$D$703,2,FALSE)</f>
        <v>2.7E-2</v>
      </c>
      <c r="K92" s="67">
        <v>2413</v>
      </c>
      <c r="L92" s="80">
        <v>0.45999999999999996</v>
      </c>
      <c r="M92" s="80">
        <v>0.17</v>
      </c>
      <c r="N92" s="80">
        <v>0.98</v>
      </c>
      <c r="O92" s="73">
        <v>0.45133136385587025</v>
      </c>
    </row>
    <row r="93" spans="2:16" ht="31.5" x14ac:dyDescent="0.3">
      <c r="B93" s="9" t="s">
        <v>115</v>
      </c>
      <c r="C93" s="10" t="s">
        <v>116</v>
      </c>
      <c r="D93" s="11"/>
      <c r="E93" s="24">
        <v>2131</v>
      </c>
      <c r="F93" s="10" t="s">
        <v>1528</v>
      </c>
      <c r="G93" s="8">
        <f t="shared" si="1"/>
        <v>1.2E-2</v>
      </c>
      <c r="H93" s="6">
        <f>VLOOKUP(B93,'(1)Frey(2013)'!$B$2:$D$703,3,FALSE)</f>
        <v>1.2E-2</v>
      </c>
      <c r="I93" s="6">
        <f>VLOOKUP(C93,'(1)Frey(2013)'!$C$2:$D$703,2,FALSE)</f>
        <v>1.2E-2</v>
      </c>
      <c r="K93" s="67">
        <v>2421</v>
      </c>
      <c r="L93" s="80">
        <v>7.1000000000000008E-2</v>
      </c>
      <c r="M93" s="80">
        <v>1.2E-2</v>
      </c>
      <c r="N93" s="80">
        <v>0.13</v>
      </c>
      <c r="O93" s="73">
        <v>8.343860018001259E-2</v>
      </c>
    </row>
    <row r="94" spans="2:16" ht="31.5" x14ac:dyDescent="0.3">
      <c r="B94" s="9" t="s">
        <v>482</v>
      </c>
      <c r="C94" s="10" t="s">
        <v>483</v>
      </c>
      <c r="D94" s="11"/>
      <c r="E94" s="24">
        <v>2131</v>
      </c>
      <c r="F94" s="10" t="s">
        <v>1528</v>
      </c>
      <c r="G94" s="8">
        <f t="shared" si="1"/>
        <v>0.3</v>
      </c>
      <c r="H94" s="6">
        <f>VLOOKUP(B94,'(1)Frey(2013)'!$B$2:$D$703,3,FALSE)</f>
        <v>0.3</v>
      </c>
      <c r="I94" s="6">
        <f>VLOOKUP(C94,'(1)Frey(2013)'!$C$2:$D$703,2,FALSE)</f>
        <v>0.3</v>
      </c>
      <c r="K94" s="67">
        <v>2422</v>
      </c>
      <c r="L94" s="80">
        <v>0.23</v>
      </c>
      <c r="M94" s="80">
        <v>0.23</v>
      </c>
      <c r="N94" s="80">
        <v>0.23</v>
      </c>
      <c r="O94" s="73" t="e">
        <v>#DIV/0!</v>
      </c>
    </row>
    <row r="95" spans="2:16" s="16" customFormat="1" ht="31.5" x14ac:dyDescent="0.3">
      <c r="B95" s="9" t="s">
        <v>135</v>
      </c>
      <c r="C95" s="10" t="s">
        <v>136</v>
      </c>
      <c r="D95" s="11"/>
      <c r="E95" s="24">
        <v>2131</v>
      </c>
      <c r="F95" s="10" t="s">
        <v>1528</v>
      </c>
      <c r="G95" s="8">
        <f t="shared" si="1"/>
        <v>1.4999999999999999E-2</v>
      </c>
      <c r="H95" s="6">
        <f>VLOOKUP(B95,'(1)Frey(2013)'!$B$2:$D$703,3,FALSE)</f>
        <v>1.4999999999999999E-2</v>
      </c>
      <c r="I95" s="6">
        <f>VLOOKUP(C95,'(1)Frey(2013)'!$C$2:$D$703,2,FALSE)</f>
        <v>1.4999999999999999E-2</v>
      </c>
      <c r="J95" s="8"/>
      <c r="K95" s="67">
        <v>2423</v>
      </c>
      <c r="L95" s="80">
        <v>0.23924999999999999</v>
      </c>
      <c r="M95" s="80">
        <v>8.5000000000000006E-3</v>
      </c>
      <c r="N95" s="80">
        <v>0.47</v>
      </c>
      <c r="O95" s="73">
        <v>0.32632977951759168</v>
      </c>
      <c r="P95" s="8"/>
    </row>
    <row r="96" spans="2:16" ht="31.5" x14ac:dyDescent="0.3">
      <c r="B96" s="9" t="s">
        <v>414</v>
      </c>
      <c r="C96" s="10" t="s">
        <v>415</v>
      </c>
      <c r="D96" s="11"/>
      <c r="E96" s="24">
        <v>2131</v>
      </c>
      <c r="F96" s="10" t="s">
        <v>1528</v>
      </c>
      <c r="G96" s="8">
        <f t="shared" si="1"/>
        <v>0.2</v>
      </c>
      <c r="H96" s="6">
        <f>VLOOKUP(B96,'(1)Frey(2013)'!$B$2:$D$703,3,FALSE)</f>
        <v>0.2</v>
      </c>
      <c r="I96" s="6">
        <f>VLOOKUP(C96,'(1)Frey(2013)'!$C$2:$D$703,2,FALSE)</f>
        <v>0.2</v>
      </c>
      <c r="K96" s="67">
        <v>2424</v>
      </c>
      <c r="L96" s="80">
        <v>1.4E-2</v>
      </c>
      <c r="M96" s="80">
        <v>1.4E-2</v>
      </c>
      <c r="N96" s="80">
        <v>1.4E-2</v>
      </c>
      <c r="O96" s="73" t="e">
        <v>#DIV/0!</v>
      </c>
    </row>
    <row r="97" spans="2:16" ht="31.5" x14ac:dyDescent="0.3">
      <c r="B97" s="9" t="s">
        <v>45</v>
      </c>
      <c r="C97" s="10" t="s">
        <v>46</v>
      </c>
      <c r="D97" s="11"/>
      <c r="E97" s="24">
        <v>2131</v>
      </c>
      <c r="F97" s="10" t="s">
        <v>1528</v>
      </c>
      <c r="G97" s="8">
        <f t="shared" si="1"/>
        <v>4.4999999999999997E-3</v>
      </c>
      <c r="H97" s="6">
        <f>VLOOKUP(B97,'(1)Frey(2013)'!$B$2:$D$703,3,FALSE)</f>
        <v>4.4999999999999997E-3</v>
      </c>
      <c r="I97" s="6">
        <f>VLOOKUP(C97,'(1)Frey(2013)'!$C$2:$D$703,2,FALSE)</f>
        <v>4.4999999999999997E-3</v>
      </c>
      <c r="K97" s="67">
        <v>2431</v>
      </c>
      <c r="L97" s="80">
        <v>0.32400000000000001</v>
      </c>
      <c r="M97" s="80">
        <v>3.7999999999999999E-2</v>
      </c>
      <c r="N97" s="80">
        <v>0.61</v>
      </c>
      <c r="O97" s="73">
        <v>0.40446507883870519</v>
      </c>
    </row>
    <row r="98" spans="2:16" ht="31.5" x14ac:dyDescent="0.3">
      <c r="B98" s="9" t="s">
        <v>1532</v>
      </c>
      <c r="C98" s="10" t="s">
        <v>1533</v>
      </c>
      <c r="D98" s="11"/>
      <c r="E98" s="24">
        <v>2131</v>
      </c>
      <c r="F98" s="10" t="s">
        <v>1528</v>
      </c>
      <c r="G98" s="8" t="str">
        <f t="shared" si="1"/>
        <v xml:space="preserve"> </v>
      </c>
      <c r="H98" s="6" t="e">
        <f>VLOOKUP(B98,'(1)Frey(2013)'!$B$2:$D$703,3,FALSE)</f>
        <v>#N/A</v>
      </c>
      <c r="I98" s="6" t="e">
        <f>VLOOKUP(C98,'(1)Frey(2013)'!$C$2:$D$703,2,FALSE)</f>
        <v>#N/A</v>
      </c>
      <c r="K98" s="67">
        <v>2432</v>
      </c>
      <c r="L98" s="80">
        <v>0.18</v>
      </c>
      <c r="M98" s="80">
        <v>0.18</v>
      </c>
      <c r="N98" s="80">
        <v>0.18</v>
      </c>
      <c r="O98" s="73" t="e">
        <v>#DIV/0!</v>
      </c>
    </row>
    <row r="99" spans="2:16" s="16" customFormat="1" x14ac:dyDescent="0.3">
      <c r="B99" s="9" t="s">
        <v>175</v>
      </c>
      <c r="C99" s="10" t="s">
        <v>176</v>
      </c>
      <c r="D99" s="11" t="s">
        <v>1414</v>
      </c>
      <c r="E99" s="24">
        <v>2132</v>
      </c>
      <c r="F99" s="10" t="s">
        <v>1530</v>
      </c>
      <c r="G99" s="8">
        <f t="shared" si="1"/>
        <v>2.1000000000000001E-2</v>
      </c>
      <c r="H99" s="6">
        <f>VLOOKUP(B99,'(1)Frey(2013)'!$B$2:$D$703,3,FALSE)</f>
        <v>2.1000000000000001E-2</v>
      </c>
      <c r="I99" s="6">
        <f>VLOOKUP(C99,'(1)Frey(2013)'!$C$2:$D$703,2,FALSE)</f>
        <v>2.1000000000000001E-2</v>
      </c>
      <c r="J99" s="8"/>
      <c r="K99" s="67">
        <v>2433</v>
      </c>
      <c r="L99" s="80">
        <v>0.16250000000000001</v>
      </c>
      <c r="M99" s="80">
        <v>7.4999999999999997E-2</v>
      </c>
      <c r="N99" s="80">
        <v>0.25</v>
      </c>
      <c r="O99" s="73">
        <v>0.12374368670764582</v>
      </c>
      <c r="P99" s="8"/>
    </row>
    <row r="100" spans="2:16" x14ac:dyDescent="0.3">
      <c r="B100" s="9" t="s">
        <v>89</v>
      </c>
      <c r="C100" s="10" t="s">
        <v>90</v>
      </c>
      <c r="D100" s="11"/>
      <c r="E100" s="24">
        <v>2132</v>
      </c>
      <c r="F100" s="10" t="s">
        <v>1530</v>
      </c>
      <c r="G100" s="8">
        <f t="shared" si="1"/>
        <v>8.0999999999999996E-3</v>
      </c>
      <c r="H100" s="6">
        <f>VLOOKUP(B100,'(1)Frey(2013)'!$B$2:$D$703,3,FALSE)</f>
        <v>8.0999999999999996E-3</v>
      </c>
      <c r="I100" s="6">
        <f>VLOOKUP(C100,'(1)Frey(2013)'!$C$2:$D$703,2,FALSE)</f>
        <v>8.0999999999999996E-3</v>
      </c>
      <c r="K100" s="67">
        <v>2434</v>
      </c>
      <c r="L100" s="80">
        <v>0.10970000000000001</v>
      </c>
      <c r="M100" s="80">
        <v>4.1000000000000003E-3</v>
      </c>
      <c r="N100" s="80">
        <v>0.25</v>
      </c>
      <c r="O100" s="73">
        <v>0.12656923006797507</v>
      </c>
    </row>
    <row r="101" spans="2:16" x14ac:dyDescent="0.3">
      <c r="B101" s="10" t="s">
        <v>79</v>
      </c>
      <c r="C101" s="10" t="s">
        <v>80</v>
      </c>
      <c r="D101" s="11"/>
      <c r="E101" s="23">
        <v>2132</v>
      </c>
      <c r="F101" s="10" t="s">
        <v>1530</v>
      </c>
      <c r="G101" s="8">
        <f t="shared" si="1"/>
        <v>7.4999999999999997E-3</v>
      </c>
      <c r="H101" s="6">
        <f>VLOOKUP(B101,'(1)Frey(2013)'!$B$2:$D$703,3,FALSE)</f>
        <v>7.4999999999999997E-3</v>
      </c>
      <c r="I101" s="6">
        <f>VLOOKUP(C101,'(1)Frey(2013)'!$C$2:$D$703,2,FALSE)</f>
        <v>7.4999999999999997E-3</v>
      </c>
      <c r="K101" s="67">
        <v>2511</v>
      </c>
      <c r="L101" s="80">
        <v>1.0749999999999999E-2</v>
      </c>
      <c r="M101" s="80">
        <v>6.4999999999999997E-3</v>
      </c>
      <c r="N101" s="80">
        <v>1.4999999999999999E-2</v>
      </c>
      <c r="O101" s="73">
        <v>6.0104076400856578E-3</v>
      </c>
    </row>
    <row r="102" spans="2:16" x14ac:dyDescent="0.3">
      <c r="B102" s="9" t="s">
        <v>153</v>
      </c>
      <c r="C102" s="10" t="s">
        <v>154</v>
      </c>
      <c r="D102" s="11"/>
      <c r="E102" s="24">
        <v>2133</v>
      </c>
      <c r="F102" s="10" t="s">
        <v>1531</v>
      </c>
      <c r="G102" s="8">
        <f t="shared" si="1"/>
        <v>1.6E-2</v>
      </c>
      <c r="H102" s="6">
        <f>VLOOKUP(B102,'(1)Frey(2013)'!$B$2:$D$703,3,FALSE)</f>
        <v>1.6E-2</v>
      </c>
      <c r="I102" s="6">
        <f>VLOOKUP(C102,'(1)Frey(2013)'!$C$2:$D$703,2,FALSE)</f>
        <v>1.6E-2</v>
      </c>
      <c r="K102" s="67">
        <v>2512</v>
      </c>
      <c r="L102" s="80">
        <v>8.6000000000000007E-2</v>
      </c>
      <c r="M102" s="80">
        <v>4.2000000000000003E-2</v>
      </c>
      <c r="N102" s="80">
        <v>0.13</v>
      </c>
      <c r="O102" s="73">
        <v>6.2225396744416184E-2</v>
      </c>
    </row>
    <row r="103" spans="2:16" ht="31.5" x14ac:dyDescent="0.3">
      <c r="B103" s="9" t="s">
        <v>228</v>
      </c>
      <c r="C103" s="10" t="s">
        <v>229</v>
      </c>
      <c r="D103" s="11"/>
      <c r="E103" s="24">
        <v>2133</v>
      </c>
      <c r="F103" s="10" t="s">
        <v>1531</v>
      </c>
      <c r="G103" s="8">
        <f t="shared" si="1"/>
        <v>3.3000000000000002E-2</v>
      </c>
      <c r="H103" s="6">
        <f>VLOOKUP(B103,'(1)Frey(2013)'!$B$2:$D$703,3,FALSE)</f>
        <v>3.3000000000000002E-2</v>
      </c>
      <c r="I103" s="6">
        <f>VLOOKUP(C103,'(1)Frey(2013)'!$C$2:$D$703,2,FALSE)</f>
        <v>3.3000000000000002E-2</v>
      </c>
      <c r="K103" s="67">
        <v>2513</v>
      </c>
      <c r="L103" s="80" t="e">
        <v>#DIV/0!</v>
      </c>
      <c r="M103" s="80">
        <v>0</v>
      </c>
      <c r="N103" s="80">
        <v>0</v>
      </c>
      <c r="O103" s="73" t="e">
        <v>#DIV/0!</v>
      </c>
    </row>
    <row r="104" spans="2:16" x14ac:dyDescent="0.3">
      <c r="B104" s="9" t="s">
        <v>211</v>
      </c>
      <c r="C104" s="10" t="s">
        <v>212</v>
      </c>
      <c r="D104" s="11"/>
      <c r="E104" s="24">
        <v>2141</v>
      </c>
      <c r="F104" s="10" t="s">
        <v>1514</v>
      </c>
      <c r="G104" s="8">
        <f t="shared" si="1"/>
        <v>2.9000000000000001E-2</v>
      </c>
      <c r="H104" s="6">
        <f>VLOOKUP(B104,'(1)Frey(2013)'!$B$2:$D$703,3,FALSE)</f>
        <v>2.9000000000000001E-2</v>
      </c>
      <c r="I104" s="6">
        <f>VLOOKUP(C104,'(1)Frey(2013)'!$C$2:$D$703,2,FALSE)</f>
        <v>2.9000000000000001E-2</v>
      </c>
      <c r="K104" s="67">
        <v>2514</v>
      </c>
      <c r="L104" s="80">
        <v>0.48</v>
      </c>
      <c r="M104" s="80">
        <v>0.48</v>
      </c>
      <c r="N104" s="80">
        <v>0.48</v>
      </c>
      <c r="O104" s="73" t="e">
        <v>#DIV/0!</v>
      </c>
    </row>
    <row r="105" spans="2:16" x14ac:dyDescent="0.3">
      <c r="B105" s="9" t="s">
        <v>171</v>
      </c>
      <c r="C105" s="10" t="s">
        <v>172</v>
      </c>
      <c r="D105" s="11"/>
      <c r="E105" s="24">
        <v>2142</v>
      </c>
      <c r="F105" s="10" t="s">
        <v>1508</v>
      </c>
      <c r="G105" s="8">
        <f t="shared" si="1"/>
        <v>1.9E-2</v>
      </c>
      <c r="H105" s="6">
        <f>VLOOKUP(B105,'(1)Frey(2013)'!$B$2:$D$703,3,FALSE)</f>
        <v>1.9E-2</v>
      </c>
      <c r="I105" s="6">
        <f>VLOOKUP(C105,'(1)Frey(2013)'!$C$2:$D$703,2,FALSE)</f>
        <v>1.9E-2</v>
      </c>
      <c r="K105" s="67">
        <v>2519</v>
      </c>
      <c r="L105" s="80">
        <v>0.22</v>
      </c>
      <c r="M105" s="80">
        <v>0.22</v>
      </c>
      <c r="N105" s="80">
        <v>0.22</v>
      </c>
      <c r="O105" s="73" t="e">
        <v>#DIV/0!</v>
      </c>
    </row>
    <row r="106" spans="2:16" x14ac:dyDescent="0.3">
      <c r="B106" s="9" t="s">
        <v>165</v>
      </c>
      <c r="C106" s="10" t="s">
        <v>166</v>
      </c>
      <c r="D106" s="11"/>
      <c r="E106" s="24">
        <v>2143</v>
      </c>
      <c r="F106" s="10" t="s">
        <v>1512</v>
      </c>
      <c r="G106" s="8">
        <f t="shared" si="1"/>
        <v>1.7999999999999999E-2</v>
      </c>
      <c r="H106" s="6">
        <f>VLOOKUP(B106,'(1)Frey(2013)'!$B$2:$D$703,3,FALSE)</f>
        <v>1.7999999999999999E-2</v>
      </c>
      <c r="I106" s="6">
        <f>VLOOKUP(C106,'(1)Frey(2013)'!$C$2:$D$703,2,FALSE)</f>
        <v>1.7999999999999999E-2</v>
      </c>
      <c r="K106" s="67">
        <v>2521</v>
      </c>
      <c r="L106" s="80">
        <v>0.03</v>
      </c>
      <c r="M106" s="80">
        <v>0.03</v>
      </c>
      <c r="N106" s="80">
        <v>0.03</v>
      </c>
      <c r="O106" s="73" t="e">
        <v>#DIV/0!</v>
      </c>
    </row>
    <row r="107" spans="2:16" x14ac:dyDescent="0.3">
      <c r="B107" s="9" t="s">
        <v>161</v>
      </c>
      <c r="C107" s="10" t="s">
        <v>162</v>
      </c>
      <c r="D107" s="11"/>
      <c r="E107" s="24">
        <v>2144</v>
      </c>
      <c r="F107" s="10" t="s">
        <v>1505</v>
      </c>
      <c r="G107" s="8">
        <f t="shared" si="1"/>
        <v>1.7000000000000001E-2</v>
      </c>
      <c r="H107" s="6">
        <f>VLOOKUP(B107,'(1)Frey(2013)'!$B$2:$D$703,3,FALSE)</f>
        <v>1.7000000000000001E-2</v>
      </c>
      <c r="I107" s="6">
        <f>VLOOKUP(C107,'(1)Frey(2013)'!$C$2:$D$703,2,FALSE)</f>
        <v>1.7000000000000001E-2</v>
      </c>
      <c r="K107" s="67">
        <v>2522</v>
      </c>
      <c r="L107" s="80">
        <v>0.03</v>
      </c>
      <c r="M107" s="80">
        <v>0.03</v>
      </c>
      <c r="N107" s="80">
        <v>0.03</v>
      </c>
      <c r="O107" s="73" t="e">
        <v>#DIV/0!</v>
      </c>
    </row>
    <row r="108" spans="2:16" x14ac:dyDescent="0.3">
      <c r="B108" s="10" t="s">
        <v>592</v>
      </c>
      <c r="C108" s="10" t="s">
        <v>593</v>
      </c>
      <c r="D108" s="15"/>
      <c r="E108" s="23">
        <v>2144</v>
      </c>
      <c r="F108" s="10" t="s">
        <v>1505</v>
      </c>
      <c r="G108" s="8">
        <f t="shared" si="1"/>
        <v>0.49</v>
      </c>
      <c r="H108" s="6">
        <f>VLOOKUP(B108,'(1)Frey(2013)'!$B$2:$D$703,3,FALSE)</f>
        <v>0.49</v>
      </c>
      <c r="I108" s="6">
        <f>VLOOKUP(C108,'(1)Frey(2013)'!$C$2:$D$703,2,FALSE)</f>
        <v>0.49</v>
      </c>
      <c r="K108" s="67">
        <v>2523</v>
      </c>
      <c r="L108" s="80" t="e">
        <v>#DIV/0!</v>
      </c>
      <c r="M108" s="80">
        <v>0</v>
      </c>
      <c r="N108" s="80">
        <v>0</v>
      </c>
      <c r="O108" s="73" t="e">
        <v>#DIV/0!</v>
      </c>
    </row>
    <row r="109" spans="2:16" x14ac:dyDescent="0.3">
      <c r="B109" s="9" t="s">
        <v>105</v>
      </c>
      <c r="C109" s="10" t="s">
        <v>106</v>
      </c>
      <c r="D109" s="11"/>
      <c r="E109" s="24">
        <v>2144</v>
      </c>
      <c r="F109" s="10" t="s">
        <v>1505</v>
      </c>
      <c r="G109" s="8">
        <f t="shared" si="1"/>
        <v>0.01</v>
      </c>
      <c r="H109" s="6">
        <f>VLOOKUP(B109,'(1)Frey(2013)'!$B$2:$D$703,3,FALSE)</f>
        <v>0.01</v>
      </c>
      <c r="I109" s="6">
        <f>VLOOKUP(C109,'(1)Frey(2013)'!$C$2:$D$703,2,FALSE)</f>
        <v>0.01</v>
      </c>
      <c r="K109" s="67">
        <v>2529</v>
      </c>
      <c r="L109" s="80">
        <v>0.22</v>
      </c>
      <c r="M109" s="80">
        <v>0.22</v>
      </c>
      <c r="N109" s="80">
        <v>0.22</v>
      </c>
      <c r="O109" s="73" t="e">
        <v>#DIV/0!</v>
      </c>
    </row>
    <row r="110" spans="2:16" x14ac:dyDescent="0.3">
      <c r="B110" s="9" t="s">
        <v>109</v>
      </c>
      <c r="C110" s="10" t="s">
        <v>110</v>
      </c>
      <c r="D110" s="11"/>
      <c r="E110" s="24">
        <v>2144</v>
      </c>
      <c r="F110" s="10" t="s">
        <v>1505</v>
      </c>
      <c r="G110" s="8">
        <f t="shared" si="1"/>
        <v>1.0999999999999999E-2</v>
      </c>
      <c r="H110" s="6">
        <f>VLOOKUP(B110,'(1)Frey(2013)'!$B$2:$D$703,3,FALSE)</f>
        <v>1.0999999999999999E-2</v>
      </c>
      <c r="I110" s="6">
        <f>VLOOKUP(C110,'(1)Frey(2013)'!$C$2:$D$703,2,FALSE)</f>
        <v>1.0999999999999999E-2</v>
      </c>
      <c r="K110" s="67">
        <v>2611</v>
      </c>
      <c r="L110" s="80">
        <v>3.5000000000000003E-2</v>
      </c>
      <c r="M110" s="80">
        <v>3.5000000000000003E-2</v>
      </c>
      <c r="N110" s="80">
        <v>3.5000000000000003E-2</v>
      </c>
      <c r="O110" s="73" t="e">
        <v>#DIV/0!</v>
      </c>
    </row>
    <row r="111" spans="2:16" x14ac:dyDescent="0.3">
      <c r="B111" s="9" t="s">
        <v>157</v>
      </c>
      <c r="C111" s="10" t="s">
        <v>158</v>
      </c>
      <c r="D111" s="11"/>
      <c r="E111" s="24">
        <v>2145</v>
      </c>
      <c r="F111" s="10" t="s">
        <v>1507</v>
      </c>
      <c r="G111" s="8">
        <f t="shared" si="1"/>
        <v>1.7000000000000001E-2</v>
      </c>
      <c r="H111" s="6">
        <f>VLOOKUP(B111,'(1)Frey(2013)'!$B$2:$D$703,3,FALSE)</f>
        <v>1.7000000000000001E-2</v>
      </c>
      <c r="I111" s="6">
        <f>VLOOKUP(C111,'(1)Frey(2013)'!$C$2:$D$703,2,FALSE)</f>
        <v>1.7000000000000001E-2</v>
      </c>
      <c r="K111" s="67">
        <v>2612</v>
      </c>
      <c r="L111" s="80">
        <v>0.52</v>
      </c>
      <c r="M111" s="80">
        <v>0.4</v>
      </c>
      <c r="N111" s="80">
        <v>0.64</v>
      </c>
      <c r="O111" s="73">
        <v>0.16970562748477155</v>
      </c>
    </row>
    <row r="112" spans="2:16" ht="31.5" x14ac:dyDescent="0.3">
      <c r="B112" s="9" t="s">
        <v>179</v>
      </c>
      <c r="C112" s="10" t="s">
        <v>180</v>
      </c>
      <c r="D112" s="11" t="s">
        <v>1414</v>
      </c>
      <c r="E112" s="24">
        <v>2146</v>
      </c>
      <c r="F112" s="10" t="s">
        <v>1515</v>
      </c>
      <c r="G112" s="8">
        <f t="shared" si="1"/>
        <v>2.1000000000000001E-2</v>
      </c>
      <c r="H112" s="6">
        <f>VLOOKUP(B112,'(1)Frey(2013)'!$B$2:$D$703,3,FALSE)</f>
        <v>2.1000000000000001E-2</v>
      </c>
      <c r="I112" s="6">
        <f>VLOOKUP(C112,'(1)Frey(2013)'!$C$2:$D$703,2,FALSE)</f>
        <v>2.1000000000000001E-2</v>
      </c>
      <c r="K112" s="67">
        <v>2619</v>
      </c>
      <c r="L112" s="80">
        <v>0.06</v>
      </c>
      <c r="M112" s="80">
        <v>0.06</v>
      </c>
      <c r="N112" s="80">
        <v>0.06</v>
      </c>
      <c r="O112" s="73" t="e">
        <v>#DIV/0!</v>
      </c>
    </row>
    <row r="113" spans="2:15" ht="31.5" x14ac:dyDescent="0.3">
      <c r="B113" s="9" t="s">
        <v>380</v>
      </c>
      <c r="C113" s="10" t="s">
        <v>381</v>
      </c>
      <c r="D113" s="11"/>
      <c r="E113" s="24">
        <v>2146</v>
      </c>
      <c r="F113" s="10" t="s">
        <v>1515</v>
      </c>
      <c r="G113" s="8">
        <f t="shared" si="1"/>
        <v>0.14000000000000001</v>
      </c>
      <c r="H113" s="6">
        <f>VLOOKUP(B113,'(1)Frey(2013)'!$B$2:$D$703,3,FALSE)</f>
        <v>0.14000000000000001</v>
      </c>
      <c r="I113" s="6">
        <f>VLOOKUP(C113,'(1)Frey(2013)'!$C$2:$D$703,2,FALSE)</f>
        <v>0.14000000000000001</v>
      </c>
      <c r="K113" s="67">
        <v>2621</v>
      </c>
      <c r="L113" s="80">
        <v>0.38340000000000002</v>
      </c>
      <c r="M113" s="80">
        <v>6.7999999999999996E-3</v>
      </c>
      <c r="N113" s="80">
        <v>0.76</v>
      </c>
      <c r="O113" s="73">
        <v>0.5325928275897075</v>
      </c>
    </row>
    <row r="114" spans="2:15" ht="31.5" x14ac:dyDescent="0.3">
      <c r="B114" s="9" t="s">
        <v>388</v>
      </c>
      <c r="C114" s="10" t="s">
        <v>389</v>
      </c>
      <c r="D114" s="11"/>
      <c r="E114" s="24">
        <v>2146</v>
      </c>
      <c r="F114" s="10" t="s">
        <v>1515</v>
      </c>
      <c r="G114" s="8">
        <f t="shared" si="1"/>
        <v>0.16</v>
      </c>
      <c r="H114" s="6">
        <f>VLOOKUP(B114,'(1)Frey(2013)'!$B$2:$D$703,3,FALSE)</f>
        <v>0.16</v>
      </c>
      <c r="I114" s="6">
        <f>VLOOKUP(C114,'(1)Frey(2013)'!$C$2:$D$703,2,FALSE)</f>
        <v>0.16</v>
      </c>
      <c r="K114" s="67">
        <v>2622</v>
      </c>
      <c r="L114" s="80">
        <v>0.52</v>
      </c>
      <c r="M114" s="80">
        <v>0.39</v>
      </c>
      <c r="N114" s="80">
        <v>0.65</v>
      </c>
      <c r="O114" s="73">
        <v>0.1838477631085022</v>
      </c>
    </row>
    <row r="115" spans="2:15" ht="31.5" x14ac:dyDescent="0.3">
      <c r="B115" s="9" t="s">
        <v>177</v>
      </c>
      <c r="C115" s="10" t="s">
        <v>178</v>
      </c>
      <c r="D115" s="11" t="s">
        <v>1414</v>
      </c>
      <c r="E115" s="24">
        <v>2146</v>
      </c>
      <c r="F115" s="10" t="s">
        <v>1515</v>
      </c>
      <c r="G115" s="8">
        <f t="shared" si="1"/>
        <v>2.1000000000000001E-2</v>
      </c>
      <c r="H115" s="6">
        <f>VLOOKUP(B115,'(1)Frey(2013)'!$B$2:$D$703,3,FALSE)</f>
        <v>2.1000000000000001E-2</v>
      </c>
      <c r="I115" s="6">
        <f>VLOOKUP(C115,'(1)Frey(2013)'!$C$2:$D$703,2,FALSE)</f>
        <v>2.1000000000000001E-2</v>
      </c>
      <c r="K115" s="67">
        <v>2631</v>
      </c>
      <c r="L115" s="80">
        <v>0.43</v>
      </c>
      <c r="M115" s="80">
        <v>0.43</v>
      </c>
      <c r="N115" s="80">
        <v>0.43</v>
      </c>
      <c r="O115" s="73" t="e">
        <v>#DIV/0!</v>
      </c>
    </row>
    <row r="116" spans="2:15" x14ac:dyDescent="0.3">
      <c r="B116" s="9" t="s">
        <v>242</v>
      </c>
      <c r="C116" s="10" t="s">
        <v>243</v>
      </c>
      <c r="D116" s="11"/>
      <c r="E116" s="24">
        <v>2149</v>
      </c>
      <c r="F116" s="10" t="s">
        <v>1506</v>
      </c>
      <c r="G116" s="8">
        <f t="shared" si="1"/>
        <v>3.6999999999999998E-2</v>
      </c>
      <c r="H116" s="6">
        <f>VLOOKUP(B116,'(1)Frey(2013)'!$B$2:$D$703,3,FALSE)</f>
        <v>3.6999999999999998E-2</v>
      </c>
      <c r="I116" s="6">
        <f>VLOOKUP(C116,'(1)Frey(2013)'!$C$2:$D$703,2,FALSE)</f>
        <v>3.6999999999999998E-2</v>
      </c>
      <c r="K116" s="67">
        <v>2632</v>
      </c>
      <c r="L116" s="80">
        <v>0.10556666666666666</v>
      </c>
      <c r="M116" s="80">
        <v>7.7000000000000002E-3</v>
      </c>
      <c r="N116" s="80">
        <v>0.25</v>
      </c>
      <c r="O116" s="73">
        <v>0.12768579926261706</v>
      </c>
    </row>
    <row r="117" spans="2:15" ht="31.5" x14ac:dyDescent="0.3">
      <c r="B117" s="9" t="s">
        <v>209</v>
      </c>
      <c r="C117" s="10" t="s">
        <v>1513</v>
      </c>
      <c r="D117" s="11"/>
      <c r="E117" s="24">
        <v>2149</v>
      </c>
      <c r="F117" s="10" t="s">
        <v>1506</v>
      </c>
      <c r="G117" s="8">
        <f t="shared" si="1"/>
        <v>2.8000000000000001E-2</v>
      </c>
      <c r="H117" s="6">
        <f>VLOOKUP(B117,'(1)Frey(2013)'!$B$2:$D$703,3,FALSE)</f>
        <v>2.8000000000000001E-2</v>
      </c>
      <c r="I117" s="6" t="e">
        <f>VLOOKUP(C117,'(1)Frey(2013)'!$C$2:$D$703,2,FALSE)</f>
        <v>#N/A</v>
      </c>
      <c r="K117" s="67">
        <v>2633</v>
      </c>
      <c r="L117" s="80">
        <v>0.17300000000000001</v>
      </c>
      <c r="M117" s="80">
        <v>3.9E-2</v>
      </c>
      <c r="N117" s="80">
        <v>0.44</v>
      </c>
      <c r="O117" s="73">
        <v>0.23122932339995286</v>
      </c>
    </row>
    <row r="118" spans="2:15" x14ac:dyDescent="0.3">
      <c r="B118" s="10" t="s">
        <v>179</v>
      </c>
      <c r="C118" s="10" t="s">
        <v>180</v>
      </c>
      <c r="D118" s="15" t="s">
        <v>1414</v>
      </c>
      <c r="E118" s="23">
        <v>2149</v>
      </c>
      <c r="F118" s="10" t="s">
        <v>1506</v>
      </c>
      <c r="G118" s="8">
        <f t="shared" si="1"/>
        <v>2.1000000000000001E-2</v>
      </c>
      <c r="H118" s="6">
        <f>VLOOKUP(B118,'(1)Frey(2013)'!$B$2:$D$703,3,FALSE)</f>
        <v>2.1000000000000001E-2</v>
      </c>
      <c r="I118" s="6">
        <f>VLOOKUP(C118,'(1)Frey(2013)'!$C$2:$D$703,2,FALSE)</f>
        <v>2.1000000000000001E-2</v>
      </c>
      <c r="K118" s="67">
        <v>2634</v>
      </c>
      <c r="L118" s="80">
        <v>6.9999999999999993E-3</v>
      </c>
      <c r="M118" s="80">
        <v>4.3E-3</v>
      </c>
      <c r="N118" s="80">
        <v>1.2E-2</v>
      </c>
      <c r="O118" s="73">
        <v>4.3347433603386507E-3</v>
      </c>
    </row>
    <row r="119" spans="2:15" x14ac:dyDescent="0.3">
      <c r="B119" s="9" t="s">
        <v>308</v>
      </c>
      <c r="C119" s="10" t="s">
        <v>309</v>
      </c>
      <c r="D119" s="11"/>
      <c r="E119" s="24">
        <v>2149</v>
      </c>
      <c r="F119" s="10" t="s">
        <v>1506</v>
      </c>
      <c r="G119" s="8">
        <f t="shared" si="1"/>
        <v>7.0000000000000007E-2</v>
      </c>
      <c r="H119" s="6">
        <f>VLOOKUP(B119,'(1)Frey(2013)'!$B$2:$D$703,3,FALSE)</f>
        <v>7.0000000000000007E-2</v>
      </c>
      <c r="I119" s="6">
        <f>VLOOKUP(C119,'(1)Frey(2013)'!$C$2:$D$703,2,FALSE)</f>
        <v>7.0000000000000007E-2</v>
      </c>
      <c r="K119" s="67">
        <v>2635</v>
      </c>
      <c r="L119" s="80">
        <v>4.3225E-2</v>
      </c>
      <c r="M119" s="80">
        <v>3.0999999999999999E-3</v>
      </c>
      <c r="N119" s="80">
        <v>0.25</v>
      </c>
      <c r="O119" s="73">
        <v>8.4308155002941434E-2</v>
      </c>
    </row>
    <row r="120" spans="2:15" x14ac:dyDescent="0.3">
      <c r="B120" s="9" t="s">
        <v>129</v>
      </c>
      <c r="C120" s="10" t="s">
        <v>130</v>
      </c>
      <c r="D120" s="11"/>
      <c r="E120" s="24">
        <v>2149</v>
      </c>
      <c r="F120" s="10" t="s">
        <v>1506</v>
      </c>
      <c r="G120" s="8">
        <f t="shared" si="1"/>
        <v>1.4E-2</v>
      </c>
      <c r="H120" s="6">
        <f>VLOOKUP(B120,'(1)Frey(2013)'!$B$2:$D$703,3,FALSE)</f>
        <v>1.4E-2</v>
      </c>
      <c r="I120" s="6">
        <f>VLOOKUP(C120,'(1)Frey(2013)'!$C$2:$D$703,2,FALSE)</f>
        <v>1.4E-2</v>
      </c>
      <c r="K120" s="67">
        <v>2636</v>
      </c>
      <c r="L120" s="80">
        <v>1.6550000000000002E-2</v>
      </c>
      <c r="M120" s="80">
        <v>8.0999999999999996E-3</v>
      </c>
      <c r="N120" s="80">
        <v>2.5000000000000001E-2</v>
      </c>
      <c r="O120" s="73">
        <v>1.1950104602052652E-2</v>
      </c>
    </row>
    <row r="121" spans="2:15" x14ac:dyDescent="0.3">
      <c r="B121" s="9" t="s">
        <v>346</v>
      </c>
      <c r="C121" s="10" t="s">
        <v>347</v>
      </c>
      <c r="D121" s="11"/>
      <c r="E121" s="24">
        <v>2151</v>
      </c>
      <c r="F121" s="10" t="s">
        <v>1510</v>
      </c>
      <c r="G121" s="8">
        <f t="shared" si="1"/>
        <v>0.1</v>
      </c>
      <c r="H121" s="6">
        <f>VLOOKUP(B121,'(1)Frey(2013)'!$B$2:$D$703,3,FALSE)</f>
        <v>0.1</v>
      </c>
      <c r="I121" s="6">
        <f>VLOOKUP(C121,'(1)Frey(2013)'!$C$2:$D$703,2,FALSE)</f>
        <v>0.1</v>
      </c>
      <c r="K121" s="67">
        <v>2641</v>
      </c>
      <c r="L121" s="80">
        <v>0.32766666666666672</v>
      </c>
      <c r="M121" s="80">
        <v>3.7999999999999999E-2</v>
      </c>
      <c r="N121" s="80">
        <v>0.89</v>
      </c>
      <c r="O121" s="73">
        <v>0.48706912582644096</v>
      </c>
    </row>
    <row r="122" spans="2:15" x14ac:dyDescent="0.3">
      <c r="B122" s="9" t="s">
        <v>430</v>
      </c>
      <c r="C122" s="10" t="s">
        <v>431</v>
      </c>
      <c r="D122" s="11"/>
      <c r="E122" s="24">
        <v>2152</v>
      </c>
      <c r="F122" s="10" t="s">
        <v>1509</v>
      </c>
      <c r="G122" s="8">
        <f t="shared" si="1"/>
        <v>0.22</v>
      </c>
      <c r="H122" s="6">
        <f>VLOOKUP(B122,'(1)Frey(2013)'!$B$2:$D$703,3,FALSE)</f>
        <v>0.22</v>
      </c>
      <c r="I122" s="6">
        <f>VLOOKUP(C122,'(1)Frey(2013)'!$C$2:$D$703,2,FALSE)</f>
        <v>0.22</v>
      </c>
      <c r="K122" s="67">
        <v>2642</v>
      </c>
      <c r="L122" s="80">
        <v>8.2500000000000004E-2</v>
      </c>
      <c r="M122" s="80">
        <v>5.5E-2</v>
      </c>
      <c r="N122" s="80">
        <v>0.11</v>
      </c>
      <c r="O122" s="73">
        <v>3.8890872965260094E-2</v>
      </c>
    </row>
    <row r="123" spans="2:15" x14ac:dyDescent="0.3">
      <c r="B123" s="9" t="s">
        <v>199</v>
      </c>
      <c r="C123" s="10" t="s">
        <v>200</v>
      </c>
      <c r="D123" s="11" t="s">
        <v>1414</v>
      </c>
      <c r="E123" s="24">
        <v>2152</v>
      </c>
      <c r="F123" s="10" t="s">
        <v>1509</v>
      </c>
      <c r="G123" s="8">
        <f t="shared" si="1"/>
        <v>2.5000000000000001E-2</v>
      </c>
      <c r="H123" s="6">
        <f>VLOOKUP(B123,'(1)Frey(2013)'!$B$2:$D$703,3,FALSE)</f>
        <v>2.5000000000000001E-2</v>
      </c>
      <c r="I123" s="6">
        <f>VLOOKUP(C123,'(1)Frey(2013)'!$C$2:$D$703,2,FALSE)</f>
        <v>2.5000000000000001E-2</v>
      </c>
      <c r="K123" s="67">
        <v>2643</v>
      </c>
      <c r="L123" s="80">
        <v>0.21</v>
      </c>
      <c r="M123" s="80">
        <v>0.04</v>
      </c>
      <c r="N123" s="80">
        <v>0.38</v>
      </c>
      <c r="O123" s="73">
        <v>0.24041630560342617</v>
      </c>
    </row>
    <row r="124" spans="2:15" x14ac:dyDescent="0.3">
      <c r="B124" s="9" t="s">
        <v>199</v>
      </c>
      <c r="C124" s="10" t="s">
        <v>200</v>
      </c>
      <c r="D124" s="11" t="s">
        <v>1414</v>
      </c>
      <c r="E124" s="24">
        <v>2153</v>
      </c>
      <c r="F124" s="10" t="s">
        <v>1511</v>
      </c>
      <c r="G124" s="8">
        <f t="shared" si="1"/>
        <v>2.5000000000000001E-2</v>
      </c>
      <c r="H124" s="6">
        <f>VLOOKUP(B124,'(1)Frey(2013)'!$B$2:$D$703,3,FALSE)</f>
        <v>2.5000000000000001E-2</v>
      </c>
      <c r="I124" s="6">
        <f>VLOOKUP(C124,'(1)Frey(2013)'!$C$2:$D$703,2,FALSE)</f>
        <v>2.5000000000000001E-2</v>
      </c>
      <c r="K124" s="67">
        <v>2651</v>
      </c>
      <c r="L124" s="80">
        <v>3.8500000000000006E-2</v>
      </c>
      <c r="M124" s="80">
        <v>3.5000000000000003E-2</v>
      </c>
      <c r="N124" s="80">
        <v>4.2000000000000003E-2</v>
      </c>
      <c r="O124" s="73">
        <v>4.9497474683057666E-3</v>
      </c>
    </row>
    <row r="125" spans="2:15" x14ac:dyDescent="0.3">
      <c r="B125" s="9" t="s">
        <v>167</v>
      </c>
      <c r="C125" s="10" t="s">
        <v>168</v>
      </c>
      <c r="D125" s="11"/>
      <c r="E125" s="24">
        <v>2161</v>
      </c>
      <c r="F125" s="10" t="s">
        <v>1502</v>
      </c>
      <c r="G125" s="8">
        <f t="shared" si="1"/>
        <v>1.7999999999999999E-2</v>
      </c>
      <c r="H125" s="6">
        <f>VLOOKUP(B125,'(1)Frey(2013)'!$B$2:$D$703,3,FALSE)</f>
        <v>1.7999999999999999E-2</v>
      </c>
      <c r="I125" s="6">
        <f>VLOOKUP(C125,'(1)Frey(2013)'!$C$2:$D$703,2,FALSE)</f>
        <v>1.7999999999999999E-2</v>
      </c>
      <c r="K125" s="67">
        <v>2652</v>
      </c>
      <c r="L125" s="80">
        <v>4.4499999999999998E-2</v>
      </c>
      <c r="M125" s="80">
        <v>1.4999999999999999E-2</v>
      </c>
      <c r="N125" s="80">
        <v>7.3999999999999996E-2</v>
      </c>
      <c r="O125" s="73">
        <v>4.1719300090006302E-2</v>
      </c>
    </row>
    <row r="126" spans="2:15" x14ac:dyDescent="0.3">
      <c r="B126" s="9" t="s">
        <v>268</v>
      </c>
      <c r="C126" s="10" t="s">
        <v>269</v>
      </c>
      <c r="D126" s="11"/>
      <c r="E126" s="24">
        <v>2162</v>
      </c>
      <c r="F126" s="10" t="s">
        <v>1503</v>
      </c>
      <c r="G126" s="8">
        <f t="shared" si="1"/>
        <v>4.4999999999999998E-2</v>
      </c>
      <c r="H126" s="6">
        <f>VLOOKUP(B126,'(1)Frey(2013)'!$B$2:$D$703,3,FALSE)</f>
        <v>4.4999999999999998E-2</v>
      </c>
      <c r="I126" s="6">
        <f>VLOOKUP(C126,'(1)Frey(2013)'!$C$2:$D$703,2,FALSE)</f>
        <v>4.4999999999999998E-2</v>
      </c>
      <c r="K126" s="67">
        <v>2653</v>
      </c>
      <c r="L126" s="80">
        <v>6.7000000000000004E-2</v>
      </c>
      <c r="M126" s="80">
        <v>4.0000000000000001E-3</v>
      </c>
      <c r="N126" s="80">
        <v>0.13</v>
      </c>
      <c r="O126" s="73">
        <v>8.9095454429504978E-2</v>
      </c>
    </row>
    <row r="127" spans="2:15" x14ac:dyDescent="0.3">
      <c r="B127" s="9" t="s">
        <v>240</v>
      </c>
      <c r="C127" s="10" t="s">
        <v>241</v>
      </c>
      <c r="D127" s="11"/>
      <c r="E127" s="24">
        <v>2163</v>
      </c>
      <c r="F127" s="10" t="s">
        <v>1685</v>
      </c>
      <c r="G127" s="8">
        <f t="shared" si="1"/>
        <v>3.6999999999999998E-2</v>
      </c>
      <c r="H127" s="6">
        <f>VLOOKUP(B127,'(1)Frey(2013)'!$B$2:$D$703,3,FALSE)</f>
        <v>3.6999999999999998E-2</v>
      </c>
      <c r="I127" s="6">
        <f>VLOOKUP(C127,'(1)Frey(2013)'!$C$2:$D$703,2,FALSE)</f>
        <v>3.6999999999999998E-2</v>
      </c>
      <c r="K127" s="67">
        <v>2654</v>
      </c>
      <c r="L127" s="80">
        <v>0.11833333333333333</v>
      </c>
      <c r="M127" s="80">
        <v>2.1999999999999999E-2</v>
      </c>
      <c r="N127" s="80">
        <v>0.31</v>
      </c>
      <c r="O127" s="73">
        <v>0.16598895545587766</v>
      </c>
    </row>
    <row r="128" spans="2:15" x14ac:dyDescent="0.3">
      <c r="B128" s="9" t="s">
        <v>181</v>
      </c>
      <c r="C128" s="10" t="s">
        <v>182</v>
      </c>
      <c r="D128" s="11"/>
      <c r="E128" s="24">
        <v>2163</v>
      </c>
      <c r="F128" s="10" t="s">
        <v>1685</v>
      </c>
      <c r="G128" s="8">
        <f t="shared" si="1"/>
        <v>2.1000000000000001E-2</v>
      </c>
      <c r="H128" s="6">
        <f>VLOOKUP(B128,'(1)Frey(2013)'!$B$2:$D$703,3,FALSE)</f>
        <v>2.1000000000000001E-2</v>
      </c>
      <c r="I128" s="6">
        <f>VLOOKUP(C128,'(1)Frey(2013)'!$C$2:$D$703,2,FALSE)</f>
        <v>2.1000000000000001E-2</v>
      </c>
      <c r="K128" s="67">
        <v>2655</v>
      </c>
      <c r="L128" s="80">
        <v>0.37</v>
      </c>
      <c r="M128" s="80">
        <v>0.37</v>
      </c>
      <c r="N128" s="80">
        <v>0.37</v>
      </c>
      <c r="O128" s="73" t="e">
        <v>#DIV/0!</v>
      </c>
    </row>
    <row r="129" spans="2:15" x14ac:dyDescent="0.3">
      <c r="B129" s="9" t="s">
        <v>1688</v>
      </c>
      <c r="C129" s="10" t="s">
        <v>1689</v>
      </c>
      <c r="D129" s="11"/>
      <c r="E129" s="24">
        <v>2163</v>
      </c>
      <c r="F129" s="10" t="s">
        <v>1685</v>
      </c>
      <c r="G129" s="8" t="str">
        <f t="shared" si="1"/>
        <v xml:space="preserve"> </v>
      </c>
      <c r="H129" s="6" t="e">
        <f>VLOOKUP(B129,'(1)Frey(2013)'!$B$2:$D$703,3,FALSE)</f>
        <v>#N/A</v>
      </c>
      <c r="I129" s="6" t="e">
        <f>VLOOKUP(C129,'(1)Frey(2013)'!$C$2:$D$703,2,FALSE)</f>
        <v>#N/A</v>
      </c>
      <c r="K129" s="67">
        <v>2656</v>
      </c>
      <c r="L129" s="80">
        <v>0.29566666666666669</v>
      </c>
      <c r="M129" s="80">
        <v>6.7000000000000004E-2</v>
      </c>
      <c r="N129" s="80">
        <v>0.72</v>
      </c>
      <c r="O129" s="73">
        <v>0.36785368468092483</v>
      </c>
    </row>
    <row r="130" spans="2:15" x14ac:dyDescent="0.3">
      <c r="B130" s="9" t="s">
        <v>370</v>
      </c>
      <c r="C130" s="10" t="s">
        <v>371</v>
      </c>
      <c r="D130" s="11"/>
      <c r="E130" s="24">
        <v>2164</v>
      </c>
      <c r="F130" s="10" t="s">
        <v>1542</v>
      </c>
      <c r="G130" s="8">
        <f t="shared" si="1"/>
        <v>0.13</v>
      </c>
      <c r="H130" s="6">
        <f>VLOOKUP(B130,'(1)Frey(2013)'!$B$2:$D$703,3,FALSE)</f>
        <v>0.13</v>
      </c>
      <c r="I130" s="6">
        <f>VLOOKUP(C130,'(1)Frey(2013)'!$C$2:$D$703,2,FALSE)</f>
        <v>0.13</v>
      </c>
      <c r="K130" s="67">
        <v>2659</v>
      </c>
      <c r="L130" s="80" t="e">
        <v>#DIV/0!</v>
      </c>
      <c r="M130" s="80">
        <v>0</v>
      </c>
      <c r="N130" s="80">
        <v>0</v>
      </c>
      <c r="O130" s="73" t="e">
        <v>#DIV/0!</v>
      </c>
    </row>
    <row r="131" spans="2:15" x14ac:dyDescent="0.3">
      <c r="B131" s="9" t="s">
        <v>1032</v>
      </c>
      <c r="C131" s="10" t="s">
        <v>1033</v>
      </c>
      <c r="D131" s="11"/>
      <c r="E131" s="24">
        <v>2165</v>
      </c>
      <c r="F131" s="10" t="s">
        <v>1504</v>
      </c>
      <c r="G131" s="8">
        <f t="shared" si="1"/>
        <v>0.88</v>
      </c>
      <c r="H131" s="6">
        <f>VLOOKUP(B131,'(1)Frey(2013)'!$B$2:$D$703,3,FALSE)</f>
        <v>0.88</v>
      </c>
      <c r="I131" s="6">
        <f>VLOOKUP(C131,'(1)Frey(2013)'!$C$2:$D$703,2,FALSE)</f>
        <v>0.88</v>
      </c>
      <c r="K131" s="67">
        <v>3111</v>
      </c>
      <c r="L131" s="80">
        <v>0.69666666666666666</v>
      </c>
      <c r="M131" s="80">
        <v>0.56999999999999995</v>
      </c>
      <c r="N131" s="80">
        <v>0.91</v>
      </c>
      <c r="O131" s="73">
        <v>0.1858314648635519</v>
      </c>
    </row>
    <row r="132" spans="2:15" x14ac:dyDescent="0.3">
      <c r="B132" s="9" t="s">
        <v>526</v>
      </c>
      <c r="C132" s="10" t="s">
        <v>527</v>
      </c>
      <c r="D132" s="11"/>
      <c r="E132" s="24">
        <v>2165</v>
      </c>
      <c r="F132" s="10" t="s">
        <v>1504</v>
      </c>
      <c r="G132" s="8">
        <f t="shared" ref="G132:G195" si="2">IFERROR(IFERROR(H132,I132)," ")</f>
        <v>0.38</v>
      </c>
      <c r="H132" s="6">
        <f>VLOOKUP(B132,'(1)Frey(2013)'!$B$2:$D$703,3,FALSE)</f>
        <v>0.38</v>
      </c>
      <c r="I132" s="6">
        <f>VLOOKUP(C132,'(1)Frey(2013)'!$C$2:$D$703,2,FALSE)</f>
        <v>0.38</v>
      </c>
      <c r="K132" s="67">
        <v>3112</v>
      </c>
      <c r="L132" s="80">
        <v>0.56472</v>
      </c>
      <c r="M132" s="80">
        <v>3.5999999999999999E-3</v>
      </c>
      <c r="N132" s="80">
        <v>0.96</v>
      </c>
      <c r="O132" s="73">
        <v>0.35946820721727263</v>
      </c>
    </row>
    <row r="133" spans="2:15" x14ac:dyDescent="0.3">
      <c r="B133" s="9" t="s">
        <v>139</v>
      </c>
      <c r="C133" s="10" t="s">
        <v>140</v>
      </c>
      <c r="D133" s="11"/>
      <c r="E133" s="24">
        <v>2166</v>
      </c>
      <c r="F133" s="10" t="s">
        <v>1682</v>
      </c>
      <c r="G133" s="8">
        <f t="shared" si="2"/>
        <v>1.4999999999999999E-2</v>
      </c>
      <c r="H133" s="6">
        <f>VLOOKUP(B133,'(1)Frey(2013)'!$B$2:$D$703,3,FALSE)</f>
        <v>1.4999999999999999E-2</v>
      </c>
      <c r="I133" s="6">
        <f>VLOOKUP(C133,'(1)Frey(2013)'!$C$2:$D$703,2,FALSE)</f>
        <v>1.4999999999999999E-2</v>
      </c>
      <c r="K133" s="67">
        <v>3113</v>
      </c>
      <c r="L133" s="80">
        <v>0.82499999999999996</v>
      </c>
      <c r="M133" s="80">
        <v>0.81</v>
      </c>
      <c r="N133" s="80">
        <v>0.84</v>
      </c>
      <c r="O133" s="73">
        <v>2.1213203435597874E-2</v>
      </c>
    </row>
    <row r="134" spans="2:15" x14ac:dyDescent="0.3">
      <c r="B134" s="9" t="s">
        <v>324</v>
      </c>
      <c r="C134" s="10" t="s">
        <v>325</v>
      </c>
      <c r="D134" s="11"/>
      <c r="E134" s="24">
        <v>2166</v>
      </c>
      <c r="F134" s="10" t="s">
        <v>1682</v>
      </c>
      <c r="G134" s="8">
        <f t="shared" si="2"/>
        <v>8.2000000000000003E-2</v>
      </c>
      <c r="H134" s="6">
        <f>VLOOKUP(B134,'(1)Frey(2013)'!$B$2:$D$703,3,FALSE)</f>
        <v>8.2000000000000003E-2</v>
      </c>
      <c r="I134" s="6">
        <f>VLOOKUP(C134,'(1)Frey(2013)'!$C$2:$D$703,2,FALSE)</f>
        <v>8.2000000000000003E-2</v>
      </c>
      <c r="K134" s="67">
        <v>3114</v>
      </c>
      <c r="L134" s="80">
        <v>0.84</v>
      </c>
      <c r="M134" s="80">
        <v>0.84</v>
      </c>
      <c r="N134" s="80">
        <v>0.84</v>
      </c>
      <c r="O134" s="73" t="e">
        <v>#DIV/0!</v>
      </c>
    </row>
    <row r="135" spans="2:15" x14ac:dyDescent="0.3">
      <c r="B135" s="9" t="s">
        <v>1714</v>
      </c>
      <c r="C135" s="10" t="s">
        <v>1715</v>
      </c>
      <c r="D135" s="11"/>
      <c r="E135" s="24">
        <v>2211</v>
      </c>
      <c r="F135" s="10" t="s">
        <v>1716</v>
      </c>
      <c r="G135" s="8" t="str">
        <f t="shared" si="2"/>
        <v xml:space="preserve"> </v>
      </c>
      <c r="H135" s="6" t="e">
        <f>VLOOKUP(B135,'(1)Frey(2013)'!$B$2:$D$703,3,FALSE)</f>
        <v>#N/A</v>
      </c>
      <c r="I135" s="6" t="e">
        <f>VLOOKUP(C135,'(1)Frey(2013)'!$C$2:$D$703,2,FALSE)</f>
        <v>#N/A</v>
      </c>
      <c r="K135" s="67">
        <v>3115</v>
      </c>
      <c r="L135" s="80">
        <v>0.47749999999999998</v>
      </c>
      <c r="M135" s="80">
        <v>0.24</v>
      </c>
      <c r="N135" s="80">
        <v>0.81</v>
      </c>
      <c r="O135" s="73">
        <v>0.24253865671269825</v>
      </c>
    </row>
    <row r="136" spans="2:15" x14ac:dyDescent="0.3">
      <c r="B136" s="9" t="s">
        <v>3665</v>
      </c>
      <c r="C136" s="10" t="s">
        <v>1717</v>
      </c>
      <c r="D136" s="11"/>
      <c r="E136" s="24">
        <v>2211</v>
      </c>
      <c r="F136" s="10" t="s">
        <v>1716</v>
      </c>
      <c r="G136" s="8" t="str">
        <f t="shared" si="2"/>
        <v xml:space="preserve"> </v>
      </c>
      <c r="H136" s="6" t="e">
        <f>VLOOKUP(B136,'(1)Frey(2013)'!$B$2:$D$703,3,FALSE)</f>
        <v>#N/A</v>
      </c>
      <c r="I136" s="6" t="e">
        <f>VLOOKUP(C136,'(1)Frey(2013)'!$C$2:$D$703,2,FALSE)</f>
        <v>#N/A</v>
      </c>
      <c r="K136" s="67">
        <v>3116</v>
      </c>
      <c r="L136" s="80">
        <v>0.24</v>
      </c>
      <c r="M136" s="80">
        <v>0.24</v>
      </c>
      <c r="N136" s="80">
        <v>0.24</v>
      </c>
      <c r="O136" s="73" t="e">
        <v>#DIV/0!</v>
      </c>
    </row>
    <row r="137" spans="2:15" x14ac:dyDescent="0.3">
      <c r="B137" s="9" t="s">
        <v>1719</v>
      </c>
      <c r="C137" s="10" t="s">
        <v>1720</v>
      </c>
      <c r="D137" s="11"/>
      <c r="E137" s="24">
        <v>2211</v>
      </c>
      <c r="F137" s="10" t="s">
        <v>1716</v>
      </c>
      <c r="G137" s="8" t="str">
        <f t="shared" si="2"/>
        <v xml:space="preserve"> </v>
      </c>
      <c r="H137" s="6" t="e">
        <f>VLOOKUP(B137,'(1)Frey(2013)'!$B$2:$D$703,3,FALSE)</f>
        <v>#N/A</v>
      </c>
      <c r="I137" s="6" t="e">
        <f>VLOOKUP(C137,'(1)Frey(2013)'!$C$2:$D$703,2,FALSE)</f>
        <v>#N/A</v>
      </c>
      <c r="K137" s="67">
        <v>3117</v>
      </c>
      <c r="L137" s="80">
        <v>0.57499999999999996</v>
      </c>
      <c r="M137" s="80">
        <v>0.24</v>
      </c>
      <c r="N137" s="80">
        <v>0.91</v>
      </c>
      <c r="O137" s="73">
        <v>0.47376154339498699</v>
      </c>
    </row>
    <row r="138" spans="2:15" x14ac:dyDescent="0.3">
      <c r="B138" s="9" t="s">
        <v>1723</v>
      </c>
      <c r="C138" s="10" t="s">
        <v>1724</v>
      </c>
      <c r="D138" s="11" t="s">
        <v>1414</v>
      </c>
      <c r="E138" s="24">
        <v>2211</v>
      </c>
      <c r="F138" s="10" t="s">
        <v>1716</v>
      </c>
      <c r="G138" s="8" t="str">
        <f t="shared" si="2"/>
        <v xml:space="preserve"> </v>
      </c>
      <c r="H138" s="6" t="e">
        <f>VLOOKUP(B138,'(1)Frey(2013)'!$B$2:$D$703,3,FALSE)</f>
        <v>#N/A</v>
      </c>
      <c r="I138" s="6" t="e">
        <f>VLOOKUP(C138,'(1)Frey(2013)'!$C$2:$D$703,2,FALSE)</f>
        <v>#N/A</v>
      </c>
      <c r="K138" s="67">
        <v>3118</v>
      </c>
      <c r="L138" s="80">
        <v>0.51300000000000001</v>
      </c>
      <c r="M138" s="80">
        <v>4.2000000000000003E-2</v>
      </c>
      <c r="N138" s="80">
        <v>0.81</v>
      </c>
      <c r="O138" s="73">
        <v>0.33565259818250598</v>
      </c>
    </row>
    <row r="139" spans="2:15" x14ac:dyDescent="0.3">
      <c r="B139" s="9" t="s">
        <v>1711</v>
      </c>
      <c r="C139" s="10" t="s">
        <v>1712</v>
      </c>
      <c r="D139" s="11"/>
      <c r="E139" s="24">
        <v>2212</v>
      </c>
      <c r="F139" s="10" t="s">
        <v>1713</v>
      </c>
      <c r="G139" s="8" t="str">
        <f t="shared" si="2"/>
        <v xml:space="preserve"> </v>
      </c>
      <c r="H139" s="6" t="e">
        <f>VLOOKUP(B139,'(1)Frey(2013)'!$B$2:$D$703,3,FALSE)</f>
        <v>#N/A</v>
      </c>
      <c r="I139" s="6" t="e">
        <f>VLOOKUP(C139,'(1)Frey(2013)'!$C$2:$D$703,2,FALSE)</f>
        <v>#N/A</v>
      </c>
      <c r="K139" s="67">
        <v>3119</v>
      </c>
      <c r="L139" s="80">
        <v>0.34211000000000003</v>
      </c>
      <c r="M139" s="80">
        <v>3.5999999999999999E-3</v>
      </c>
      <c r="N139" s="80">
        <v>0.9</v>
      </c>
      <c r="O139" s="73">
        <v>0.34769314200886964</v>
      </c>
    </row>
    <row r="140" spans="2:15" x14ac:dyDescent="0.3">
      <c r="B140" s="9" t="s">
        <v>3666</v>
      </c>
      <c r="C140" s="10" t="s">
        <v>1718</v>
      </c>
      <c r="D140" s="11"/>
      <c r="E140" s="24">
        <v>2212</v>
      </c>
      <c r="F140" s="10" t="s">
        <v>1713</v>
      </c>
      <c r="G140" s="8" t="str">
        <f t="shared" si="2"/>
        <v xml:space="preserve"> </v>
      </c>
      <c r="H140" s="6" t="e">
        <f>VLOOKUP(B140,'(1)Frey(2013)'!$B$2:$D$703,3,FALSE)</f>
        <v>#N/A</v>
      </c>
      <c r="I140" s="6" t="e">
        <f>VLOOKUP(C140,'(1)Frey(2013)'!$C$2:$D$703,2,FALSE)</f>
        <v>#N/A</v>
      </c>
      <c r="K140" s="67">
        <v>3121</v>
      </c>
      <c r="L140" s="80">
        <v>0.17</v>
      </c>
      <c r="M140" s="80">
        <v>0.17</v>
      </c>
      <c r="N140" s="80">
        <v>0.17</v>
      </c>
      <c r="O140" s="73" t="e">
        <v>#DIV/0!</v>
      </c>
    </row>
    <row r="141" spans="2:15" x14ac:dyDescent="0.3">
      <c r="B141" s="9" t="s">
        <v>3667</v>
      </c>
      <c r="C141" s="10" t="s">
        <v>1721</v>
      </c>
      <c r="D141" s="11"/>
      <c r="E141" s="24">
        <v>2212</v>
      </c>
      <c r="F141" s="10" t="s">
        <v>1713</v>
      </c>
      <c r="G141" s="8" t="str">
        <f t="shared" si="2"/>
        <v xml:space="preserve"> </v>
      </c>
      <c r="H141" s="6" t="e">
        <f>VLOOKUP(B141,'(1)Frey(2013)'!$B$2:$D$703,3,FALSE)</f>
        <v>#N/A</v>
      </c>
      <c r="I141" s="6" t="e">
        <f>VLOOKUP(C141,'(1)Frey(2013)'!$C$2:$D$703,2,FALSE)</f>
        <v>#N/A</v>
      </c>
      <c r="K141" s="67">
        <v>3122</v>
      </c>
      <c r="L141" s="80">
        <v>1.6E-2</v>
      </c>
      <c r="M141" s="80">
        <v>1.6E-2</v>
      </c>
      <c r="N141" s="80">
        <v>1.6E-2</v>
      </c>
      <c r="O141" s="73" t="e">
        <v>#DIV/0!</v>
      </c>
    </row>
    <row r="142" spans="2:15" x14ac:dyDescent="0.3">
      <c r="B142" s="9" t="s">
        <v>3668</v>
      </c>
      <c r="C142" s="10" t="s">
        <v>1722</v>
      </c>
      <c r="D142" s="11"/>
      <c r="E142" s="24">
        <v>2212</v>
      </c>
      <c r="F142" s="10" t="s">
        <v>1713</v>
      </c>
      <c r="G142" s="8" t="str">
        <f t="shared" si="2"/>
        <v xml:space="preserve"> </v>
      </c>
      <c r="H142" s="6" t="e">
        <f>VLOOKUP(B142,'(1)Frey(2013)'!$B$2:$D$703,3,FALSE)</f>
        <v>#N/A</v>
      </c>
      <c r="I142" s="6" t="e">
        <f>VLOOKUP(C142,'(1)Frey(2013)'!$C$2:$D$703,2,FALSE)</f>
        <v>#N/A</v>
      </c>
      <c r="K142" s="67">
        <v>3123</v>
      </c>
      <c r="L142" s="80">
        <v>0.17</v>
      </c>
      <c r="M142" s="80">
        <v>0.17</v>
      </c>
      <c r="N142" s="80">
        <v>0.17</v>
      </c>
      <c r="O142" s="73" t="e">
        <v>#DIV/0!</v>
      </c>
    </row>
    <row r="143" spans="2:15" x14ac:dyDescent="0.3">
      <c r="B143" s="9" t="s">
        <v>1723</v>
      </c>
      <c r="C143" s="10" t="s">
        <v>1724</v>
      </c>
      <c r="D143" s="11" t="s">
        <v>1414</v>
      </c>
      <c r="E143" s="24">
        <v>2212</v>
      </c>
      <c r="F143" s="10" t="s">
        <v>1713</v>
      </c>
      <c r="G143" s="8" t="str">
        <f t="shared" si="2"/>
        <v xml:space="preserve"> </v>
      </c>
      <c r="H143" s="6" t="e">
        <f>VLOOKUP(B143,'(1)Frey(2013)'!$B$2:$D$703,3,FALSE)</f>
        <v>#N/A</v>
      </c>
      <c r="I143" s="6" t="e">
        <f>VLOOKUP(C143,'(1)Frey(2013)'!$C$2:$D$703,2,FALSE)</f>
        <v>#N/A</v>
      </c>
      <c r="K143" s="67">
        <v>3131</v>
      </c>
      <c r="L143" s="80">
        <v>0.61399999999999999</v>
      </c>
      <c r="M143" s="80">
        <v>1.6E-2</v>
      </c>
      <c r="N143" s="80">
        <v>0.95</v>
      </c>
      <c r="O143" s="73">
        <v>0.41907517225433433</v>
      </c>
    </row>
    <row r="144" spans="2:15" x14ac:dyDescent="0.3">
      <c r="B144" s="9" t="s">
        <v>1733</v>
      </c>
      <c r="C144" s="10" t="s">
        <v>96</v>
      </c>
      <c r="D144" s="11"/>
      <c r="E144" s="24">
        <v>2221</v>
      </c>
      <c r="F144" s="10" t="s">
        <v>1734</v>
      </c>
      <c r="G144" s="8">
        <f t="shared" si="2"/>
        <v>8.9999999999999993E-3</v>
      </c>
      <c r="H144" s="6" t="e">
        <f>VLOOKUP(B144,'(1)Frey(2013)'!$B$2:$D$703,3,FALSE)</f>
        <v>#N/A</v>
      </c>
      <c r="I144" s="6">
        <f>VLOOKUP(C144,'(1)Frey(2013)'!$C$2:$D$703,2,FALSE)</f>
        <v>8.9999999999999993E-3</v>
      </c>
      <c r="K144" s="67">
        <v>3132</v>
      </c>
      <c r="L144" s="80">
        <v>0.59650000000000003</v>
      </c>
      <c r="M144" s="80">
        <v>1.6E-2</v>
      </c>
      <c r="N144" s="80">
        <v>0.9</v>
      </c>
      <c r="O144" s="73">
        <v>0.40772008371757529</v>
      </c>
    </row>
    <row r="145" spans="2:16" s="16" customFormat="1" x14ac:dyDescent="0.3">
      <c r="B145" s="9" t="s">
        <v>1735</v>
      </c>
      <c r="C145" s="10" t="s">
        <v>1736</v>
      </c>
      <c r="D145" s="11"/>
      <c r="E145" s="24">
        <v>2221</v>
      </c>
      <c r="F145" s="10" t="s">
        <v>1734</v>
      </c>
      <c r="G145" s="8" t="str">
        <f t="shared" si="2"/>
        <v xml:space="preserve"> </v>
      </c>
      <c r="H145" s="6" t="e">
        <f>VLOOKUP(B145,'(1)Frey(2013)'!$B$2:$D$703,3,FALSE)</f>
        <v>#N/A</v>
      </c>
      <c r="I145" s="6" t="e">
        <f>VLOOKUP(C145,'(1)Frey(2013)'!$C$2:$D$703,2,FALSE)</f>
        <v>#N/A</v>
      </c>
      <c r="J145" s="8"/>
      <c r="K145" s="67">
        <v>3133</v>
      </c>
      <c r="L145" s="80">
        <v>0.85</v>
      </c>
      <c r="M145" s="80">
        <v>0.85</v>
      </c>
      <c r="N145" s="80">
        <v>0.85</v>
      </c>
      <c r="O145" s="73" t="e">
        <v>#DIV/0!</v>
      </c>
      <c r="P145" s="8"/>
    </row>
    <row r="146" spans="2:16" x14ac:dyDescent="0.3">
      <c r="B146" s="9" t="s">
        <v>3671</v>
      </c>
      <c r="C146" s="10" t="s">
        <v>1739</v>
      </c>
      <c r="D146" s="11"/>
      <c r="E146" s="24">
        <v>2221</v>
      </c>
      <c r="F146" s="10" t="s">
        <v>1734</v>
      </c>
      <c r="G146" s="8" t="str">
        <f t="shared" si="2"/>
        <v xml:space="preserve"> </v>
      </c>
      <c r="H146" s="6" t="e">
        <f>VLOOKUP(B146,'(1)Frey(2013)'!$B$2:$D$703,3,FALSE)</f>
        <v>#N/A</v>
      </c>
      <c r="I146" s="6" t="e">
        <f>VLOOKUP(C146,'(1)Frey(2013)'!$C$2:$D$703,2,FALSE)</f>
        <v>#N/A</v>
      </c>
      <c r="K146" s="67">
        <v>3134</v>
      </c>
      <c r="L146" s="80">
        <v>0.82499999999999996</v>
      </c>
      <c r="M146" s="80">
        <v>0.71</v>
      </c>
      <c r="N146" s="80">
        <v>0.91</v>
      </c>
      <c r="O146" s="73">
        <v>9.6781540939721009E-2</v>
      </c>
    </row>
    <row r="147" spans="2:16" x14ac:dyDescent="0.3">
      <c r="B147" s="9" t="s">
        <v>3670</v>
      </c>
      <c r="C147" s="10" t="s">
        <v>1737</v>
      </c>
      <c r="D147" s="11"/>
      <c r="E147" s="24">
        <v>2222</v>
      </c>
      <c r="F147" s="10" t="s">
        <v>1738</v>
      </c>
      <c r="G147" s="8" t="str">
        <f t="shared" si="2"/>
        <v xml:space="preserve"> </v>
      </c>
      <c r="H147" s="6" t="e">
        <f>VLOOKUP(B147,'(1)Frey(2013)'!$B$2:$D$703,3,FALSE)</f>
        <v>#N/A</v>
      </c>
      <c r="I147" s="6" t="e">
        <f>VLOOKUP(C147,'(1)Frey(2013)'!$C$2:$D$703,2,FALSE)</f>
        <v>#N/A</v>
      </c>
      <c r="K147" s="67">
        <v>3135</v>
      </c>
      <c r="L147" s="80">
        <v>0.88</v>
      </c>
      <c r="M147" s="80">
        <v>0.88</v>
      </c>
      <c r="N147" s="80">
        <v>0.88</v>
      </c>
      <c r="O147" s="73" t="e">
        <v>#DIV/0!</v>
      </c>
    </row>
    <row r="148" spans="2:16" ht="31.5" x14ac:dyDescent="0.3">
      <c r="B148" s="9" t="s">
        <v>173</v>
      </c>
      <c r="C148" s="10" t="s">
        <v>174</v>
      </c>
      <c r="D148" s="11" t="s">
        <v>1414</v>
      </c>
      <c r="E148" s="24">
        <v>2230</v>
      </c>
      <c r="F148" s="10" t="s">
        <v>1740</v>
      </c>
      <c r="G148" s="8">
        <f t="shared" si="2"/>
        <v>0.02</v>
      </c>
      <c r="H148" s="6">
        <f>VLOOKUP(B148,'(1)Frey(2013)'!$B$2:$D$703,3,FALSE)</f>
        <v>0.02</v>
      </c>
      <c r="I148" s="6">
        <f>VLOOKUP(C148,'(1)Frey(2013)'!$C$2:$D$703,2,FALSE)</f>
        <v>0.02</v>
      </c>
      <c r="K148" s="67">
        <v>3139</v>
      </c>
      <c r="L148" s="80">
        <v>0.36</v>
      </c>
      <c r="M148" s="80">
        <v>0.36</v>
      </c>
      <c r="N148" s="80">
        <v>0.36</v>
      </c>
      <c r="O148" s="73" t="e">
        <v>#DIV/0!</v>
      </c>
    </row>
    <row r="149" spans="2:16" x14ac:dyDescent="0.3">
      <c r="B149" s="9" t="s">
        <v>382</v>
      </c>
      <c r="C149" s="10" t="s">
        <v>383</v>
      </c>
      <c r="D149" s="11"/>
      <c r="E149" s="24">
        <v>2240</v>
      </c>
      <c r="F149" s="10" t="s">
        <v>1725</v>
      </c>
      <c r="G149" s="8">
        <f t="shared" si="2"/>
        <v>0.14000000000000001</v>
      </c>
      <c r="H149" s="6">
        <f>VLOOKUP(B149,'(1)Frey(2013)'!$B$2:$D$703,3,FALSE)</f>
        <v>0.14000000000000001</v>
      </c>
      <c r="I149" s="6">
        <f>VLOOKUP(C149,'(1)Frey(2013)'!$C$2:$D$703,2,FALSE)</f>
        <v>0.14000000000000001</v>
      </c>
      <c r="K149" s="67">
        <v>3141</v>
      </c>
      <c r="L149" s="80">
        <v>0.53500000000000003</v>
      </c>
      <c r="M149" s="80">
        <v>0.3</v>
      </c>
      <c r="N149" s="80">
        <v>0.77</v>
      </c>
      <c r="O149" s="73">
        <v>0.33234018715767727</v>
      </c>
    </row>
    <row r="150" spans="2:16" x14ac:dyDescent="0.3">
      <c r="B150" s="9" t="s">
        <v>246</v>
      </c>
      <c r="C150" s="10" t="s">
        <v>247</v>
      </c>
      <c r="D150" s="11"/>
      <c r="E150" s="24">
        <v>2250</v>
      </c>
      <c r="F150" s="10" t="s">
        <v>247</v>
      </c>
      <c r="G150" s="8">
        <f t="shared" si="2"/>
        <v>3.7999999999999999E-2</v>
      </c>
      <c r="H150" s="6">
        <f>VLOOKUP(B150,'(1)Frey(2013)'!$B$2:$D$703,3,FALSE)</f>
        <v>3.7999999999999999E-2</v>
      </c>
      <c r="I150" s="6">
        <f>VLOOKUP(C150,'(1)Frey(2013)'!$C$2:$D$703,2,FALSE)</f>
        <v>3.7999999999999999E-2</v>
      </c>
      <c r="K150" s="67">
        <v>3142</v>
      </c>
      <c r="L150" s="80">
        <v>0.97</v>
      </c>
      <c r="M150" s="80">
        <v>0.97</v>
      </c>
      <c r="N150" s="80">
        <v>0.97</v>
      </c>
      <c r="O150" s="73" t="e">
        <v>#DIV/0!</v>
      </c>
    </row>
    <row r="151" spans="2:16" x14ac:dyDescent="0.3">
      <c r="B151" s="9" t="s">
        <v>41</v>
      </c>
      <c r="C151" s="10" t="s">
        <v>42</v>
      </c>
      <c r="D151" s="11"/>
      <c r="E151" s="24">
        <v>2261</v>
      </c>
      <c r="F151" s="10" t="s">
        <v>1706</v>
      </c>
      <c r="G151" s="8">
        <f t="shared" si="2"/>
        <v>4.4000000000000003E-3</v>
      </c>
      <c r="H151" s="6">
        <f>VLOOKUP(B151,'(1)Frey(2013)'!$B$2:$D$703,3,FALSE)</f>
        <v>4.4000000000000003E-3</v>
      </c>
      <c r="I151" s="6">
        <f>VLOOKUP(C151,'(1)Frey(2013)'!$C$2:$D$703,2,FALSE)</f>
        <v>4.4000000000000003E-3</v>
      </c>
      <c r="K151" s="67">
        <v>3143</v>
      </c>
      <c r="L151" s="80">
        <v>0.42</v>
      </c>
      <c r="M151" s="80">
        <v>0.42</v>
      </c>
      <c r="N151" s="80">
        <v>0.42</v>
      </c>
      <c r="O151" s="73" t="e">
        <v>#DIV/0!</v>
      </c>
    </row>
    <row r="152" spans="2:16" x14ac:dyDescent="0.3">
      <c r="B152" s="9" t="s">
        <v>21</v>
      </c>
      <c r="C152" s="10" t="s">
        <v>22</v>
      </c>
      <c r="D152" s="11"/>
      <c r="E152" s="24">
        <v>2261</v>
      </c>
      <c r="F152" s="10" t="s">
        <v>1706</v>
      </c>
      <c r="G152" s="8">
        <f t="shared" si="2"/>
        <v>3.5999999999999999E-3</v>
      </c>
      <c r="H152" s="6">
        <f>VLOOKUP(B152,'(1)Frey(2013)'!$B$2:$D$703,3,FALSE)</f>
        <v>3.5999999999999999E-3</v>
      </c>
      <c r="I152" s="6">
        <f>VLOOKUP(C152,'(1)Frey(2013)'!$C$2:$D$703,2,FALSE)</f>
        <v>3.5999999999999999E-3</v>
      </c>
      <c r="K152" s="67">
        <v>3151</v>
      </c>
      <c r="L152" s="80">
        <v>3.5000000000000003E-2</v>
      </c>
      <c r="M152" s="80">
        <v>2.9000000000000001E-2</v>
      </c>
      <c r="N152" s="80">
        <v>4.1000000000000002E-2</v>
      </c>
      <c r="O152" s="73">
        <v>8.4852813742385715E-3</v>
      </c>
    </row>
    <row r="153" spans="2:16" x14ac:dyDescent="0.3">
      <c r="B153" s="9" t="s">
        <v>191</v>
      </c>
      <c r="C153" s="10" t="s">
        <v>192</v>
      </c>
      <c r="D153" s="11"/>
      <c r="E153" s="24">
        <v>2261</v>
      </c>
      <c r="F153" s="10" t="s">
        <v>1706</v>
      </c>
      <c r="G153" s="8">
        <f t="shared" si="2"/>
        <v>2.3E-2</v>
      </c>
      <c r="H153" s="6">
        <f>VLOOKUP(B153,'(1)Frey(2013)'!$B$2:$D$703,3,FALSE)</f>
        <v>2.3E-2</v>
      </c>
      <c r="I153" s="6">
        <f>VLOOKUP(C153,'(1)Frey(2013)'!$C$2:$D$703,2,FALSE)</f>
        <v>2.3E-2</v>
      </c>
      <c r="K153" s="67">
        <v>3152</v>
      </c>
      <c r="L153" s="80">
        <v>0.14950000000000002</v>
      </c>
      <c r="M153" s="80">
        <v>2.9000000000000001E-2</v>
      </c>
      <c r="N153" s="80">
        <v>0.27</v>
      </c>
      <c r="O153" s="73">
        <v>0.17041273426595793</v>
      </c>
    </row>
    <row r="154" spans="2:16" x14ac:dyDescent="0.3">
      <c r="B154" s="9" t="s">
        <v>284</v>
      </c>
      <c r="C154" s="10" t="s">
        <v>285</v>
      </c>
      <c r="D154" s="11"/>
      <c r="E154" s="24">
        <v>2261</v>
      </c>
      <c r="F154" s="10" t="s">
        <v>1706</v>
      </c>
      <c r="G154" s="8">
        <f t="shared" si="2"/>
        <v>5.5E-2</v>
      </c>
      <c r="H154" s="6">
        <f>VLOOKUP(B154,'(1)Frey(2013)'!$B$2:$D$703,3,FALSE)</f>
        <v>5.5E-2</v>
      </c>
      <c r="I154" s="6">
        <f>VLOOKUP(C154,'(1)Frey(2013)'!$C$2:$D$703,2,FALSE)</f>
        <v>5.5E-2</v>
      </c>
      <c r="K154" s="67">
        <v>3153</v>
      </c>
      <c r="L154" s="80">
        <v>0.253</v>
      </c>
      <c r="M154" s="80">
        <v>2.9000000000000001E-2</v>
      </c>
      <c r="N154" s="80">
        <v>0.55000000000000004</v>
      </c>
      <c r="O154" s="73">
        <v>0.26806156009394561</v>
      </c>
    </row>
    <row r="155" spans="2:16" x14ac:dyDescent="0.3">
      <c r="B155" s="9" t="s">
        <v>1707</v>
      </c>
      <c r="C155" s="10" t="s">
        <v>1708</v>
      </c>
      <c r="D155" s="11"/>
      <c r="E155" s="24">
        <v>2261</v>
      </c>
      <c r="F155" s="10" t="s">
        <v>1706</v>
      </c>
      <c r="G155" s="8" t="str">
        <f t="shared" si="2"/>
        <v xml:space="preserve"> </v>
      </c>
      <c r="H155" s="6" t="e">
        <f>VLOOKUP(B155,'(1)Frey(2013)'!$B$2:$D$703,3,FALSE)</f>
        <v>#N/A</v>
      </c>
      <c r="I155" s="6" t="e">
        <f>VLOOKUP(C155,'(1)Frey(2013)'!$C$2:$D$703,2,FALSE)</f>
        <v>#N/A</v>
      </c>
      <c r="K155" s="67">
        <v>3154</v>
      </c>
      <c r="L155" s="80">
        <v>6.9500000000000006E-2</v>
      </c>
      <c r="M155" s="80">
        <v>2.9000000000000001E-2</v>
      </c>
      <c r="N155" s="80">
        <v>0.11</v>
      </c>
      <c r="O155" s="73">
        <v>5.727564927611032E-2</v>
      </c>
    </row>
    <row r="156" spans="2:16" x14ac:dyDescent="0.3">
      <c r="B156" s="9" t="s">
        <v>111</v>
      </c>
      <c r="C156" s="10" t="s">
        <v>112</v>
      </c>
      <c r="D156" s="11"/>
      <c r="E156" s="24">
        <v>2262</v>
      </c>
      <c r="F156" s="10" t="s">
        <v>112</v>
      </c>
      <c r="G156" s="8">
        <f t="shared" si="2"/>
        <v>1.2E-2</v>
      </c>
      <c r="H156" s="6">
        <f>VLOOKUP(B156,'(1)Frey(2013)'!$B$2:$D$703,3,FALSE)</f>
        <v>1.2E-2</v>
      </c>
      <c r="I156" s="6">
        <f>VLOOKUP(C156,'(1)Frey(2013)'!$C$2:$D$703,2,FALSE)</f>
        <v>1.2E-2</v>
      </c>
      <c r="K156" s="67">
        <v>3155</v>
      </c>
      <c r="L156" s="80">
        <v>0.84</v>
      </c>
      <c r="M156" s="80">
        <v>0.84</v>
      </c>
      <c r="N156" s="80">
        <v>0.84</v>
      </c>
      <c r="O156" s="73" t="e">
        <v>#DIV/0!</v>
      </c>
    </row>
    <row r="157" spans="2:16" s="16" customFormat="1" ht="31.5" x14ac:dyDescent="0.3">
      <c r="B157" s="9" t="s">
        <v>270</v>
      </c>
      <c r="C157" s="10" t="s">
        <v>1555</v>
      </c>
      <c r="D157" s="11"/>
      <c r="E157" s="24">
        <v>2263</v>
      </c>
      <c r="F157" s="10" t="s">
        <v>1556</v>
      </c>
      <c r="G157" s="8">
        <f t="shared" si="2"/>
        <v>4.4999999999999998E-2</v>
      </c>
      <c r="H157" s="6">
        <f>VLOOKUP(B157,'(1)Frey(2013)'!$B$2:$D$703,3,FALSE)</f>
        <v>4.4999999999999998E-2</v>
      </c>
      <c r="I157" s="6" t="e">
        <f>VLOOKUP(C157,'(1)Frey(2013)'!$C$2:$D$703,2,FALSE)</f>
        <v>#N/A</v>
      </c>
      <c r="J157" s="8"/>
      <c r="K157" s="67">
        <v>3211</v>
      </c>
      <c r="L157" s="80">
        <v>0.27333333333333332</v>
      </c>
      <c r="M157" s="80">
        <v>0.13</v>
      </c>
      <c r="N157" s="80">
        <v>0.35</v>
      </c>
      <c r="O157" s="73">
        <v>0.12423096769056158</v>
      </c>
      <c r="P157" s="8"/>
    </row>
    <row r="158" spans="2:16" ht="31.5" x14ac:dyDescent="0.3">
      <c r="B158" s="9" t="s">
        <v>394</v>
      </c>
      <c r="C158" s="10" t="s">
        <v>395</v>
      </c>
      <c r="D158" s="11"/>
      <c r="E158" s="24">
        <v>2263</v>
      </c>
      <c r="F158" s="10" t="s">
        <v>1556</v>
      </c>
      <c r="G158" s="8">
        <f t="shared" si="2"/>
        <v>0.17</v>
      </c>
      <c r="H158" s="6">
        <f>VLOOKUP(B158,'(1)Frey(2013)'!$B$2:$D$703,3,FALSE)</f>
        <v>0.17</v>
      </c>
      <c r="I158" s="6">
        <f>VLOOKUP(C158,'(1)Frey(2013)'!$C$2:$D$703,2,FALSE)</f>
        <v>0.17</v>
      </c>
      <c r="K158" s="67">
        <v>3212</v>
      </c>
      <c r="L158" s="80">
        <v>0.68500000000000005</v>
      </c>
      <c r="M158" s="80">
        <v>0.47</v>
      </c>
      <c r="N158" s="80">
        <v>0.9</v>
      </c>
      <c r="O158" s="73">
        <v>0.30405591591021514</v>
      </c>
    </row>
    <row r="159" spans="2:16" x14ac:dyDescent="0.3">
      <c r="B159" s="9" t="s">
        <v>183</v>
      </c>
      <c r="C159" s="10" t="s">
        <v>184</v>
      </c>
      <c r="D159" s="11"/>
      <c r="E159" s="24">
        <v>2264</v>
      </c>
      <c r="F159" s="10" t="s">
        <v>1726</v>
      </c>
      <c r="G159" s="8">
        <f t="shared" si="2"/>
        <v>2.1000000000000001E-2</v>
      </c>
      <c r="H159" s="6">
        <f>VLOOKUP(B159,'(1)Frey(2013)'!$B$2:$D$703,3,FALSE)</f>
        <v>2.1000000000000001E-2</v>
      </c>
      <c r="I159" s="6">
        <f>VLOOKUP(C159,'(1)Frey(2013)'!$C$2:$D$703,2,FALSE)</f>
        <v>2.1000000000000001E-2</v>
      </c>
      <c r="K159" s="67">
        <v>3213</v>
      </c>
      <c r="L159" s="80">
        <v>0.92</v>
      </c>
      <c r="M159" s="80">
        <v>0.92</v>
      </c>
      <c r="N159" s="80">
        <v>0.92</v>
      </c>
      <c r="O159" s="73" t="e">
        <v>#DIV/0!</v>
      </c>
    </row>
    <row r="160" spans="2:16" x14ac:dyDescent="0.3">
      <c r="B160" s="9" t="s">
        <v>1730</v>
      </c>
      <c r="C160" s="10" t="s">
        <v>1731</v>
      </c>
      <c r="D160" s="11"/>
      <c r="E160" s="24">
        <v>2264</v>
      </c>
      <c r="F160" s="10" t="s">
        <v>1726</v>
      </c>
      <c r="G160" s="8" t="str">
        <f t="shared" si="2"/>
        <v xml:space="preserve"> </v>
      </c>
      <c r="H160" s="6" t="e">
        <f>VLOOKUP(B160,'(1)Frey(2013)'!$B$2:$D$703,3,FALSE)</f>
        <v>#N/A</v>
      </c>
      <c r="I160" s="6" t="e">
        <f>VLOOKUP(C160,'(1)Frey(2013)'!$C$2:$D$703,2,FALSE)</f>
        <v>#N/A</v>
      </c>
      <c r="K160" s="67">
        <v>3214</v>
      </c>
      <c r="L160" s="80">
        <v>0.47449999999999998</v>
      </c>
      <c r="M160" s="80">
        <v>3.5000000000000001E-3</v>
      </c>
      <c r="N160" s="80">
        <v>0.97</v>
      </c>
      <c r="O160" s="73">
        <v>0.48371556725001102</v>
      </c>
    </row>
    <row r="161" spans="2:15" x14ac:dyDescent="0.3">
      <c r="B161" s="9" t="s">
        <v>25</v>
      </c>
      <c r="C161" s="10" t="s">
        <v>26</v>
      </c>
      <c r="D161" s="11"/>
      <c r="E161" s="24">
        <v>2265</v>
      </c>
      <c r="F161" s="10" t="s">
        <v>1709</v>
      </c>
      <c r="G161" s="8">
        <f t="shared" si="2"/>
        <v>3.8999999999999998E-3</v>
      </c>
      <c r="H161" s="6">
        <f>VLOOKUP(B161,'(1)Frey(2013)'!$B$2:$D$703,3,FALSE)</f>
        <v>3.8999999999999998E-3</v>
      </c>
      <c r="I161" s="6">
        <f>VLOOKUP(C161,'(1)Frey(2013)'!$C$2:$D$703,2,FALSE)</f>
        <v>3.8999999999999998E-3</v>
      </c>
      <c r="K161" s="67">
        <v>3221</v>
      </c>
      <c r="L161" s="80">
        <v>5.8000000000000003E-2</v>
      </c>
      <c r="M161" s="80">
        <v>5.8000000000000003E-2</v>
      </c>
      <c r="N161" s="80">
        <v>5.8000000000000003E-2</v>
      </c>
      <c r="O161" s="73" t="e">
        <v>#DIV/0!</v>
      </c>
    </row>
    <row r="162" spans="2:15" x14ac:dyDescent="0.3">
      <c r="B162" s="9" t="s">
        <v>65</v>
      </c>
      <c r="C162" s="10" t="s">
        <v>66</v>
      </c>
      <c r="D162" s="11"/>
      <c r="E162" s="24">
        <v>2266</v>
      </c>
      <c r="F162" s="10" t="s">
        <v>1729</v>
      </c>
      <c r="G162" s="8">
        <f t="shared" si="2"/>
        <v>6.4000000000000003E-3</v>
      </c>
      <c r="H162" s="6">
        <f>VLOOKUP(B162,'(1)Frey(2013)'!$B$2:$D$703,3,FALSE)</f>
        <v>6.4000000000000003E-3</v>
      </c>
      <c r="I162" s="6">
        <f>VLOOKUP(C162,'(1)Frey(2013)'!$C$2:$D$703,2,FALSE)</f>
        <v>6.4000000000000003E-3</v>
      </c>
      <c r="K162" s="67">
        <v>3222</v>
      </c>
      <c r="L162" s="80">
        <v>5.5E-2</v>
      </c>
      <c r="M162" s="80">
        <v>5.5E-2</v>
      </c>
      <c r="N162" s="80">
        <v>5.5E-2</v>
      </c>
      <c r="O162" s="73" t="e">
        <v>#DIV/0!</v>
      </c>
    </row>
    <row r="163" spans="2:15" x14ac:dyDescent="0.3">
      <c r="B163" s="9" t="s">
        <v>13</v>
      </c>
      <c r="C163" s="10" t="s">
        <v>14</v>
      </c>
      <c r="D163" s="11"/>
      <c r="E163" s="24">
        <v>2266</v>
      </c>
      <c r="F163" s="10" t="s">
        <v>1729</v>
      </c>
      <c r="G163" s="8">
        <f t="shared" si="2"/>
        <v>3.3E-3</v>
      </c>
      <c r="H163" s="6">
        <f>VLOOKUP(B163,'(1)Frey(2013)'!$B$2:$D$703,3,FALSE)</f>
        <v>3.3E-3</v>
      </c>
      <c r="I163" s="6">
        <f>VLOOKUP(C163,'(1)Frey(2013)'!$C$2:$D$703,2,FALSE)</f>
        <v>3.3E-3</v>
      </c>
      <c r="K163" s="67">
        <v>3230</v>
      </c>
      <c r="L163" s="80">
        <v>5.5E-2</v>
      </c>
      <c r="M163" s="80">
        <v>5.5E-2</v>
      </c>
      <c r="N163" s="80">
        <v>5.5E-2</v>
      </c>
      <c r="O163" s="73" t="e">
        <v>#DIV/0!</v>
      </c>
    </row>
    <row r="164" spans="2:15" x14ac:dyDescent="0.3">
      <c r="B164" s="9" t="s">
        <v>378</v>
      </c>
      <c r="C164" s="10" t="s">
        <v>379</v>
      </c>
      <c r="D164" s="11"/>
      <c r="E164" s="24">
        <v>2267</v>
      </c>
      <c r="F164" s="10" t="s">
        <v>1710</v>
      </c>
      <c r="G164" s="8">
        <f t="shared" si="2"/>
        <v>0.14000000000000001</v>
      </c>
      <c r="H164" s="6">
        <f>VLOOKUP(B164,'(1)Frey(2013)'!$B$2:$D$703,3,FALSE)</f>
        <v>0.14000000000000001</v>
      </c>
      <c r="I164" s="6">
        <f>VLOOKUP(C164,'(1)Frey(2013)'!$C$2:$D$703,2,FALSE)</f>
        <v>0.14000000000000001</v>
      </c>
      <c r="K164" s="67">
        <v>3240</v>
      </c>
      <c r="L164" s="80">
        <v>0.44450000000000001</v>
      </c>
      <c r="M164" s="80">
        <v>2.9000000000000001E-2</v>
      </c>
      <c r="N164" s="80">
        <v>0.86</v>
      </c>
      <c r="O164" s="73">
        <v>0.58760573516602088</v>
      </c>
    </row>
    <row r="165" spans="2:15" x14ac:dyDescent="0.3">
      <c r="B165" s="9" t="s">
        <v>203</v>
      </c>
      <c r="C165" s="10" t="s">
        <v>204</v>
      </c>
      <c r="D165" s="11"/>
      <c r="E165" s="24">
        <v>2269</v>
      </c>
      <c r="F165" s="10" t="s">
        <v>1705</v>
      </c>
      <c r="G165" s="8">
        <f t="shared" si="2"/>
        <v>2.7E-2</v>
      </c>
      <c r="H165" s="6">
        <f>VLOOKUP(B165,'(1)Frey(2013)'!$B$2:$D$703,3,FALSE)</f>
        <v>2.7E-2</v>
      </c>
      <c r="I165" s="6">
        <f>VLOOKUP(C165,'(1)Frey(2013)'!$C$2:$D$703,2,FALSE)</f>
        <v>2.7E-2</v>
      </c>
      <c r="K165" s="67">
        <v>3251</v>
      </c>
      <c r="L165" s="80">
        <v>0.59499999999999997</v>
      </c>
      <c r="M165" s="80">
        <v>0.51</v>
      </c>
      <c r="N165" s="80">
        <v>0.68</v>
      </c>
      <c r="O165" s="73">
        <v>0.12020815280171385</v>
      </c>
    </row>
    <row r="166" spans="2:15" x14ac:dyDescent="0.3">
      <c r="B166" s="9" t="s">
        <v>49</v>
      </c>
      <c r="C166" s="10" t="s">
        <v>50</v>
      </c>
      <c r="D166" s="11"/>
      <c r="E166" s="24">
        <v>2269</v>
      </c>
      <c r="F166" s="10" t="s">
        <v>1705</v>
      </c>
      <c r="G166" s="8">
        <f t="shared" si="2"/>
        <v>4.5999999999999999E-3</v>
      </c>
      <c r="H166" s="6">
        <f>VLOOKUP(B166,'(1)Frey(2013)'!$B$2:$D$703,3,FALSE)</f>
        <v>4.5999999999999999E-3</v>
      </c>
      <c r="I166" s="6">
        <f>VLOOKUP(C166,'(1)Frey(2013)'!$C$2:$D$703,2,FALSE)</f>
        <v>4.5999999999999999E-3</v>
      </c>
      <c r="K166" s="67">
        <v>3252</v>
      </c>
      <c r="L166" s="80">
        <v>0.91</v>
      </c>
      <c r="M166" s="80">
        <v>0.91</v>
      </c>
      <c r="N166" s="80">
        <v>0.91</v>
      </c>
      <c r="O166" s="73" t="e">
        <v>#DIV/0!</v>
      </c>
    </row>
    <row r="167" spans="2:15" x14ac:dyDescent="0.3">
      <c r="B167" s="9" t="s">
        <v>15</v>
      </c>
      <c r="C167" s="10" t="s">
        <v>16</v>
      </c>
      <c r="D167" s="11"/>
      <c r="E167" s="24">
        <v>2269</v>
      </c>
      <c r="F167" s="10" t="s">
        <v>1705</v>
      </c>
      <c r="G167" s="8">
        <f t="shared" si="2"/>
        <v>3.5000000000000001E-3</v>
      </c>
      <c r="H167" s="6">
        <f>VLOOKUP(B167,'(1)Frey(2013)'!$B$2:$D$703,3,FALSE)</f>
        <v>3.5000000000000001E-3</v>
      </c>
      <c r="I167" s="6">
        <f>VLOOKUP(C167,'(1)Frey(2013)'!$C$2:$D$703,2,FALSE)</f>
        <v>3.5000000000000001E-3</v>
      </c>
      <c r="K167" s="67">
        <v>3253</v>
      </c>
      <c r="L167" s="80" t="e">
        <v>#DIV/0!</v>
      </c>
      <c r="M167" s="80">
        <v>0</v>
      </c>
      <c r="N167" s="80">
        <v>0</v>
      </c>
      <c r="O167" s="73" t="e">
        <v>#DIV/0!</v>
      </c>
    </row>
    <row r="168" spans="2:15" x14ac:dyDescent="0.3">
      <c r="B168" s="9" t="s">
        <v>5</v>
      </c>
      <c r="C168" s="10" t="s">
        <v>6</v>
      </c>
      <c r="D168" s="11"/>
      <c r="E168" s="24">
        <v>2269</v>
      </c>
      <c r="F168" s="10" t="s">
        <v>1705</v>
      </c>
      <c r="G168" s="8">
        <f t="shared" si="2"/>
        <v>2.8E-3</v>
      </c>
      <c r="H168" s="6">
        <f>VLOOKUP(B168,'(1)Frey(2013)'!$B$2:$D$703,3,FALSE)</f>
        <v>2.8E-3</v>
      </c>
      <c r="I168" s="6">
        <f>VLOOKUP(C168,'(1)Frey(2013)'!$C$2:$D$703,2,FALSE)</f>
        <v>2.8E-3</v>
      </c>
      <c r="K168" s="67">
        <v>3254</v>
      </c>
      <c r="L168" s="80">
        <v>0.71</v>
      </c>
      <c r="M168" s="80">
        <v>0.71</v>
      </c>
      <c r="N168" s="80">
        <v>0.71</v>
      </c>
      <c r="O168" s="73" t="e">
        <v>#DIV/0!</v>
      </c>
    </row>
    <row r="169" spans="2:15" x14ac:dyDescent="0.3">
      <c r="B169" s="9" t="s">
        <v>3669</v>
      </c>
      <c r="C169" s="10" t="s">
        <v>1732</v>
      </c>
      <c r="D169" s="11"/>
      <c r="E169" s="24">
        <v>2269</v>
      </c>
      <c r="F169" s="10" t="s">
        <v>1705</v>
      </c>
      <c r="G169" s="8" t="str">
        <f t="shared" si="2"/>
        <v xml:space="preserve"> </v>
      </c>
      <c r="H169" s="6" t="e">
        <f>VLOOKUP(B169,'(1)Frey(2013)'!$B$2:$D$703,3,FALSE)</f>
        <v>#N/A</v>
      </c>
      <c r="I169" s="6" t="e">
        <f>VLOOKUP(C169,'(1)Frey(2013)'!$C$2:$D$703,2,FALSE)</f>
        <v>#N/A</v>
      </c>
      <c r="K169" s="67">
        <v>3255</v>
      </c>
      <c r="L169" s="80">
        <v>0.19266666666666668</v>
      </c>
      <c r="M169" s="80">
        <v>1.7999999999999999E-2</v>
      </c>
      <c r="N169" s="80">
        <v>0.54</v>
      </c>
      <c r="O169" s="73">
        <v>0.30080115248006173</v>
      </c>
    </row>
    <row r="170" spans="2:15" ht="31.5" x14ac:dyDescent="0.3">
      <c r="B170" s="9" t="s">
        <v>173</v>
      </c>
      <c r="C170" s="10" t="s">
        <v>174</v>
      </c>
      <c r="D170" s="11" t="s">
        <v>1414</v>
      </c>
      <c r="E170" s="24">
        <v>2269</v>
      </c>
      <c r="F170" s="10" t="s">
        <v>1705</v>
      </c>
      <c r="G170" s="8">
        <f t="shared" si="2"/>
        <v>0.02</v>
      </c>
      <c r="H170" s="6">
        <f>VLOOKUP(B170,'(1)Frey(2013)'!$B$2:$D$703,3,FALSE)</f>
        <v>0.02</v>
      </c>
      <c r="I170" s="6">
        <f>VLOOKUP(C170,'(1)Frey(2013)'!$C$2:$D$703,2,FALSE)</f>
        <v>0.02</v>
      </c>
      <c r="K170" s="67">
        <v>3256</v>
      </c>
      <c r="L170" s="80">
        <v>0.3</v>
      </c>
      <c r="M170" s="80">
        <v>0.3</v>
      </c>
      <c r="N170" s="80">
        <v>0.3</v>
      </c>
      <c r="O170" s="73" t="e">
        <v>#DIV/0!</v>
      </c>
    </row>
    <row r="171" spans="2:15" x14ac:dyDescent="0.3">
      <c r="B171" s="9" t="s">
        <v>3674</v>
      </c>
      <c r="C171" s="10" t="s">
        <v>1760</v>
      </c>
      <c r="D171" s="11"/>
      <c r="E171" s="24">
        <v>2269</v>
      </c>
      <c r="F171" s="10" t="s">
        <v>1705</v>
      </c>
      <c r="G171" s="8" t="str">
        <f t="shared" si="2"/>
        <v xml:space="preserve"> </v>
      </c>
      <c r="H171" s="6" t="e">
        <f>VLOOKUP(B171,'(1)Frey(2013)'!$B$2:$D$703,3,FALSE)</f>
        <v>#N/A</v>
      </c>
      <c r="I171" s="6" t="e">
        <f>VLOOKUP(C171,'(1)Frey(2013)'!$C$2:$D$703,2,FALSE)</f>
        <v>#N/A</v>
      </c>
      <c r="K171" s="67">
        <v>3257</v>
      </c>
      <c r="L171" s="80">
        <v>0.52974999999999994</v>
      </c>
      <c r="M171" s="80">
        <v>2.9000000000000001E-2</v>
      </c>
      <c r="N171" s="80">
        <v>0.94</v>
      </c>
      <c r="O171" s="73">
        <v>0.45985532145085234</v>
      </c>
    </row>
    <row r="172" spans="2:15" x14ac:dyDescent="0.3">
      <c r="B172" s="9" t="s">
        <v>1572</v>
      </c>
      <c r="C172" s="10" t="s">
        <v>1573</v>
      </c>
      <c r="D172" s="11"/>
      <c r="E172" s="24">
        <v>2310</v>
      </c>
      <c r="F172" s="10" t="s">
        <v>1574</v>
      </c>
      <c r="G172" s="8" t="str">
        <f t="shared" si="2"/>
        <v xml:space="preserve"> </v>
      </c>
      <c r="H172" s="6" t="e">
        <f>VLOOKUP(B172,'(1)Frey(2013)'!$B$2:$D$703,3,FALSE)</f>
        <v>#N/A</v>
      </c>
      <c r="I172" s="6" t="e">
        <f>VLOOKUP(C172,'(1)Frey(2013)'!$C$2:$D$703,2,FALSE)</f>
        <v>#N/A</v>
      </c>
      <c r="K172" s="67">
        <v>3258</v>
      </c>
      <c r="L172" s="80">
        <v>4.9000000000000002E-2</v>
      </c>
      <c r="M172" s="80">
        <v>4.9000000000000002E-2</v>
      </c>
      <c r="N172" s="80">
        <v>4.9000000000000002E-2</v>
      </c>
      <c r="O172" s="73" t="e">
        <v>#DIV/0!</v>
      </c>
    </row>
    <row r="173" spans="2:15" x14ac:dyDescent="0.3">
      <c r="B173" s="9" t="s">
        <v>1575</v>
      </c>
      <c r="C173" s="10" t="s">
        <v>1576</v>
      </c>
      <c r="D173" s="11"/>
      <c r="E173" s="24">
        <v>2310</v>
      </c>
      <c r="F173" s="10" t="s">
        <v>1574</v>
      </c>
      <c r="G173" s="8" t="str">
        <f t="shared" si="2"/>
        <v xml:space="preserve"> </v>
      </c>
      <c r="H173" s="6" t="e">
        <f>VLOOKUP(B173,'(1)Frey(2013)'!$B$2:$D$703,3,FALSE)</f>
        <v>#N/A</v>
      </c>
      <c r="I173" s="6" t="e">
        <f>VLOOKUP(C173,'(1)Frey(2013)'!$C$2:$D$703,2,FALSE)</f>
        <v>#N/A</v>
      </c>
      <c r="K173" s="67">
        <v>3259</v>
      </c>
      <c r="L173" s="80">
        <v>0.20220000000000002</v>
      </c>
      <c r="M173" s="80">
        <v>2.8000000000000001E-2</v>
      </c>
      <c r="N173" s="80">
        <v>0.63</v>
      </c>
      <c r="O173" s="73">
        <v>0.198176576707631</v>
      </c>
    </row>
    <row r="174" spans="2:15" x14ac:dyDescent="0.3">
      <c r="B174" s="9" t="s">
        <v>1577</v>
      </c>
      <c r="C174" s="10" t="s">
        <v>1578</v>
      </c>
      <c r="D174" s="11"/>
      <c r="E174" s="24">
        <v>2310</v>
      </c>
      <c r="F174" s="10" t="s">
        <v>1574</v>
      </c>
      <c r="G174" s="8" t="str">
        <f t="shared" si="2"/>
        <v xml:space="preserve"> </v>
      </c>
      <c r="H174" s="6" t="e">
        <f>VLOOKUP(B174,'(1)Frey(2013)'!$B$2:$D$703,3,FALSE)</f>
        <v>#N/A</v>
      </c>
      <c r="I174" s="6" t="e">
        <f>VLOOKUP(C174,'(1)Frey(2013)'!$C$2:$D$703,2,FALSE)</f>
        <v>#N/A</v>
      </c>
      <c r="K174" s="67">
        <v>3311</v>
      </c>
      <c r="L174" s="80">
        <v>4.5499999999999999E-2</v>
      </c>
      <c r="M174" s="80">
        <v>1.6E-2</v>
      </c>
      <c r="N174" s="80">
        <v>7.4999999999999997E-2</v>
      </c>
      <c r="O174" s="73">
        <v>4.1719300090006302E-2</v>
      </c>
    </row>
    <row r="175" spans="2:15" x14ac:dyDescent="0.3">
      <c r="B175" s="9" t="s">
        <v>1579</v>
      </c>
      <c r="C175" s="10" t="s">
        <v>1580</v>
      </c>
      <c r="D175" s="11"/>
      <c r="E175" s="24">
        <v>2310</v>
      </c>
      <c r="F175" s="10" t="s">
        <v>1574</v>
      </c>
      <c r="G175" s="8" t="str">
        <f t="shared" si="2"/>
        <v xml:space="preserve"> </v>
      </c>
      <c r="H175" s="6" t="e">
        <f>VLOOKUP(B175,'(1)Frey(2013)'!$B$2:$D$703,3,FALSE)</f>
        <v>#N/A</v>
      </c>
      <c r="I175" s="6" t="e">
        <f>VLOOKUP(C175,'(1)Frey(2013)'!$C$2:$D$703,2,FALSE)</f>
        <v>#N/A</v>
      </c>
      <c r="K175" s="67">
        <v>3312</v>
      </c>
      <c r="L175" s="80">
        <v>0.51</v>
      </c>
      <c r="M175" s="80">
        <v>0.04</v>
      </c>
      <c r="N175" s="80">
        <v>0.98</v>
      </c>
      <c r="O175" s="73">
        <v>0.66468037431535465</v>
      </c>
    </row>
    <row r="176" spans="2:15" x14ac:dyDescent="0.3">
      <c r="B176" s="9" t="s">
        <v>1581</v>
      </c>
      <c r="C176" s="10" t="s">
        <v>1582</v>
      </c>
      <c r="D176" s="11"/>
      <c r="E176" s="24">
        <v>2310</v>
      </c>
      <c r="F176" s="10" t="s">
        <v>1574</v>
      </c>
      <c r="G176" s="8" t="str">
        <f t="shared" si="2"/>
        <v xml:space="preserve"> </v>
      </c>
      <c r="H176" s="6" t="e">
        <f>VLOOKUP(B176,'(1)Frey(2013)'!$B$2:$D$703,3,FALSE)</f>
        <v>#N/A</v>
      </c>
      <c r="I176" s="6" t="e">
        <f>VLOOKUP(C176,'(1)Frey(2013)'!$C$2:$D$703,2,FALSE)</f>
        <v>#N/A</v>
      </c>
      <c r="K176" s="67">
        <v>3313</v>
      </c>
      <c r="L176" s="80">
        <v>0.98</v>
      </c>
      <c r="M176" s="80">
        <v>0.98</v>
      </c>
      <c r="N176" s="80">
        <v>0.98</v>
      </c>
      <c r="O176" s="73" t="e">
        <v>#DIV/0!</v>
      </c>
    </row>
    <row r="177" spans="2:15" x14ac:dyDescent="0.3">
      <c r="B177" s="9" t="s">
        <v>1583</v>
      </c>
      <c r="C177" s="10" t="s">
        <v>1584</v>
      </c>
      <c r="D177" s="11"/>
      <c r="E177" s="24">
        <v>2310</v>
      </c>
      <c r="F177" s="10" t="s">
        <v>1574</v>
      </c>
      <c r="G177" s="8" t="str">
        <f t="shared" si="2"/>
        <v xml:space="preserve"> </v>
      </c>
      <c r="H177" s="6" t="e">
        <f>VLOOKUP(B177,'(1)Frey(2013)'!$B$2:$D$703,3,FALSE)</f>
        <v>#N/A</v>
      </c>
      <c r="I177" s="6" t="e">
        <f>VLOOKUP(C177,'(1)Frey(2013)'!$C$2:$D$703,2,FALSE)</f>
        <v>#N/A</v>
      </c>
      <c r="K177" s="67">
        <v>3314</v>
      </c>
      <c r="L177" s="80">
        <v>0.76666666666666672</v>
      </c>
      <c r="M177" s="80">
        <v>0.65</v>
      </c>
      <c r="N177" s="80">
        <v>0.99</v>
      </c>
      <c r="O177" s="73">
        <v>0.19347695814575236</v>
      </c>
    </row>
    <row r="178" spans="2:15" x14ac:dyDescent="0.3">
      <c r="B178" s="9" t="s">
        <v>1585</v>
      </c>
      <c r="C178" s="10" t="s">
        <v>1586</v>
      </c>
      <c r="D178" s="11"/>
      <c r="E178" s="24">
        <v>2310</v>
      </c>
      <c r="F178" s="10" t="s">
        <v>1574</v>
      </c>
      <c r="G178" s="8" t="str">
        <f t="shared" si="2"/>
        <v xml:space="preserve"> </v>
      </c>
      <c r="H178" s="6" t="e">
        <f>VLOOKUP(B178,'(1)Frey(2013)'!$B$2:$D$703,3,FALSE)</f>
        <v>#N/A</v>
      </c>
      <c r="I178" s="6" t="e">
        <f>VLOOKUP(C178,'(1)Frey(2013)'!$C$2:$D$703,2,FALSE)</f>
        <v>#N/A</v>
      </c>
      <c r="K178" s="67">
        <v>3315</v>
      </c>
      <c r="L178" s="80">
        <v>0.95333333333333325</v>
      </c>
      <c r="M178" s="80">
        <v>0.9</v>
      </c>
      <c r="N178" s="80">
        <v>0.98</v>
      </c>
      <c r="O178" s="73">
        <v>4.6188021535172326E-2</v>
      </c>
    </row>
    <row r="179" spans="2:15" ht="31.5" x14ac:dyDescent="0.3">
      <c r="B179" s="9" t="s">
        <v>1587</v>
      </c>
      <c r="C179" s="10" t="s">
        <v>1588</v>
      </c>
      <c r="D179" s="11"/>
      <c r="E179" s="24">
        <v>2310</v>
      </c>
      <c r="F179" s="10" t="s">
        <v>1574</v>
      </c>
      <c r="G179" s="8" t="str">
        <f t="shared" si="2"/>
        <v xml:space="preserve"> </v>
      </c>
      <c r="H179" s="6" t="e">
        <f>VLOOKUP(B179,'(1)Frey(2013)'!$B$2:$D$703,3,FALSE)</f>
        <v>#N/A</v>
      </c>
      <c r="I179" s="6" t="e">
        <f>VLOOKUP(C179,'(1)Frey(2013)'!$C$2:$D$703,2,FALSE)</f>
        <v>#N/A</v>
      </c>
      <c r="K179" s="67">
        <v>3321</v>
      </c>
      <c r="L179" s="80">
        <v>0.66166666666666663</v>
      </c>
      <c r="M179" s="80">
        <v>7.4999999999999997E-2</v>
      </c>
      <c r="N179" s="80">
        <v>0.99</v>
      </c>
      <c r="O179" s="73">
        <v>0.50927235673393212</v>
      </c>
    </row>
    <row r="180" spans="2:15" ht="31.5" x14ac:dyDescent="0.3">
      <c r="B180" s="9" t="s">
        <v>1589</v>
      </c>
      <c r="C180" s="10" t="s">
        <v>1590</v>
      </c>
      <c r="D180" s="11"/>
      <c r="E180" s="24">
        <v>2310</v>
      </c>
      <c r="F180" s="10" t="s">
        <v>1574</v>
      </c>
      <c r="G180" s="8" t="str">
        <f t="shared" si="2"/>
        <v xml:space="preserve"> </v>
      </c>
      <c r="H180" s="6" t="e">
        <f>VLOOKUP(B180,'(1)Frey(2013)'!$B$2:$D$703,3,FALSE)</f>
        <v>#N/A</v>
      </c>
      <c r="I180" s="6" t="e">
        <f>VLOOKUP(C180,'(1)Frey(2013)'!$C$2:$D$703,2,FALSE)</f>
        <v>#N/A</v>
      </c>
      <c r="K180" s="67">
        <v>3322</v>
      </c>
      <c r="L180" s="80">
        <v>0.39166666666666666</v>
      </c>
      <c r="M180" s="80">
        <v>7.4999999999999997E-2</v>
      </c>
      <c r="N180" s="80">
        <v>0.85</v>
      </c>
      <c r="O180" s="73">
        <v>0.40645827994190653</v>
      </c>
    </row>
    <row r="181" spans="2:15" x14ac:dyDescent="0.3">
      <c r="B181" s="9" t="s">
        <v>1591</v>
      </c>
      <c r="C181" s="10" t="s">
        <v>1592</v>
      </c>
      <c r="D181" s="11"/>
      <c r="E181" s="24">
        <v>2310</v>
      </c>
      <c r="F181" s="10" t="s">
        <v>1574</v>
      </c>
      <c r="G181" s="8" t="str">
        <f t="shared" si="2"/>
        <v xml:space="preserve"> </v>
      </c>
      <c r="H181" s="6" t="e">
        <f>VLOOKUP(B181,'(1)Frey(2013)'!$B$2:$D$703,3,FALSE)</f>
        <v>#N/A</v>
      </c>
      <c r="I181" s="6" t="e">
        <f>VLOOKUP(C181,'(1)Frey(2013)'!$C$2:$D$703,2,FALSE)</f>
        <v>#N/A</v>
      </c>
      <c r="K181" s="67">
        <v>3323</v>
      </c>
      <c r="L181" s="80">
        <v>0.64333333333333331</v>
      </c>
      <c r="M181" s="80">
        <v>0.28999999999999998</v>
      </c>
      <c r="N181" s="80">
        <v>0.87</v>
      </c>
      <c r="O181" s="73">
        <v>0.31005375877955954</v>
      </c>
    </row>
    <row r="182" spans="2:15" x14ac:dyDescent="0.3">
      <c r="B182" s="9" t="s">
        <v>1593</v>
      </c>
      <c r="C182" s="10" t="s">
        <v>1594</v>
      </c>
      <c r="D182" s="11"/>
      <c r="E182" s="24">
        <v>2310</v>
      </c>
      <c r="F182" s="10" t="s">
        <v>1574</v>
      </c>
      <c r="G182" s="8" t="str">
        <f t="shared" si="2"/>
        <v xml:space="preserve"> </v>
      </c>
      <c r="H182" s="6" t="e">
        <f>VLOOKUP(B182,'(1)Frey(2013)'!$B$2:$D$703,3,FALSE)</f>
        <v>#N/A</v>
      </c>
      <c r="I182" s="6" t="e">
        <f>VLOOKUP(C182,'(1)Frey(2013)'!$C$2:$D$703,2,FALSE)</f>
        <v>#N/A</v>
      </c>
      <c r="K182" s="67">
        <v>3324</v>
      </c>
      <c r="L182" s="80">
        <v>0.36033333333333334</v>
      </c>
      <c r="M182" s="80">
        <v>1.6E-2</v>
      </c>
      <c r="N182" s="80">
        <v>0.99</v>
      </c>
      <c r="O182" s="73">
        <v>0.54610469081791757</v>
      </c>
    </row>
    <row r="183" spans="2:15" x14ac:dyDescent="0.3">
      <c r="B183" s="9" t="s">
        <v>1595</v>
      </c>
      <c r="C183" s="10" t="s">
        <v>1596</v>
      </c>
      <c r="D183" s="11"/>
      <c r="E183" s="24">
        <v>2310</v>
      </c>
      <c r="F183" s="10" t="s">
        <v>1574</v>
      </c>
      <c r="G183" s="8" t="str">
        <f t="shared" si="2"/>
        <v xml:space="preserve"> </v>
      </c>
      <c r="H183" s="6" t="e">
        <f>VLOOKUP(B183,'(1)Frey(2013)'!$B$2:$D$703,3,FALSE)</f>
        <v>#N/A</v>
      </c>
      <c r="I183" s="6" t="e">
        <f>VLOOKUP(C183,'(1)Frey(2013)'!$C$2:$D$703,2,FALSE)</f>
        <v>#N/A</v>
      </c>
      <c r="K183" s="67">
        <v>3331</v>
      </c>
      <c r="L183" s="80">
        <v>0.98499999999999999</v>
      </c>
      <c r="M183" s="80">
        <v>0.98</v>
      </c>
      <c r="N183" s="80">
        <v>0.99</v>
      </c>
      <c r="O183" s="73">
        <v>7.0710678118572354E-3</v>
      </c>
    </row>
    <row r="184" spans="2:15" ht="31.5" x14ac:dyDescent="0.3">
      <c r="B184" s="9" t="s">
        <v>1597</v>
      </c>
      <c r="C184" s="10" t="s">
        <v>1598</v>
      </c>
      <c r="D184" s="11"/>
      <c r="E184" s="24">
        <v>2310</v>
      </c>
      <c r="F184" s="10" t="s">
        <v>1574</v>
      </c>
      <c r="G184" s="8" t="str">
        <f t="shared" si="2"/>
        <v xml:space="preserve"> </v>
      </c>
      <c r="H184" s="6" t="e">
        <f>VLOOKUP(B184,'(1)Frey(2013)'!$B$2:$D$703,3,FALSE)</f>
        <v>#N/A</v>
      </c>
      <c r="I184" s="6" t="e">
        <f>VLOOKUP(C184,'(1)Frey(2013)'!$C$2:$D$703,2,FALSE)</f>
        <v>#N/A</v>
      </c>
      <c r="K184" s="67">
        <v>3332</v>
      </c>
      <c r="L184" s="80">
        <v>3.6999999999999998E-2</v>
      </c>
      <c r="M184" s="80">
        <v>3.6999999999999998E-2</v>
      </c>
      <c r="N184" s="80">
        <v>3.6999999999999998E-2</v>
      </c>
      <c r="O184" s="73" t="e">
        <v>#DIV/0!</v>
      </c>
    </row>
    <row r="185" spans="2:15" ht="31.5" x14ac:dyDescent="0.3">
      <c r="B185" s="9" t="s">
        <v>1599</v>
      </c>
      <c r="C185" s="10" t="s">
        <v>1600</v>
      </c>
      <c r="D185" s="11"/>
      <c r="E185" s="24">
        <v>2310</v>
      </c>
      <c r="F185" s="10" t="s">
        <v>1574</v>
      </c>
      <c r="G185" s="8" t="str">
        <f t="shared" si="2"/>
        <v xml:space="preserve"> </v>
      </c>
      <c r="H185" s="6" t="e">
        <f>VLOOKUP(B185,'(1)Frey(2013)'!$B$2:$D$703,3,FALSE)</f>
        <v>#N/A</v>
      </c>
      <c r="I185" s="6" t="e">
        <f>VLOOKUP(C185,'(1)Frey(2013)'!$C$2:$D$703,2,FALSE)</f>
        <v>#N/A</v>
      </c>
      <c r="K185" s="67">
        <v>3333</v>
      </c>
      <c r="L185" s="80">
        <v>0.97</v>
      </c>
      <c r="M185" s="80">
        <v>0.97</v>
      </c>
      <c r="N185" s="80">
        <v>0.97</v>
      </c>
      <c r="O185" s="73" t="e">
        <v>#DIV/0!</v>
      </c>
    </row>
    <row r="186" spans="2:15" x14ac:dyDescent="0.3">
      <c r="B186" s="9" t="s">
        <v>1601</v>
      </c>
      <c r="C186" s="10" t="s">
        <v>1602</v>
      </c>
      <c r="D186" s="11"/>
      <c r="E186" s="24">
        <v>2310</v>
      </c>
      <c r="F186" s="10" t="s">
        <v>1574</v>
      </c>
      <c r="G186" s="8" t="str">
        <f t="shared" si="2"/>
        <v xml:space="preserve"> </v>
      </c>
      <c r="H186" s="6" t="e">
        <f>VLOOKUP(B186,'(1)Frey(2013)'!$B$2:$D$703,3,FALSE)</f>
        <v>#N/A</v>
      </c>
      <c r="I186" s="6" t="e">
        <f>VLOOKUP(C186,'(1)Frey(2013)'!$C$2:$D$703,2,FALSE)</f>
        <v>#N/A</v>
      </c>
      <c r="K186" s="67">
        <v>3334</v>
      </c>
      <c r="L186" s="80">
        <v>0.67874999999999996</v>
      </c>
      <c r="M186" s="80">
        <v>7.4999999999999997E-2</v>
      </c>
      <c r="N186" s="80">
        <v>0.97</v>
      </c>
      <c r="O186" s="73">
        <v>0.40801092714125531</v>
      </c>
    </row>
    <row r="187" spans="2:15" x14ac:dyDescent="0.3">
      <c r="B187" s="9" t="s">
        <v>1603</v>
      </c>
      <c r="C187" s="10" t="s">
        <v>1604</v>
      </c>
      <c r="D187" s="11"/>
      <c r="E187" s="24">
        <v>2310</v>
      </c>
      <c r="F187" s="10" t="s">
        <v>1574</v>
      </c>
      <c r="G187" s="8" t="str">
        <f t="shared" si="2"/>
        <v xml:space="preserve"> </v>
      </c>
      <c r="H187" s="6" t="e">
        <f>VLOOKUP(B187,'(1)Frey(2013)'!$B$2:$D$703,3,FALSE)</f>
        <v>#N/A</v>
      </c>
      <c r="I187" s="6" t="e">
        <f>VLOOKUP(C187,'(1)Frey(2013)'!$C$2:$D$703,2,FALSE)</f>
        <v>#N/A</v>
      </c>
      <c r="K187" s="67">
        <v>3339</v>
      </c>
      <c r="L187" s="80">
        <v>0.29771428571428571</v>
      </c>
      <c r="M187" s="80">
        <v>7.4999999999999997E-2</v>
      </c>
      <c r="N187" s="80">
        <v>0.56999999999999995</v>
      </c>
      <c r="O187" s="73">
        <v>0.19616720273422725</v>
      </c>
    </row>
    <row r="188" spans="2:15" x14ac:dyDescent="0.3">
      <c r="B188" s="9" t="s">
        <v>1605</v>
      </c>
      <c r="C188" s="10" t="s">
        <v>1606</v>
      </c>
      <c r="D188" s="11"/>
      <c r="E188" s="24">
        <v>2310</v>
      </c>
      <c r="F188" s="10" t="s">
        <v>1574</v>
      </c>
      <c r="G188" s="8" t="str">
        <f t="shared" si="2"/>
        <v xml:space="preserve"> </v>
      </c>
      <c r="H188" s="6" t="e">
        <f>VLOOKUP(B188,'(1)Frey(2013)'!$B$2:$D$703,3,FALSE)</f>
        <v>#N/A</v>
      </c>
      <c r="I188" s="6" t="e">
        <f>VLOOKUP(C188,'(1)Frey(2013)'!$C$2:$D$703,2,FALSE)</f>
        <v>#N/A</v>
      </c>
      <c r="K188" s="67">
        <v>3341</v>
      </c>
      <c r="L188" s="80">
        <v>1.4E-2</v>
      </c>
      <c r="M188" s="80">
        <v>1.4E-2</v>
      </c>
      <c r="N188" s="80">
        <v>1.4E-2</v>
      </c>
      <c r="O188" s="73" t="e">
        <v>#DIV/0!</v>
      </c>
    </row>
    <row r="189" spans="2:15" x14ac:dyDescent="0.3">
      <c r="B189" s="9" t="s">
        <v>1607</v>
      </c>
      <c r="C189" s="10" t="s">
        <v>1608</v>
      </c>
      <c r="D189" s="11"/>
      <c r="E189" s="24">
        <v>2310</v>
      </c>
      <c r="F189" s="10" t="s">
        <v>1574</v>
      </c>
      <c r="G189" s="8" t="str">
        <f t="shared" si="2"/>
        <v xml:space="preserve"> </v>
      </c>
      <c r="H189" s="6" t="e">
        <f>VLOOKUP(B189,'(1)Frey(2013)'!$B$2:$D$703,3,FALSE)</f>
        <v>#N/A</v>
      </c>
      <c r="I189" s="6" t="e">
        <f>VLOOKUP(C189,'(1)Frey(2013)'!$C$2:$D$703,2,FALSE)</f>
        <v>#N/A</v>
      </c>
      <c r="K189" s="67">
        <v>3342</v>
      </c>
      <c r="L189" s="80">
        <v>0.98</v>
      </c>
      <c r="M189" s="80">
        <v>0.98</v>
      </c>
      <c r="N189" s="80">
        <v>0.98</v>
      </c>
      <c r="O189" s="73" t="e">
        <v>#DIV/0!</v>
      </c>
    </row>
    <row r="190" spans="2:15" x14ac:dyDescent="0.3">
      <c r="B190" s="9" t="s">
        <v>1609</v>
      </c>
      <c r="C190" s="10" t="s">
        <v>1610</v>
      </c>
      <c r="D190" s="11"/>
      <c r="E190" s="24">
        <v>2310</v>
      </c>
      <c r="F190" s="10" t="s">
        <v>1574</v>
      </c>
      <c r="G190" s="8" t="str">
        <f t="shared" si="2"/>
        <v xml:space="preserve"> </v>
      </c>
      <c r="H190" s="6" t="e">
        <f>VLOOKUP(B190,'(1)Frey(2013)'!$B$2:$D$703,3,FALSE)</f>
        <v>#N/A</v>
      </c>
      <c r="I190" s="6" t="e">
        <f>VLOOKUP(C190,'(1)Frey(2013)'!$C$2:$D$703,2,FALSE)</f>
        <v>#N/A</v>
      </c>
      <c r="K190" s="67">
        <v>3343</v>
      </c>
      <c r="L190" s="80">
        <v>0.67999999999999994</v>
      </c>
      <c r="M190" s="80">
        <v>0.5</v>
      </c>
      <c r="N190" s="80">
        <v>0.86</v>
      </c>
      <c r="O190" s="73">
        <v>0.25455844122715726</v>
      </c>
    </row>
    <row r="191" spans="2:15" ht="31.5" x14ac:dyDescent="0.3">
      <c r="B191" s="9" t="s">
        <v>1611</v>
      </c>
      <c r="C191" s="10" t="s">
        <v>1612</v>
      </c>
      <c r="D191" s="11"/>
      <c r="E191" s="24">
        <v>2310</v>
      </c>
      <c r="F191" s="10" t="s">
        <v>1574</v>
      </c>
      <c r="G191" s="8" t="str">
        <f t="shared" si="2"/>
        <v xml:space="preserve"> </v>
      </c>
      <c r="H191" s="6" t="e">
        <f>VLOOKUP(B191,'(1)Frey(2013)'!$B$2:$D$703,3,FALSE)</f>
        <v>#N/A</v>
      </c>
      <c r="I191" s="6" t="e">
        <f>VLOOKUP(C191,'(1)Frey(2013)'!$C$2:$D$703,2,FALSE)</f>
        <v>#N/A</v>
      </c>
      <c r="K191" s="67">
        <v>3344</v>
      </c>
      <c r="L191" s="80">
        <v>0.85000000000000009</v>
      </c>
      <c r="M191" s="80">
        <v>0.81</v>
      </c>
      <c r="N191" s="80">
        <v>0.89</v>
      </c>
      <c r="O191" s="73">
        <v>5.6568542494922651E-2</v>
      </c>
    </row>
    <row r="192" spans="2:15" x14ac:dyDescent="0.3">
      <c r="B192" s="9" t="s">
        <v>1613</v>
      </c>
      <c r="C192" s="10" t="s">
        <v>1614</v>
      </c>
      <c r="D192" s="11"/>
      <c r="E192" s="24">
        <v>2310</v>
      </c>
      <c r="F192" s="10" t="s">
        <v>1574</v>
      </c>
      <c r="G192" s="8" t="str">
        <f t="shared" si="2"/>
        <v xml:space="preserve"> </v>
      </c>
      <c r="H192" s="6" t="e">
        <f>VLOOKUP(B192,'(1)Frey(2013)'!$B$2:$D$703,3,FALSE)</f>
        <v>#N/A</v>
      </c>
      <c r="I192" s="6" t="e">
        <f>VLOOKUP(C192,'(1)Frey(2013)'!$C$2:$D$703,2,FALSE)</f>
        <v>#N/A</v>
      </c>
      <c r="K192" s="67">
        <v>3351</v>
      </c>
      <c r="L192" s="80">
        <v>6.08E-2</v>
      </c>
      <c r="M192" s="80">
        <v>4.4000000000000003E-3</v>
      </c>
      <c r="N192" s="80">
        <v>9.8000000000000004E-2</v>
      </c>
      <c r="O192" s="73">
        <v>4.9666085007779699E-2</v>
      </c>
    </row>
    <row r="193" spans="2:15" x14ac:dyDescent="0.3">
      <c r="B193" s="9" t="s">
        <v>1615</v>
      </c>
      <c r="C193" s="10" t="s">
        <v>1616</v>
      </c>
      <c r="D193" s="11"/>
      <c r="E193" s="24">
        <v>2310</v>
      </c>
      <c r="F193" s="10" t="s">
        <v>1574</v>
      </c>
      <c r="G193" s="8" t="str">
        <f t="shared" si="2"/>
        <v xml:space="preserve"> </v>
      </c>
      <c r="H193" s="6" t="e">
        <f>VLOOKUP(B193,'(1)Frey(2013)'!$B$2:$D$703,3,FALSE)</f>
        <v>#N/A</v>
      </c>
      <c r="I193" s="6" t="e">
        <f>VLOOKUP(C193,'(1)Frey(2013)'!$C$2:$D$703,2,FALSE)</f>
        <v>#N/A</v>
      </c>
      <c r="K193" s="67">
        <v>3352</v>
      </c>
      <c r="L193" s="80">
        <v>0.93</v>
      </c>
      <c r="M193" s="80">
        <v>0.93</v>
      </c>
      <c r="N193" s="80">
        <v>0.93</v>
      </c>
      <c r="O193" s="73" t="e">
        <v>#DIV/0!</v>
      </c>
    </row>
    <row r="194" spans="2:15" x14ac:dyDescent="0.3">
      <c r="B194" s="9" t="s">
        <v>1617</v>
      </c>
      <c r="C194" s="10" t="s">
        <v>1618</v>
      </c>
      <c r="D194" s="11"/>
      <c r="E194" s="24">
        <v>2310</v>
      </c>
      <c r="F194" s="10" t="s">
        <v>1574</v>
      </c>
      <c r="G194" s="8" t="str">
        <f t="shared" si="2"/>
        <v xml:space="preserve"> </v>
      </c>
      <c r="H194" s="6" t="e">
        <f>VLOOKUP(B194,'(1)Frey(2013)'!$B$2:$D$703,3,FALSE)</f>
        <v>#N/A</v>
      </c>
      <c r="I194" s="6" t="e">
        <f>VLOOKUP(C194,'(1)Frey(2013)'!$C$2:$D$703,2,FALSE)</f>
        <v>#N/A</v>
      </c>
      <c r="K194" s="67">
        <v>3353</v>
      </c>
      <c r="L194" s="80">
        <v>0.38999999999999996</v>
      </c>
      <c r="M194" s="80">
        <v>0.08</v>
      </c>
      <c r="N194" s="80">
        <v>0.7</v>
      </c>
      <c r="O194" s="73">
        <v>0.43840620433565952</v>
      </c>
    </row>
    <row r="195" spans="2:15" x14ac:dyDescent="0.3">
      <c r="B195" s="9" t="s">
        <v>1619</v>
      </c>
      <c r="C195" s="10" t="s">
        <v>1620</v>
      </c>
      <c r="D195" s="11"/>
      <c r="E195" s="24">
        <v>2310</v>
      </c>
      <c r="F195" s="10" t="s">
        <v>1574</v>
      </c>
      <c r="G195" s="8" t="str">
        <f t="shared" si="2"/>
        <v xml:space="preserve"> </v>
      </c>
      <c r="H195" s="6" t="e">
        <f>VLOOKUP(B195,'(1)Frey(2013)'!$B$2:$D$703,3,FALSE)</f>
        <v>#N/A</v>
      </c>
      <c r="I195" s="6" t="e">
        <f>VLOOKUP(C195,'(1)Frey(2013)'!$C$2:$D$703,2,FALSE)</f>
        <v>#N/A</v>
      </c>
      <c r="K195" s="67">
        <v>3354</v>
      </c>
      <c r="L195" s="80">
        <v>0.27</v>
      </c>
      <c r="M195" s="80">
        <v>0.08</v>
      </c>
      <c r="N195" s="80">
        <v>0.46</v>
      </c>
      <c r="O195" s="73">
        <v>0.26870057685088805</v>
      </c>
    </row>
    <row r="196" spans="2:15" ht="31.5" x14ac:dyDescent="0.3">
      <c r="B196" s="9" t="s">
        <v>1621</v>
      </c>
      <c r="C196" s="10" t="s">
        <v>1622</v>
      </c>
      <c r="D196" s="11"/>
      <c r="E196" s="24">
        <v>2310</v>
      </c>
      <c r="F196" s="10" t="s">
        <v>1574</v>
      </c>
      <c r="G196" s="8" t="str">
        <f t="shared" ref="G196:G259" si="3">IFERROR(IFERROR(H196,I196)," ")</f>
        <v xml:space="preserve"> </v>
      </c>
      <c r="H196" s="6" t="e">
        <f>VLOOKUP(B196,'(1)Frey(2013)'!$B$2:$D$703,3,FALSE)</f>
        <v>#N/A</v>
      </c>
      <c r="I196" s="6" t="e">
        <f>VLOOKUP(C196,'(1)Frey(2013)'!$C$2:$D$703,2,FALSE)</f>
        <v>#N/A</v>
      </c>
      <c r="K196" s="67">
        <v>3355</v>
      </c>
      <c r="L196" s="80">
        <v>0.17220000000000002</v>
      </c>
      <c r="M196" s="80">
        <v>4.4000000000000003E-3</v>
      </c>
      <c r="N196" s="80">
        <v>0.34</v>
      </c>
      <c r="O196" s="73">
        <v>0.23730503576620535</v>
      </c>
    </row>
    <row r="197" spans="2:15" x14ac:dyDescent="0.3">
      <c r="B197" s="9" t="s">
        <v>1623</v>
      </c>
      <c r="C197" s="10" t="s">
        <v>1624</v>
      </c>
      <c r="D197" s="11"/>
      <c r="E197" s="24">
        <v>2310</v>
      </c>
      <c r="F197" s="10" t="s">
        <v>1574</v>
      </c>
      <c r="G197" s="8" t="str">
        <f t="shared" si="3"/>
        <v xml:space="preserve"> </v>
      </c>
      <c r="H197" s="6" t="e">
        <f>VLOOKUP(B197,'(1)Frey(2013)'!$B$2:$D$703,3,FALSE)</f>
        <v>#N/A</v>
      </c>
      <c r="I197" s="6" t="e">
        <f>VLOOKUP(C197,'(1)Frey(2013)'!$C$2:$D$703,2,FALSE)</f>
        <v>#N/A</v>
      </c>
      <c r="K197" s="67">
        <v>3359</v>
      </c>
      <c r="L197" s="80">
        <v>0.94</v>
      </c>
      <c r="M197" s="80">
        <v>0.94</v>
      </c>
      <c r="N197" s="80">
        <v>0.94</v>
      </c>
      <c r="O197" s="73" t="e">
        <v>#DIV/0!</v>
      </c>
    </row>
    <row r="198" spans="2:15" x14ac:dyDescent="0.3">
      <c r="B198" s="9" t="s">
        <v>1625</v>
      </c>
      <c r="C198" s="10" t="s">
        <v>1626</v>
      </c>
      <c r="D198" s="11"/>
      <c r="E198" s="24">
        <v>2310</v>
      </c>
      <c r="F198" s="10" t="s">
        <v>1574</v>
      </c>
      <c r="G198" s="8" t="str">
        <f t="shared" si="3"/>
        <v xml:space="preserve"> </v>
      </c>
      <c r="H198" s="6" t="e">
        <f>VLOOKUP(B198,'(1)Frey(2013)'!$B$2:$D$703,3,FALSE)</f>
        <v>#N/A</v>
      </c>
      <c r="I198" s="6" t="e">
        <f>VLOOKUP(C198,'(1)Frey(2013)'!$C$2:$D$703,2,FALSE)</f>
        <v>#N/A</v>
      </c>
      <c r="K198" s="67">
        <v>3411</v>
      </c>
      <c r="L198" s="80">
        <v>0.66</v>
      </c>
      <c r="M198" s="80">
        <v>0.31</v>
      </c>
      <c r="N198" s="80">
        <v>0.99</v>
      </c>
      <c r="O198" s="73">
        <v>0.33057525618230998</v>
      </c>
    </row>
    <row r="199" spans="2:15" x14ac:dyDescent="0.3">
      <c r="B199" s="9" t="s">
        <v>1627</v>
      </c>
      <c r="C199" s="10" t="s">
        <v>1628</v>
      </c>
      <c r="D199" s="11"/>
      <c r="E199" s="24">
        <v>2310</v>
      </c>
      <c r="F199" s="10" t="s">
        <v>1574</v>
      </c>
      <c r="G199" s="8" t="str">
        <f t="shared" si="3"/>
        <v xml:space="preserve"> </v>
      </c>
      <c r="H199" s="6" t="e">
        <f>VLOOKUP(B199,'(1)Frey(2013)'!$B$2:$D$703,3,FALSE)</f>
        <v>#N/A</v>
      </c>
      <c r="I199" s="6" t="e">
        <f>VLOOKUP(C199,'(1)Frey(2013)'!$C$2:$D$703,2,FALSE)</f>
        <v>#N/A</v>
      </c>
      <c r="K199" s="67">
        <v>3412</v>
      </c>
      <c r="L199" s="80">
        <v>0.13</v>
      </c>
      <c r="M199" s="80">
        <v>0.13</v>
      </c>
      <c r="N199" s="80">
        <v>0.13</v>
      </c>
      <c r="O199" s="73" t="e">
        <v>#DIV/0!</v>
      </c>
    </row>
    <row r="200" spans="2:15" x14ac:dyDescent="0.3">
      <c r="B200" s="9" t="s">
        <v>1629</v>
      </c>
      <c r="C200" s="10" t="s">
        <v>1630</v>
      </c>
      <c r="D200" s="11"/>
      <c r="E200" s="24">
        <v>2310</v>
      </c>
      <c r="F200" s="10" t="s">
        <v>1574</v>
      </c>
      <c r="G200" s="8" t="str">
        <f t="shared" si="3"/>
        <v xml:space="preserve"> </v>
      </c>
      <c r="H200" s="6" t="e">
        <f>VLOOKUP(B200,'(1)Frey(2013)'!$B$2:$D$703,3,FALSE)</f>
        <v>#N/A</v>
      </c>
      <c r="I200" s="6" t="e">
        <f>VLOOKUP(C200,'(1)Frey(2013)'!$C$2:$D$703,2,FALSE)</f>
        <v>#N/A</v>
      </c>
      <c r="K200" s="67">
        <v>3413</v>
      </c>
      <c r="L200" s="80" t="e">
        <v>#DIV/0!</v>
      </c>
      <c r="M200" s="80">
        <v>0</v>
      </c>
      <c r="N200" s="80">
        <v>0</v>
      </c>
      <c r="O200" s="73" t="e">
        <v>#DIV/0!</v>
      </c>
    </row>
    <row r="201" spans="2:15" ht="31.5" x14ac:dyDescent="0.3">
      <c r="B201" s="9" t="s">
        <v>1631</v>
      </c>
      <c r="C201" s="10" t="s">
        <v>1632</v>
      </c>
      <c r="D201" s="11"/>
      <c r="E201" s="24">
        <v>2310</v>
      </c>
      <c r="F201" s="10" t="s">
        <v>1574</v>
      </c>
      <c r="G201" s="8" t="str">
        <f t="shared" si="3"/>
        <v xml:space="preserve"> </v>
      </c>
      <c r="H201" s="6" t="e">
        <f>VLOOKUP(B201,'(1)Frey(2013)'!$B$2:$D$703,3,FALSE)</f>
        <v>#N/A</v>
      </c>
      <c r="I201" s="6" t="e">
        <f>VLOOKUP(C201,'(1)Frey(2013)'!$C$2:$D$703,2,FALSE)</f>
        <v>#N/A</v>
      </c>
      <c r="K201" s="67">
        <v>3421</v>
      </c>
      <c r="L201" s="80">
        <v>0.28000000000000003</v>
      </c>
      <c r="M201" s="80">
        <v>0.28000000000000003</v>
      </c>
      <c r="N201" s="80">
        <v>0.28000000000000003</v>
      </c>
      <c r="O201" s="73" t="e">
        <v>#DIV/0!</v>
      </c>
    </row>
    <row r="202" spans="2:15" ht="31.5" x14ac:dyDescent="0.3">
      <c r="B202" s="9" t="s">
        <v>1633</v>
      </c>
      <c r="C202" s="10" t="s">
        <v>1634</v>
      </c>
      <c r="D202" s="11"/>
      <c r="E202" s="24">
        <v>2310</v>
      </c>
      <c r="F202" s="10" t="s">
        <v>1574</v>
      </c>
      <c r="G202" s="8" t="str">
        <f t="shared" si="3"/>
        <v xml:space="preserve"> </v>
      </c>
      <c r="H202" s="6" t="e">
        <f>VLOOKUP(B202,'(1)Frey(2013)'!$B$2:$D$703,3,FALSE)</f>
        <v>#N/A</v>
      </c>
      <c r="I202" s="6" t="e">
        <f>VLOOKUP(C202,'(1)Frey(2013)'!$C$2:$D$703,2,FALSE)</f>
        <v>#N/A</v>
      </c>
      <c r="K202" s="67">
        <v>3422</v>
      </c>
      <c r="L202" s="80">
        <v>0.37433333333333335</v>
      </c>
      <c r="M202" s="80">
        <v>1.2999999999999999E-2</v>
      </c>
      <c r="N202" s="80">
        <v>0.98</v>
      </c>
      <c r="O202" s="73">
        <v>0.52777488888098245</v>
      </c>
    </row>
    <row r="203" spans="2:15" x14ac:dyDescent="0.3">
      <c r="B203" s="9" t="s">
        <v>1635</v>
      </c>
      <c r="C203" s="10" t="s">
        <v>1636</v>
      </c>
      <c r="D203" s="11"/>
      <c r="E203" s="24">
        <v>2310</v>
      </c>
      <c r="F203" s="10" t="s">
        <v>1574</v>
      </c>
      <c r="G203" s="8" t="str">
        <f t="shared" si="3"/>
        <v xml:space="preserve"> </v>
      </c>
      <c r="H203" s="6" t="e">
        <f>VLOOKUP(B203,'(1)Frey(2013)'!$B$2:$D$703,3,FALSE)</f>
        <v>#N/A</v>
      </c>
      <c r="I203" s="6" t="e">
        <f>VLOOKUP(C203,'(1)Frey(2013)'!$C$2:$D$703,2,FALSE)</f>
        <v>#N/A</v>
      </c>
      <c r="K203" s="67">
        <v>3423</v>
      </c>
      <c r="L203" s="80">
        <v>7.4525000000000008E-2</v>
      </c>
      <c r="M203" s="80">
        <v>7.1000000000000004E-3</v>
      </c>
      <c r="N203" s="80">
        <v>0.13</v>
      </c>
      <c r="O203" s="73">
        <v>5.0778957255934266E-2</v>
      </c>
    </row>
    <row r="204" spans="2:15" x14ac:dyDescent="0.3">
      <c r="B204" s="9" t="s">
        <v>1637</v>
      </c>
      <c r="C204" s="10" t="s">
        <v>1638</v>
      </c>
      <c r="D204" s="11"/>
      <c r="E204" s="24">
        <v>2310</v>
      </c>
      <c r="F204" s="10" t="s">
        <v>1574</v>
      </c>
      <c r="G204" s="8" t="str">
        <f t="shared" si="3"/>
        <v xml:space="preserve"> </v>
      </c>
      <c r="H204" s="6" t="e">
        <f>VLOOKUP(B204,'(1)Frey(2013)'!$B$2:$D$703,3,FALSE)</f>
        <v>#N/A</v>
      </c>
      <c r="I204" s="6" t="e">
        <f>VLOOKUP(C204,'(1)Frey(2013)'!$C$2:$D$703,2,FALSE)</f>
        <v>#N/A</v>
      </c>
      <c r="K204" s="67">
        <v>3431</v>
      </c>
      <c r="L204" s="80">
        <v>2.1000000000000001E-2</v>
      </c>
      <c r="M204" s="80">
        <v>2.1000000000000001E-2</v>
      </c>
      <c r="N204" s="80">
        <v>2.1000000000000001E-2</v>
      </c>
      <c r="O204" s="73" t="e">
        <v>#DIV/0!</v>
      </c>
    </row>
    <row r="205" spans="2:15" x14ac:dyDescent="0.3">
      <c r="B205" s="9" t="s">
        <v>1639</v>
      </c>
      <c r="C205" s="10" t="s">
        <v>1640</v>
      </c>
      <c r="D205" s="11"/>
      <c r="E205" s="24">
        <v>2310</v>
      </c>
      <c r="F205" s="10" t="s">
        <v>1574</v>
      </c>
      <c r="G205" s="8" t="str">
        <f t="shared" si="3"/>
        <v xml:space="preserve"> </v>
      </c>
      <c r="H205" s="6" t="e">
        <f>VLOOKUP(B205,'(1)Frey(2013)'!$B$2:$D$703,3,FALSE)</f>
        <v>#N/A</v>
      </c>
      <c r="I205" s="6" t="e">
        <f>VLOOKUP(C205,'(1)Frey(2013)'!$C$2:$D$703,2,FALSE)</f>
        <v>#N/A</v>
      </c>
      <c r="K205" s="67">
        <v>3432</v>
      </c>
      <c r="L205" s="80">
        <v>0.16916666666666666</v>
      </c>
      <c r="M205" s="80">
        <v>5.4999999999999997E-3</v>
      </c>
      <c r="N205" s="80">
        <v>0.48</v>
      </c>
      <c r="O205" s="73">
        <v>0.26931595447231371</v>
      </c>
    </row>
    <row r="206" spans="2:15" x14ac:dyDescent="0.3">
      <c r="B206" s="9" t="s">
        <v>1641</v>
      </c>
      <c r="C206" s="10" t="s">
        <v>1642</v>
      </c>
      <c r="D206" s="11"/>
      <c r="E206" s="24">
        <v>2310</v>
      </c>
      <c r="F206" s="10" t="s">
        <v>1574</v>
      </c>
      <c r="G206" s="8" t="str">
        <f t="shared" si="3"/>
        <v xml:space="preserve"> </v>
      </c>
      <c r="H206" s="6" t="e">
        <f>VLOOKUP(B206,'(1)Frey(2013)'!$B$2:$D$703,3,FALSE)</f>
        <v>#N/A</v>
      </c>
      <c r="I206" s="6" t="e">
        <f>VLOOKUP(C206,'(1)Frey(2013)'!$C$2:$D$703,2,FALSE)</f>
        <v>#N/A</v>
      </c>
      <c r="K206" s="67">
        <v>3433</v>
      </c>
      <c r="L206" s="80">
        <v>0.53833333333333333</v>
      </c>
      <c r="M206" s="80">
        <v>3.5000000000000003E-2</v>
      </c>
      <c r="N206" s="80">
        <v>0.99</v>
      </c>
      <c r="O206" s="73">
        <v>0.47959184035316244</v>
      </c>
    </row>
    <row r="207" spans="2:15" ht="31.5" x14ac:dyDescent="0.3">
      <c r="B207" s="9" t="s">
        <v>1643</v>
      </c>
      <c r="C207" s="10" t="s">
        <v>1644</v>
      </c>
      <c r="D207" s="11"/>
      <c r="E207" s="24">
        <v>2310</v>
      </c>
      <c r="F207" s="10" t="s">
        <v>1574</v>
      </c>
      <c r="G207" s="8" t="str">
        <f t="shared" si="3"/>
        <v xml:space="preserve"> </v>
      </c>
      <c r="H207" s="6" t="e">
        <f>VLOOKUP(B207,'(1)Frey(2013)'!$B$2:$D$703,3,FALSE)</f>
        <v>#N/A</v>
      </c>
      <c r="I207" s="6" t="e">
        <f>VLOOKUP(C207,'(1)Frey(2013)'!$C$2:$D$703,2,FALSE)</f>
        <v>#N/A</v>
      </c>
      <c r="K207" s="67">
        <v>3434</v>
      </c>
      <c r="L207" s="80">
        <v>0.36499999999999999</v>
      </c>
      <c r="M207" s="80">
        <v>0.1</v>
      </c>
      <c r="N207" s="80">
        <v>0.63</v>
      </c>
      <c r="O207" s="73">
        <v>0.3747665940288703</v>
      </c>
    </row>
    <row r="208" spans="2:15" x14ac:dyDescent="0.3">
      <c r="B208" s="9" t="s">
        <v>1648</v>
      </c>
      <c r="C208" s="10" t="s">
        <v>1649</v>
      </c>
      <c r="D208" s="11"/>
      <c r="E208" s="24">
        <v>2310</v>
      </c>
      <c r="F208" s="10" t="s">
        <v>1574</v>
      </c>
      <c r="G208" s="8" t="str">
        <f t="shared" si="3"/>
        <v xml:space="preserve"> </v>
      </c>
      <c r="H208" s="6" t="e">
        <f>VLOOKUP(B208,'(1)Frey(2013)'!$B$2:$D$703,3,FALSE)</f>
        <v>#N/A</v>
      </c>
      <c r="I208" s="6" t="e">
        <f>VLOOKUP(C208,'(1)Frey(2013)'!$C$2:$D$703,2,FALSE)</f>
        <v>#N/A</v>
      </c>
      <c r="K208" s="67">
        <v>3435</v>
      </c>
      <c r="L208" s="80">
        <v>0.61</v>
      </c>
      <c r="M208" s="80">
        <v>0.61</v>
      </c>
      <c r="N208" s="80">
        <v>0.61</v>
      </c>
      <c r="O208" s="73" t="e">
        <v>#DIV/0!</v>
      </c>
    </row>
    <row r="209" spans="2:15" x14ac:dyDescent="0.3">
      <c r="B209" s="9" t="s">
        <v>1645</v>
      </c>
      <c r="C209" s="10" t="s">
        <v>1646</v>
      </c>
      <c r="D209" s="11"/>
      <c r="E209" s="24">
        <v>2320</v>
      </c>
      <c r="F209" s="10" t="s">
        <v>1647</v>
      </c>
      <c r="G209" s="8" t="str">
        <f t="shared" si="3"/>
        <v xml:space="preserve"> </v>
      </c>
      <c r="H209" s="6" t="e">
        <f>VLOOKUP(B209,'(1)Frey(2013)'!$B$2:$D$703,3,FALSE)</f>
        <v>#N/A</v>
      </c>
      <c r="I209" s="6" t="e">
        <f>VLOOKUP(C209,'(1)Frey(2013)'!$C$2:$D$703,2,FALSE)</f>
        <v>#N/A</v>
      </c>
      <c r="K209" s="67">
        <v>3511</v>
      </c>
      <c r="L209" s="80">
        <v>0.78</v>
      </c>
      <c r="M209" s="80">
        <v>0.78</v>
      </c>
      <c r="N209" s="80">
        <v>0.78</v>
      </c>
      <c r="O209" s="73" t="e">
        <v>#DIV/0!</v>
      </c>
    </row>
    <row r="210" spans="2:15" ht="31.5" x14ac:dyDescent="0.3">
      <c r="B210" s="9" t="s">
        <v>460</v>
      </c>
      <c r="C210" s="10" t="s">
        <v>461</v>
      </c>
      <c r="D210" s="11"/>
      <c r="E210" s="24">
        <v>2320</v>
      </c>
      <c r="F210" s="10" t="s">
        <v>1647</v>
      </c>
      <c r="G210" s="8">
        <f t="shared" si="3"/>
        <v>0.26</v>
      </c>
      <c r="H210" s="6">
        <f>VLOOKUP(B210,'(1)Frey(2013)'!$B$2:$D$703,3,FALSE)</f>
        <v>0.26</v>
      </c>
      <c r="I210" s="6">
        <f>VLOOKUP(C210,'(1)Frey(2013)'!$C$2:$D$703,2,FALSE)</f>
        <v>0.26</v>
      </c>
      <c r="K210" s="67">
        <v>3512</v>
      </c>
      <c r="L210" s="80" t="e">
        <v>#DIV/0!</v>
      </c>
      <c r="M210" s="80">
        <v>0</v>
      </c>
      <c r="N210" s="80">
        <v>0</v>
      </c>
      <c r="O210" s="73" t="e">
        <v>#DIV/0!</v>
      </c>
    </row>
    <row r="211" spans="2:15" ht="31.5" x14ac:dyDescent="0.3">
      <c r="B211" s="9" t="s">
        <v>93</v>
      </c>
      <c r="C211" s="10" t="s">
        <v>94</v>
      </c>
      <c r="D211" s="11"/>
      <c r="E211" s="24">
        <v>2320</v>
      </c>
      <c r="F211" s="10" t="s">
        <v>1647</v>
      </c>
      <c r="G211" s="8">
        <f t="shared" si="3"/>
        <v>8.8000000000000005E-3</v>
      </c>
      <c r="H211" s="6">
        <f>VLOOKUP(B211,'(1)Frey(2013)'!$B$2:$D$703,3,FALSE)</f>
        <v>8.8000000000000005E-3</v>
      </c>
      <c r="I211" s="6">
        <f>VLOOKUP(C211,'(1)Frey(2013)'!$C$2:$D$703,2,FALSE)</f>
        <v>8.8000000000000005E-3</v>
      </c>
      <c r="K211" s="67">
        <v>3513</v>
      </c>
      <c r="L211" s="80" t="e">
        <v>#DIV/0!</v>
      </c>
      <c r="M211" s="80">
        <v>0</v>
      </c>
      <c r="N211" s="80">
        <v>0</v>
      </c>
      <c r="O211" s="73" t="e">
        <v>#DIV/0!</v>
      </c>
    </row>
    <row r="212" spans="2:15" ht="31.5" x14ac:dyDescent="0.3">
      <c r="B212" s="9" t="s">
        <v>85</v>
      </c>
      <c r="C212" s="10" t="s">
        <v>1653</v>
      </c>
      <c r="D212" s="11"/>
      <c r="E212" s="24">
        <v>2330</v>
      </c>
      <c r="F212" s="10" t="s">
        <v>1654</v>
      </c>
      <c r="G212" s="8">
        <f t="shared" si="3"/>
        <v>7.7999999999999996E-3</v>
      </c>
      <c r="H212" s="6">
        <f>VLOOKUP(B212,'(1)Frey(2013)'!$B$2:$D$703,3,FALSE)</f>
        <v>7.7999999999999996E-3</v>
      </c>
      <c r="I212" s="6" t="e">
        <f>VLOOKUP(C212,'(1)Frey(2013)'!$C$2:$D$703,2,FALSE)</f>
        <v>#N/A</v>
      </c>
      <c r="K212" s="67">
        <v>3514</v>
      </c>
      <c r="L212" s="80">
        <v>0.03</v>
      </c>
      <c r="M212" s="80">
        <v>0.03</v>
      </c>
      <c r="N212" s="80">
        <v>0.03</v>
      </c>
      <c r="O212" s="73" t="e">
        <v>#DIV/0!</v>
      </c>
    </row>
    <row r="213" spans="2:15" ht="31.5" x14ac:dyDescent="0.3">
      <c r="B213" s="9" t="s">
        <v>43</v>
      </c>
      <c r="C213" s="10" t="s">
        <v>44</v>
      </c>
      <c r="D213" s="11"/>
      <c r="E213" s="24">
        <v>2341</v>
      </c>
      <c r="F213" s="10" t="s">
        <v>1651</v>
      </c>
      <c r="G213" s="8">
        <f t="shared" si="3"/>
        <v>4.4000000000000003E-3</v>
      </c>
      <c r="H213" s="6">
        <f>VLOOKUP(B213,'(1)Frey(2013)'!$B$2:$D$703,3,FALSE)</f>
        <v>4.4000000000000003E-3</v>
      </c>
      <c r="I213" s="6">
        <f>VLOOKUP(C213,'(1)Frey(2013)'!$C$2:$D$703,2,FALSE)</f>
        <v>4.4000000000000003E-3</v>
      </c>
      <c r="K213" s="67">
        <v>3521</v>
      </c>
      <c r="L213" s="80">
        <v>0.6</v>
      </c>
      <c r="M213" s="80">
        <v>0.13</v>
      </c>
      <c r="N213" s="80">
        <v>0.98</v>
      </c>
      <c r="O213" s="73">
        <v>0.31120732639190862</v>
      </c>
    </row>
    <row r="214" spans="2:15" ht="31.5" x14ac:dyDescent="0.3">
      <c r="B214" s="9" t="s">
        <v>402</v>
      </c>
      <c r="C214" s="10" t="s">
        <v>1652</v>
      </c>
      <c r="D214" s="11"/>
      <c r="E214" s="24">
        <v>2341</v>
      </c>
      <c r="F214" s="10" t="s">
        <v>1651</v>
      </c>
      <c r="G214" s="8">
        <f t="shared" si="3"/>
        <v>0.17</v>
      </c>
      <c r="H214" s="6">
        <f>VLOOKUP(B214,'(1)Frey(2013)'!$B$2:$D$703,3,FALSE)</f>
        <v>0.17</v>
      </c>
      <c r="I214" s="6" t="e">
        <f>VLOOKUP(C214,'(1)Frey(2013)'!$C$2:$D$703,2,FALSE)</f>
        <v>#N/A</v>
      </c>
      <c r="K214" s="67">
        <v>3522</v>
      </c>
      <c r="L214" s="80">
        <v>0.84</v>
      </c>
      <c r="M214" s="80">
        <v>0.84</v>
      </c>
      <c r="N214" s="80">
        <v>0.84</v>
      </c>
      <c r="O214" s="73" t="e">
        <v>#DIV/0!</v>
      </c>
    </row>
    <row r="215" spans="2:15" x14ac:dyDescent="0.3">
      <c r="B215" s="9" t="s">
        <v>77</v>
      </c>
      <c r="C215" s="10" t="s">
        <v>78</v>
      </c>
      <c r="D215" s="18"/>
      <c r="E215" s="24">
        <v>2342</v>
      </c>
      <c r="F215" s="19" t="s">
        <v>1650</v>
      </c>
      <c r="G215" s="8">
        <f t="shared" si="3"/>
        <v>7.4000000000000003E-3</v>
      </c>
      <c r="H215" s="6">
        <f>VLOOKUP(B215,'(1)Frey(2013)'!$B$2:$D$703,3,FALSE)</f>
        <v>7.4000000000000003E-3</v>
      </c>
      <c r="I215" s="6">
        <f>VLOOKUP(C215,'(1)Frey(2013)'!$C$2:$D$703,2,FALSE)</f>
        <v>7.4000000000000003E-3</v>
      </c>
      <c r="K215" s="67">
        <v>4110</v>
      </c>
      <c r="L215" s="80">
        <v>0.97</v>
      </c>
      <c r="M215" s="80">
        <v>0.96</v>
      </c>
      <c r="N215" s="80">
        <v>0.98</v>
      </c>
      <c r="O215" s="73">
        <v>1.4142135623730172E-2</v>
      </c>
    </row>
    <row r="216" spans="2:15" x14ac:dyDescent="0.3">
      <c r="B216" s="10" t="s">
        <v>384</v>
      </c>
      <c r="C216" s="10" t="s">
        <v>385</v>
      </c>
      <c r="D216" s="15"/>
      <c r="E216" s="23">
        <v>2342</v>
      </c>
      <c r="F216" s="10" t="s">
        <v>1650</v>
      </c>
      <c r="G216" s="8">
        <f t="shared" si="3"/>
        <v>0.15</v>
      </c>
      <c r="H216" s="6">
        <f>VLOOKUP(B216,'(1)Frey(2013)'!$B$2:$D$703,3,FALSE)</f>
        <v>0.15</v>
      </c>
      <c r="I216" s="6">
        <f>VLOOKUP(C216,'(1)Frey(2013)'!$C$2:$D$703,2,FALSE)</f>
        <v>0.15</v>
      </c>
      <c r="K216" s="67">
        <v>4120</v>
      </c>
      <c r="L216" s="80">
        <v>0.96</v>
      </c>
      <c r="M216" s="80">
        <v>0.96</v>
      </c>
      <c r="N216" s="80">
        <v>0.96</v>
      </c>
      <c r="O216" s="73" t="e">
        <v>#DIV/0!</v>
      </c>
    </row>
    <row r="217" spans="2:15" x14ac:dyDescent="0.3">
      <c r="B217" s="9" t="s">
        <v>35</v>
      </c>
      <c r="C217" s="10" t="s">
        <v>36</v>
      </c>
      <c r="D217" s="11"/>
      <c r="E217" s="24">
        <v>2351</v>
      </c>
      <c r="F217" s="10" t="s">
        <v>1673</v>
      </c>
      <c r="G217" s="8">
        <f t="shared" si="3"/>
        <v>4.1999999999999997E-3</v>
      </c>
      <c r="H217" s="6">
        <f>VLOOKUP(B217,'(1)Frey(2013)'!$B$2:$D$703,3,FALSE)</f>
        <v>4.1999999999999997E-3</v>
      </c>
      <c r="I217" s="6">
        <f>VLOOKUP(C217,'(1)Frey(2013)'!$C$2:$D$703,2,FALSE)</f>
        <v>4.1999999999999997E-3</v>
      </c>
      <c r="K217" s="67">
        <v>4131</v>
      </c>
      <c r="L217" s="80">
        <v>0.81</v>
      </c>
      <c r="M217" s="80">
        <v>0.81</v>
      </c>
      <c r="N217" s="80">
        <v>0.81</v>
      </c>
      <c r="O217" s="73" t="e">
        <v>#DIV/0!</v>
      </c>
    </row>
    <row r="218" spans="2:15" x14ac:dyDescent="0.3">
      <c r="B218" s="9" t="s">
        <v>1655</v>
      </c>
      <c r="C218" s="10" t="s">
        <v>1656</v>
      </c>
      <c r="D218" s="11"/>
      <c r="E218" s="24">
        <v>2352</v>
      </c>
      <c r="F218" s="10" t="s">
        <v>1657</v>
      </c>
      <c r="G218" s="8" t="str">
        <f t="shared" si="3"/>
        <v xml:space="preserve"> </v>
      </c>
      <c r="H218" s="6" t="e">
        <f>VLOOKUP(B218,'(1)Frey(2013)'!$B$2:$D$703,3,FALSE)</f>
        <v>#N/A</v>
      </c>
      <c r="I218" s="6" t="e">
        <f>VLOOKUP(C218,'(1)Frey(2013)'!$C$2:$D$703,2,FALSE)</f>
        <v>#N/A</v>
      </c>
      <c r="K218" s="67">
        <v>4132</v>
      </c>
      <c r="L218" s="80">
        <v>0.99</v>
      </c>
      <c r="M218" s="80">
        <v>0.99</v>
      </c>
      <c r="N218" s="80">
        <v>0.99</v>
      </c>
      <c r="O218" s="73" t="e">
        <v>#DIV/0!</v>
      </c>
    </row>
    <row r="219" spans="2:15" ht="31.5" x14ac:dyDescent="0.3">
      <c r="B219" s="9" t="s">
        <v>1658</v>
      </c>
      <c r="C219" s="10" t="s">
        <v>1659</v>
      </c>
      <c r="D219" s="11"/>
      <c r="E219" s="24">
        <v>2352</v>
      </c>
      <c r="F219" s="10" t="s">
        <v>1657</v>
      </c>
      <c r="G219" s="8" t="str">
        <f t="shared" si="3"/>
        <v xml:space="preserve"> </v>
      </c>
      <c r="H219" s="6" t="e">
        <f>VLOOKUP(B219,'(1)Frey(2013)'!$B$2:$D$703,3,FALSE)</f>
        <v>#N/A</v>
      </c>
      <c r="I219" s="6" t="e">
        <f>VLOOKUP(C219,'(1)Frey(2013)'!$C$2:$D$703,2,FALSE)</f>
        <v>#N/A</v>
      </c>
      <c r="K219" s="67">
        <v>4211</v>
      </c>
      <c r="L219" s="80">
        <v>0.96499999999999997</v>
      </c>
      <c r="M219" s="80">
        <v>0.95</v>
      </c>
      <c r="N219" s="80">
        <v>0.98</v>
      </c>
      <c r="O219" s="73">
        <v>2.1213203435592642E-2</v>
      </c>
    </row>
    <row r="220" spans="2:15" x14ac:dyDescent="0.3">
      <c r="B220" s="9" t="s">
        <v>155</v>
      </c>
      <c r="C220" s="10" t="s">
        <v>156</v>
      </c>
      <c r="D220" s="11"/>
      <c r="E220" s="24">
        <v>2352</v>
      </c>
      <c r="F220" s="10" t="s">
        <v>1657</v>
      </c>
      <c r="G220" s="8">
        <f t="shared" si="3"/>
        <v>1.6E-2</v>
      </c>
      <c r="H220" s="6">
        <f>VLOOKUP(B220,'(1)Frey(2013)'!$B$2:$D$703,3,FALSE)</f>
        <v>1.6E-2</v>
      </c>
      <c r="I220" s="6">
        <f>VLOOKUP(C220,'(1)Frey(2013)'!$C$2:$D$703,2,FALSE)</f>
        <v>1.6E-2</v>
      </c>
      <c r="K220" s="67">
        <v>4212</v>
      </c>
      <c r="L220" s="80">
        <v>0.61599999999999999</v>
      </c>
      <c r="M220" s="80">
        <v>0.28000000000000003</v>
      </c>
      <c r="N220" s="80">
        <v>0.96</v>
      </c>
      <c r="O220" s="73">
        <v>0.30599019592137261</v>
      </c>
    </row>
    <row r="221" spans="2:15" x14ac:dyDescent="0.3">
      <c r="B221" s="9" t="s">
        <v>83</v>
      </c>
      <c r="C221" s="10" t="s">
        <v>84</v>
      </c>
      <c r="D221" s="11"/>
      <c r="E221" s="24">
        <v>2352</v>
      </c>
      <c r="F221" s="10" t="s">
        <v>1657</v>
      </c>
      <c r="G221" s="8">
        <f t="shared" si="3"/>
        <v>7.7000000000000002E-3</v>
      </c>
      <c r="H221" s="6">
        <f>VLOOKUP(B221,'(1)Frey(2013)'!$B$2:$D$703,3,FALSE)</f>
        <v>7.7000000000000002E-3</v>
      </c>
      <c r="I221" s="6">
        <f>VLOOKUP(C221,'(1)Frey(2013)'!$C$2:$D$703,2,FALSE)</f>
        <v>7.7000000000000002E-3</v>
      </c>
      <c r="K221" s="67">
        <v>4213</v>
      </c>
      <c r="L221" s="80" t="e">
        <v>#DIV/0!</v>
      </c>
      <c r="M221" s="80">
        <v>0</v>
      </c>
      <c r="N221" s="80">
        <v>0</v>
      </c>
      <c r="O221" s="73" t="e">
        <v>#DIV/0!</v>
      </c>
    </row>
    <row r="222" spans="2:15" x14ac:dyDescent="0.3">
      <c r="B222" s="9" t="s">
        <v>3662</v>
      </c>
      <c r="C222" s="10" t="s">
        <v>1660</v>
      </c>
      <c r="D222" s="11"/>
      <c r="E222" s="24">
        <v>2352</v>
      </c>
      <c r="F222" s="10" t="s">
        <v>1657</v>
      </c>
      <c r="G222" s="8" t="str">
        <f t="shared" si="3"/>
        <v xml:space="preserve"> </v>
      </c>
      <c r="H222" s="6" t="e">
        <f>VLOOKUP(B222,'(1)Frey(2013)'!$B$2:$D$703,3,FALSE)</f>
        <v>#N/A</v>
      </c>
      <c r="I222" s="6" t="e">
        <f>VLOOKUP(C222,'(1)Frey(2013)'!$C$2:$D$703,2,FALSE)</f>
        <v>#N/A</v>
      </c>
      <c r="K222" s="67">
        <v>4214</v>
      </c>
      <c r="L222" s="80">
        <v>0.95</v>
      </c>
      <c r="M222" s="80">
        <v>0.95</v>
      </c>
      <c r="N222" s="80">
        <v>0.95</v>
      </c>
      <c r="O222" s="73" t="e">
        <v>#DIV/0!</v>
      </c>
    </row>
    <row r="223" spans="2:15" ht="31.5" x14ac:dyDescent="0.3">
      <c r="B223" s="9" t="s">
        <v>412</v>
      </c>
      <c r="C223" s="10" t="s">
        <v>1661</v>
      </c>
      <c r="D223" s="11"/>
      <c r="E223" s="24">
        <v>2353</v>
      </c>
      <c r="F223" s="10" t="s">
        <v>1662</v>
      </c>
      <c r="G223" s="8">
        <f t="shared" si="3"/>
        <v>0.19</v>
      </c>
      <c r="H223" s="6">
        <f>VLOOKUP(B223,'(1)Frey(2013)'!$B$2:$D$703,3,FALSE)</f>
        <v>0.19</v>
      </c>
      <c r="I223" s="6" t="e">
        <f>VLOOKUP(C223,'(1)Frey(2013)'!$C$2:$D$703,2,FALSE)</f>
        <v>#N/A</v>
      </c>
      <c r="K223" s="67">
        <v>4221</v>
      </c>
      <c r="L223" s="80">
        <v>0.26133333333333336</v>
      </c>
      <c r="M223" s="80">
        <v>7.4999999999999997E-2</v>
      </c>
      <c r="N223" s="80">
        <v>0.61</v>
      </c>
      <c r="O223" s="73">
        <v>0.30219254347738844</v>
      </c>
    </row>
    <row r="224" spans="2:15" x14ac:dyDescent="0.3">
      <c r="B224" s="9" t="s">
        <v>374</v>
      </c>
      <c r="C224" s="10" t="s">
        <v>375</v>
      </c>
      <c r="D224" s="11" t="s">
        <v>1414</v>
      </c>
      <c r="E224" s="24">
        <v>2353</v>
      </c>
      <c r="F224" s="10" t="s">
        <v>1662</v>
      </c>
      <c r="G224" s="8">
        <f t="shared" si="3"/>
        <v>0.13</v>
      </c>
      <c r="H224" s="6">
        <f>VLOOKUP(B224,'(1)Frey(2013)'!$B$2:$D$703,3,FALSE)</f>
        <v>0.13</v>
      </c>
      <c r="I224" s="6">
        <f>VLOOKUP(C224,'(1)Frey(2013)'!$C$2:$D$703,2,FALSE)</f>
        <v>0.13</v>
      </c>
      <c r="K224" s="67">
        <v>4222</v>
      </c>
      <c r="L224" s="80">
        <v>0.755</v>
      </c>
      <c r="M224" s="80">
        <v>0.55000000000000004</v>
      </c>
      <c r="N224" s="80">
        <v>0.96</v>
      </c>
      <c r="O224" s="73">
        <v>0.2899137802864844</v>
      </c>
    </row>
    <row r="225" spans="2:16" x14ac:dyDescent="0.3">
      <c r="B225" s="9" t="s">
        <v>1668</v>
      </c>
      <c r="C225" s="10" t="s">
        <v>100</v>
      </c>
      <c r="D225" s="11" t="s">
        <v>1414</v>
      </c>
      <c r="E225" s="24">
        <v>2353</v>
      </c>
      <c r="F225" s="10" t="s">
        <v>1662</v>
      </c>
      <c r="G225" s="8">
        <f t="shared" si="3"/>
        <v>9.4999999999999998E-3</v>
      </c>
      <c r="H225" s="6" t="e">
        <f>VLOOKUP(B225,'(1)Frey(2013)'!$B$2:$D$703,3,FALSE)</f>
        <v>#N/A</v>
      </c>
      <c r="I225" s="6">
        <f>VLOOKUP(C225,'(1)Frey(2013)'!$C$2:$D$703,2,FALSE)</f>
        <v>9.4999999999999998E-3</v>
      </c>
      <c r="K225" s="67">
        <v>4223</v>
      </c>
      <c r="L225" s="80">
        <v>0.96499999999999997</v>
      </c>
      <c r="M225" s="80">
        <v>0.96</v>
      </c>
      <c r="N225" s="80">
        <v>0.97</v>
      </c>
      <c r="O225" s="73">
        <v>7.0710678118572354E-3</v>
      </c>
    </row>
    <row r="226" spans="2:16" x14ac:dyDescent="0.3">
      <c r="B226" s="9" t="s">
        <v>374</v>
      </c>
      <c r="C226" s="10" t="s">
        <v>375</v>
      </c>
      <c r="D226" s="11" t="s">
        <v>1414</v>
      </c>
      <c r="E226" s="24">
        <v>2354</v>
      </c>
      <c r="F226" s="10" t="s">
        <v>1663</v>
      </c>
      <c r="G226" s="8">
        <f t="shared" si="3"/>
        <v>0.13</v>
      </c>
      <c r="H226" s="6">
        <f>VLOOKUP(B226,'(1)Frey(2013)'!$B$2:$D$703,3,FALSE)</f>
        <v>0.13</v>
      </c>
      <c r="I226" s="6">
        <f>VLOOKUP(C226,'(1)Frey(2013)'!$C$2:$D$703,2,FALSE)</f>
        <v>0.13</v>
      </c>
      <c r="K226" s="67">
        <v>4224</v>
      </c>
      <c r="L226" s="80">
        <v>0.57499999999999996</v>
      </c>
      <c r="M226" s="80">
        <v>0.21</v>
      </c>
      <c r="N226" s="80">
        <v>0.94</v>
      </c>
      <c r="O226" s="73">
        <v>0.51618795026617981</v>
      </c>
    </row>
    <row r="227" spans="2:16" x14ac:dyDescent="0.3">
      <c r="B227" s="9" t="s">
        <v>374</v>
      </c>
      <c r="C227" s="10" t="s">
        <v>375</v>
      </c>
      <c r="D227" s="11" t="s">
        <v>1414</v>
      </c>
      <c r="E227" s="24">
        <v>2355</v>
      </c>
      <c r="F227" s="10" t="s">
        <v>1664</v>
      </c>
      <c r="G227" s="8">
        <f t="shared" si="3"/>
        <v>0.13</v>
      </c>
      <c r="H227" s="6">
        <f>VLOOKUP(B227,'(1)Frey(2013)'!$B$2:$D$703,3,FALSE)</f>
        <v>0.13</v>
      </c>
      <c r="I227" s="6">
        <f>VLOOKUP(C227,'(1)Frey(2013)'!$C$2:$D$703,2,FALSE)</f>
        <v>0.13</v>
      </c>
      <c r="K227" s="67">
        <v>4225</v>
      </c>
      <c r="L227" s="80">
        <v>0.90999999999999992</v>
      </c>
      <c r="M227" s="80">
        <v>0.86</v>
      </c>
      <c r="N227" s="80">
        <v>0.96</v>
      </c>
      <c r="O227" s="73">
        <v>7.0710678118657139E-2</v>
      </c>
    </row>
    <row r="228" spans="2:16" x14ac:dyDescent="0.3">
      <c r="B228" s="9" t="s">
        <v>1668</v>
      </c>
      <c r="C228" s="10" t="s">
        <v>100</v>
      </c>
      <c r="D228" s="11" t="s">
        <v>1414</v>
      </c>
      <c r="E228" s="24">
        <v>2355</v>
      </c>
      <c r="F228" s="10" t="s">
        <v>1664</v>
      </c>
      <c r="G228" s="8">
        <f t="shared" si="3"/>
        <v>9.4999999999999998E-3</v>
      </c>
      <c r="H228" s="6" t="e">
        <f>VLOOKUP(B228,'(1)Frey(2013)'!$B$2:$D$703,3,FALSE)</f>
        <v>#N/A</v>
      </c>
      <c r="I228" s="6">
        <f>VLOOKUP(C228,'(1)Frey(2013)'!$C$2:$D$703,2,FALSE)</f>
        <v>9.4999999999999998E-3</v>
      </c>
      <c r="K228" s="67">
        <v>4226</v>
      </c>
      <c r="L228" s="80">
        <v>0.96</v>
      </c>
      <c r="M228" s="80">
        <v>0.96</v>
      </c>
      <c r="N228" s="80">
        <v>0.96</v>
      </c>
      <c r="O228" s="73" t="e">
        <v>#DIV/0!</v>
      </c>
    </row>
    <row r="229" spans="2:16" x14ac:dyDescent="0.3">
      <c r="B229" s="9" t="s">
        <v>131</v>
      </c>
      <c r="C229" s="10" t="s">
        <v>132</v>
      </c>
      <c r="D229" s="11" t="s">
        <v>1414</v>
      </c>
      <c r="E229" s="24">
        <v>2356</v>
      </c>
      <c r="F229" s="10" t="s">
        <v>1469</v>
      </c>
      <c r="G229" s="8">
        <f t="shared" si="3"/>
        <v>1.4E-2</v>
      </c>
      <c r="H229" s="6">
        <f>VLOOKUP(B229,'(1)Frey(2013)'!$B$2:$D$703,3,FALSE)</f>
        <v>1.4E-2</v>
      </c>
      <c r="I229" s="6">
        <f>VLOOKUP(C229,'(1)Frey(2013)'!$C$2:$D$703,2,FALSE)</f>
        <v>1.4E-2</v>
      </c>
      <c r="K229" s="67">
        <v>4227</v>
      </c>
      <c r="L229" s="80">
        <v>0.94</v>
      </c>
      <c r="M229" s="80">
        <v>0.94</v>
      </c>
      <c r="N229" s="80">
        <v>0.94</v>
      </c>
      <c r="O229" s="73" t="e">
        <v>#DIV/0!</v>
      </c>
    </row>
    <row r="230" spans="2:16" ht="31.5" x14ac:dyDescent="0.3">
      <c r="B230" s="10" t="s">
        <v>91</v>
      </c>
      <c r="C230" s="10" t="s">
        <v>92</v>
      </c>
      <c r="D230" s="11" t="s">
        <v>1414</v>
      </c>
      <c r="E230" s="23">
        <v>2359</v>
      </c>
      <c r="F230" s="10" t="s">
        <v>1550</v>
      </c>
      <c r="G230" s="8">
        <f t="shared" si="3"/>
        <v>8.5000000000000006E-3</v>
      </c>
      <c r="H230" s="6">
        <f>VLOOKUP(B230,'(1)Frey(2013)'!$B$2:$D$703,3,FALSE)</f>
        <v>8.5000000000000006E-3</v>
      </c>
      <c r="I230" s="6">
        <f>VLOOKUP(C230,'(1)Frey(2013)'!$C$2:$D$703,2,FALSE)</f>
        <v>8.5000000000000006E-3</v>
      </c>
      <c r="K230" s="67">
        <v>4229</v>
      </c>
      <c r="L230" s="80">
        <v>0.7</v>
      </c>
      <c r="M230" s="80">
        <v>0.7</v>
      </c>
      <c r="N230" s="80">
        <v>0.7</v>
      </c>
      <c r="O230" s="73" t="e">
        <v>#DIV/0!</v>
      </c>
    </row>
    <row r="231" spans="2:16" x14ac:dyDescent="0.3">
      <c r="B231" s="9" t="s">
        <v>1668</v>
      </c>
      <c r="C231" s="10" t="s">
        <v>100</v>
      </c>
      <c r="D231" s="11" t="s">
        <v>1414</v>
      </c>
      <c r="E231" s="24">
        <v>2359</v>
      </c>
      <c r="F231" s="10" t="s">
        <v>1550</v>
      </c>
      <c r="G231" s="8">
        <f t="shared" si="3"/>
        <v>9.4999999999999998E-3</v>
      </c>
      <c r="H231" s="6" t="e">
        <f>VLOOKUP(B231,'(1)Frey(2013)'!$B$2:$D$703,3,FALSE)</f>
        <v>#N/A</v>
      </c>
      <c r="I231" s="6">
        <f>VLOOKUP(C231,'(1)Frey(2013)'!$C$2:$D$703,2,FALSE)</f>
        <v>9.4999999999999998E-3</v>
      </c>
      <c r="K231" s="67">
        <v>4311</v>
      </c>
      <c r="L231" s="80">
        <v>0.97</v>
      </c>
      <c r="M231" s="80">
        <v>0.96</v>
      </c>
      <c r="N231" s="80">
        <v>0.98</v>
      </c>
      <c r="O231" s="73">
        <v>1.4142135623730172E-2</v>
      </c>
    </row>
    <row r="232" spans="2:16" s="16" customFormat="1" x14ac:dyDescent="0.3">
      <c r="B232" s="9" t="s">
        <v>1675</v>
      </c>
      <c r="C232" s="10" t="s">
        <v>1676</v>
      </c>
      <c r="D232" s="11"/>
      <c r="E232" s="24">
        <v>2359</v>
      </c>
      <c r="F232" s="10" t="s">
        <v>1550</v>
      </c>
      <c r="G232" s="8" t="str">
        <f t="shared" si="3"/>
        <v xml:space="preserve"> </v>
      </c>
      <c r="H232" s="6" t="e">
        <f>VLOOKUP(B232,'(1)Frey(2013)'!$B$2:$D$703,3,FALSE)</f>
        <v>#N/A</v>
      </c>
      <c r="I232" s="6" t="e">
        <f>VLOOKUP(C232,'(1)Frey(2013)'!$C$2:$D$703,2,FALSE)</f>
        <v>#N/A</v>
      </c>
      <c r="J232" s="8"/>
      <c r="K232" s="67">
        <v>4312</v>
      </c>
      <c r="L232" s="80">
        <v>0.96799999999999997</v>
      </c>
      <c r="M232" s="80">
        <v>0.92</v>
      </c>
      <c r="N232" s="80">
        <v>0.99</v>
      </c>
      <c r="O232" s="73">
        <v>2.774887385102609E-2</v>
      </c>
      <c r="P232" s="8"/>
    </row>
    <row r="233" spans="2:16" x14ac:dyDescent="0.3">
      <c r="B233" s="9" t="s">
        <v>1180</v>
      </c>
      <c r="C233" s="10" t="s">
        <v>1181</v>
      </c>
      <c r="D233" s="11"/>
      <c r="E233" s="24">
        <v>2411</v>
      </c>
      <c r="F233" s="10" t="s">
        <v>1473</v>
      </c>
      <c r="G233" s="8">
        <f t="shared" si="3"/>
        <v>0.94</v>
      </c>
      <c r="H233" s="6">
        <f>VLOOKUP(B233,'(1)Frey(2013)'!$B$2:$D$703,3,FALSE)</f>
        <v>0.94</v>
      </c>
      <c r="I233" s="6">
        <f>VLOOKUP(C233,'(1)Frey(2013)'!$C$2:$D$703,2,FALSE)</f>
        <v>0.94</v>
      </c>
      <c r="K233" s="67">
        <v>4313</v>
      </c>
      <c r="L233" s="80">
        <v>0.97</v>
      </c>
      <c r="M233" s="80">
        <v>0.97</v>
      </c>
      <c r="N233" s="80">
        <v>0.97</v>
      </c>
      <c r="O233" s="73" t="e">
        <v>#DIV/0!</v>
      </c>
    </row>
    <row r="234" spans="2:16" x14ac:dyDescent="0.3">
      <c r="B234" s="9" t="s">
        <v>1190</v>
      </c>
      <c r="C234" s="10" t="s">
        <v>1191</v>
      </c>
      <c r="D234" s="11"/>
      <c r="E234" s="24">
        <v>2411</v>
      </c>
      <c r="F234" s="10" t="s">
        <v>1473</v>
      </c>
      <c r="G234" s="8">
        <f t="shared" si="3"/>
        <v>0.94</v>
      </c>
      <c r="H234" s="6">
        <f>VLOOKUP(B234,'(1)Frey(2013)'!$B$2:$D$703,3,FALSE)</f>
        <v>0.94</v>
      </c>
      <c r="I234" s="6">
        <f>VLOOKUP(C234,'(1)Frey(2013)'!$C$2:$D$703,2,FALSE)</f>
        <v>0.94</v>
      </c>
      <c r="K234" s="67">
        <v>4321</v>
      </c>
      <c r="L234" s="80">
        <v>0.8566666666666668</v>
      </c>
      <c r="M234" s="80">
        <v>0.64</v>
      </c>
      <c r="N234" s="80">
        <v>0.98</v>
      </c>
      <c r="O234" s="73">
        <v>0.18823743871327239</v>
      </c>
    </row>
    <row r="235" spans="2:16" x14ac:dyDescent="0.3">
      <c r="B235" s="9" t="s">
        <v>1393</v>
      </c>
      <c r="C235" s="10" t="s">
        <v>1394</v>
      </c>
      <c r="D235" s="11"/>
      <c r="E235" s="24">
        <v>2411</v>
      </c>
      <c r="F235" s="10" t="s">
        <v>1473</v>
      </c>
      <c r="G235" s="8">
        <f t="shared" si="3"/>
        <v>0.99</v>
      </c>
      <c r="H235" s="6">
        <f>VLOOKUP(B235,'(1)Frey(2013)'!$B$2:$D$703,3,FALSE)</f>
        <v>0.99</v>
      </c>
      <c r="I235" s="6">
        <f>VLOOKUP(C235,'(1)Frey(2013)'!$C$2:$D$703,2,FALSE)</f>
        <v>0.99</v>
      </c>
      <c r="K235" s="67">
        <v>4322</v>
      </c>
      <c r="L235" s="80">
        <v>0.88</v>
      </c>
      <c r="M235" s="80">
        <v>0.88</v>
      </c>
      <c r="N235" s="80">
        <v>0.88</v>
      </c>
      <c r="O235" s="73" t="e">
        <v>#DIV/0!</v>
      </c>
    </row>
    <row r="236" spans="2:16" x14ac:dyDescent="0.3">
      <c r="B236" s="9" t="s">
        <v>436</v>
      </c>
      <c r="C236" s="10" t="s">
        <v>437</v>
      </c>
      <c r="D236" s="11" t="s">
        <v>1414</v>
      </c>
      <c r="E236" s="24">
        <v>2412</v>
      </c>
      <c r="F236" s="10" t="s">
        <v>1475</v>
      </c>
      <c r="G236" s="8">
        <f t="shared" si="3"/>
        <v>0.23</v>
      </c>
      <c r="H236" s="6">
        <f>VLOOKUP(B236,'(1)Frey(2013)'!$B$2:$D$703,3,FALSE)</f>
        <v>0.23</v>
      </c>
      <c r="I236" s="6">
        <f>VLOOKUP(C236,'(1)Frey(2013)'!$C$2:$D$703,2,FALSE)</f>
        <v>0.23</v>
      </c>
      <c r="K236" s="67">
        <v>4323</v>
      </c>
      <c r="L236" s="80">
        <v>0.96</v>
      </c>
      <c r="M236" s="80">
        <v>0.96</v>
      </c>
      <c r="N236" s="80">
        <v>0.96</v>
      </c>
      <c r="O236" s="73" t="e">
        <v>#DIV/0!</v>
      </c>
    </row>
    <row r="237" spans="2:16" x14ac:dyDescent="0.3">
      <c r="B237" s="9" t="s">
        <v>650</v>
      </c>
      <c r="C237" s="10" t="s">
        <v>651</v>
      </c>
      <c r="D237" s="11"/>
      <c r="E237" s="24">
        <v>2412</v>
      </c>
      <c r="F237" s="10" t="s">
        <v>1475</v>
      </c>
      <c r="G237" s="8">
        <f t="shared" si="3"/>
        <v>0.57999999999999996</v>
      </c>
      <c r="H237" s="6">
        <f>VLOOKUP(B237,'(1)Frey(2013)'!$B$2:$D$703,3,FALSE)</f>
        <v>0.57999999999999996</v>
      </c>
      <c r="I237" s="6">
        <f>VLOOKUP(C237,'(1)Frey(2013)'!$C$2:$D$703,2,FALSE)</f>
        <v>0.57999999999999996</v>
      </c>
      <c r="K237" s="67">
        <v>4411</v>
      </c>
      <c r="L237" s="80">
        <v>0.97</v>
      </c>
      <c r="M237" s="80">
        <v>0.95</v>
      </c>
      <c r="N237" s="80">
        <v>0.99</v>
      </c>
      <c r="O237" s="73">
        <v>2.8284271247464268E-2</v>
      </c>
    </row>
    <row r="238" spans="2:16" x14ac:dyDescent="0.3">
      <c r="B238" s="9" t="s">
        <v>1357</v>
      </c>
      <c r="C238" s="10" t="s">
        <v>1358</v>
      </c>
      <c r="D238" s="11"/>
      <c r="E238" s="24">
        <v>2413</v>
      </c>
      <c r="F238" s="10" t="s">
        <v>1474</v>
      </c>
      <c r="G238" s="8">
        <f t="shared" si="3"/>
        <v>0.98</v>
      </c>
      <c r="H238" s="6">
        <f>VLOOKUP(B238,'(1)Frey(2013)'!$B$2:$D$703,3,FALSE)</f>
        <v>0.98</v>
      </c>
      <c r="I238" s="6">
        <f>VLOOKUP(C238,'(1)Frey(2013)'!$C$2:$D$703,2,FALSE)</f>
        <v>0.98</v>
      </c>
      <c r="K238" s="67">
        <v>4412</v>
      </c>
      <c r="L238" s="80">
        <v>0.86</v>
      </c>
      <c r="M238" s="80">
        <v>0.68</v>
      </c>
      <c r="N238" s="80">
        <v>0.95</v>
      </c>
      <c r="O238" s="73">
        <v>0.12062338081814891</v>
      </c>
    </row>
    <row r="239" spans="2:16" x14ac:dyDescent="0.3">
      <c r="B239" s="9" t="s">
        <v>436</v>
      </c>
      <c r="C239" s="10" t="s">
        <v>437</v>
      </c>
      <c r="D239" s="11" t="s">
        <v>1414</v>
      </c>
      <c r="E239" s="24">
        <v>2413</v>
      </c>
      <c r="F239" s="10" t="s">
        <v>1474</v>
      </c>
      <c r="G239" s="8">
        <f t="shared" si="3"/>
        <v>0.23</v>
      </c>
      <c r="H239" s="6">
        <f>VLOOKUP(B239,'(1)Frey(2013)'!$B$2:$D$703,3,FALSE)</f>
        <v>0.23</v>
      </c>
      <c r="I239" s="6">
        <f>VLOOKUP(C239,'(1)Frey(2013)'!$C$2:$D$703,2,FALSE)</f>
        <v>0.23</v>
      </c>
      <c r="K239" s="67">
        <v>4413</v>
      </c>
      <c r="L239" s="80">
        <v>0.84</v>
      </c>
      <c r="M239" s="80">
        <v>0.84</v>
      </c>
      <c r="N239" s="80">
        <v>0.84</v>
      </c>
      <c r="O239" s="73" t="e">
        <v>#DIV/0!</v>
      </c>
    </row>
    <row r="240" spans="2:16" x14ac:dyDescent="0.3">
      <c r="B240" s="9" t="s">
        <v>398</v>
      </c>
      <c r="C240" s="10" t="s">
        <v>399</v>
      </c>
      <c r="D240" s="11"/>
      <c r="E240" s="24">
        <v>2413</v>
      </c>
      <c r="F240" s="10" t="s">
        <v>1474</v>
      </c>
      <c r="G240" s="8">
        <f t="shared" si="3"/>
        <v>0.17</v>
      </c>
      <c r="H240" s="6">
        <f>VLOOKUP(B240,'(1)Frey(2013)'!$B$2:$D$703,3,FALSE)</f>
        <v>0.17</v>
      </c>
      <c r="I240" s="6">
        <f>VLOOKUP(C240,'(1)Frey(2013)'!$C$2:$D$703,2,FALSE)</f>
        <v>0.17</v>
      </c>
      <c r="K240" s="67">
        <v>4414</v>
      </c>
      <c r="L240" s="80">
        <v>0.40799999999999997</v>
      </c>
      <c r="M240" s="80">
        <v>7.5999999999999998E-2</v>
      </c>
      <c r="N240" s="80">
        <v>0.74</v>
      </c>
      <c r="O240" s="73">
        <v>0.46951890270786761</v>
      </c>
    </row>
    <row r="241" spans="2:15" x14ac:dyDescent="0.3">
      <c r="B241" s="9" t="s">
        <v>113</v>
      </c>
      <c r="C241" s="10" t="s">
        <v>114</v>
      </c>
      <c r="D241" s="11"/>
      <c r="E241" s="24">
        <v>2421</v>
      </c>
      <c r="F241" s="10" t="s">
        <v>1465</v>
      </c>
      <c r="G241" s="8">
        <f t="shared" si="3"/>
        <v>1.2E-2</v>
      </c>
      <c r="H241" s="6">
        <f>VLOOKUP(B241,'(1)Frey(2013)'!$B$2:$D$703,3,FALSE)</f>
        <v>1.2E-2</v>
      </c>
      <c r="I241" s="6">
        <f>VLOOKUP(C241,'(1)Frey(2013)'!$C$2:$D$703,2,FALSE)</f>
        <v>1.2E-2</v>
      </c>
      <c r="K241" s="67">
        <v>4415</v>
      </c>
      <c r="L241" s="80">
        <v>0.94500000000000006</v>
      </c>
      <c r="M241" s="80">
        <v>0.92</v>
      </c>
      <c r="N241" s="80">
        <v>0.97</v>
      </c>
      <c r="O241" s="73">
        <v>3.5355339059327001E-2</v>
      </c>
    </row>
    <row r="242" spans="2:15" x14ac:dyDescent="0.3">
      <c r="B242" s="9" t="s">
        <v>366</v>
      </c>
      <c r="C242" s="10" t="s">
        <v>367</v>
      </c>
      <c r="D242" s="11"/>
      <c r="E242" s="24">
        <v>2421</v>
      </c>
      <c r="F242" s="10" t="s">
        <v>1465</v>
      </c>
      <c r="G242" s="8">
        <f t="shared" si="3"/>
        <v>0.13</v>
      </c>
      <c r="H242" s="6">
        <f>VLOOKUP(B242,'(1)Frey(2013)'!$B$2:$D$703,3,FALSE)</f>
        <v>0.13</v>
      </c>
      <c r="I242" s="6">
        <f>VLOOKUP(C242,'(1)Frey(2013)'!$C$2:$D$703,2,FALSE)</f>
        <v>0.13</v>
      </c>
      <c r="K242" s="67">
        <v>4416</v>
      </c>
      <c r="L242" s="80">
        <v>0.9</v>
      </c>
      <c r="M242" s="80">
        <v>0.9</v>
      </c>
      <c r="N242" s="80">
        <v>0.9</v>
      </c>
      <c r="O242" s="73" t="e">
        <v>#DIV/0!</v>
      </c>
    </row>
    <row r="243" spans="2:15" x14ac:dyDescent="0.3">
      <c r="B243" s="9" t="s">
        <v>434</v>
      </c>
      <c r="C243" s="10" t="s">
        <v>435</v>
      </c>
      <c r="D243" s="11" t="s">
        <v>1414</v>
      </c>
      <c r="E243" s="24">
        <v>2422</v>
      </c>
      <c r="F243" s="10" t="s">
        <v>1472</v>
      </c>
      <c r="G243" s="8">
        <f t="shared" si="3"/>
        <v>0.23</v>
      </c>
      <c r="H243" s="6">
        <f>VLOOKUP(B243,'(1)Frey(2013)'!$B$2:$D$703,3,FALSE)</f>
        <v>0.23</v>
      </c>
      <c r="I243" s="6">
        <f>VLOOKUP(C243,'(1)Frey(2013)'!$C$2:$D$703,2,FALSE)</f>
        <v>0.23</v>
      </c>
      <c r="K243" s="67">
        <v>4419</v>
      </c>
      <c r="L243" s="80">
        <v>0.91999999999999993</v>
      </c>
      <c r="M243" s="80">
        <v>0.86</v>
      </c>
      <c r="N243" s="80">
        <v>0.98</v>
      </c>
      <c r="O243" s="73">
        <v>8.4852813742386263E-2</v>
      </c>
    </row>
    <row r="244" spans="2:15" x14ac:dyDescent="0.3">
      <c r="B244" s="9" t="s">
        <v>1460</v>
      </c>
      <c r="C244" s="10" t="s">
        <v>1461</v>
      </c>
      <c r="D244" s="11" t="s">
        <v>1414</v>
      </c>
      <c r="E244" s="24">
        <v>2423</v>
      </c>
      <c r="F244" s="10" t="s">
        <v>1462</v>
      </c>
      <c r="G244" s="8" t="str">
        <f t="shared" si="3"/>
        <v xml:space="preserve"> </v>
      </c>
      <c r="H244" s="6" t="e">
        <f>VLOOKUP(B244,'(1)Frey(2013)'!$B$2:$D$703,3,FALSE)</f>
        <v>#N/A</v>
      </c>
      <c r="I244" s="6" t="e">
        <f>VLOOKUP(C244,'(1)Frey(2013)'!$C$2:$D$703,2,FALSE)</f>
        <v>#N/A</v>
      </c>
      <c r="K244" s="67">
        <v>5111</v>
      </c>
      <c r="L244" s="80">
        <v>0.37633333333333335</v>
      </c>
      <c r="M244" s="80">
        <v>2.9000000000000001E-2</v>
      </c>
      <c r="N244" s="80">
        <v>0.75</v>
      </c>
      <c r="O244" s="73">
        <v>0.36122061587530313</v>
      </c>
    </row>
    <row r="245" spans="2:15" x14ac:dyDescent="0.3">
      <c r="B245" s="10" t="s">
        <v>3655</v>
      </c>
      <c r="C245" s="10" t="s">
        <v>1464</v>
      </c>
      <c r="D245" s="15"/>
      <c r="E245" s="23">
        <v>2423</v>
      </c>
      <c r="F245" s="10" t="s">
        <v>1462</v>
      </c>
      <c r="G245" s="8" t="str">
        <f t="shared" si="3"/>
        <v xml:space="preserve"> </v>
      </c>
      <c r="H245" s="6" t="e">
        <f>VLOOKUP(B245,'(1)Frey(2013)'!$B$2:$D$703,3,FALSE)</f>
        <v>#N/A</v>
      </c>
      <c r="I245" s="6" t="e">
        <f>VLOOKUP(C245,'(1)Frey(2013)'!$C$2:$D$703,2,FALSE)</f>
        <v>#N/A</v>
      </c>
      <c r="K245" s="67">
        <v>5112</v>
      </c>
      <c r="L245" s="80">
        <v>0.38950000000000001</v>
      </c>
      <c r="M245" s="80">
        <v>2.9000000000000001E-2</v>
      </c>
      <c r="N245" s="80">
        <v>0.75</v>
      </c>
      <c r="O245" s="73">
        <v>0.50982398923550076</v>
      </c>
    </row>
    <row r="246" spans="2:15" ht="31.5" x14ac:dyDescent="0.3">
      <c r="B246" s="9" t="s">
        <v>574</v>
      </c>
      <c r="C246" s="10" t="s">
        <v>575</v>
      </c>
      <c r="D246" s="11"/>
      <c r="E246" s="24">
        <v>2423</v>
      </c>
      <c r="F246" s="10" t="s">
        <v>1462</v>
      </c>
      <c r="G246" s="8">
        <f t="shared" si="3"/>
        <v>0.47</v>
      </c>
      <c r="H246" s="6">
        <f>VLOOKUP(B246,'(1)Frey(2013)'!$B$2:$D$703,3,FALSE)</f>
        <v>0.47</v>
      </c>
      <c r="I246" s="6">
        <f>VLOOKUP(C246,'(1)Frey(2013)'!$C$2:$D$703,2,FALSE)</f>
        <v>0.47</v>
      </c>
      <c r="K246" s="67">
        <v>5113</v>
      </c>
      <c r="L246" s="80">
        <v>0.34766666666666662</v>
      </c>
      <c r="M246" s="80">
        <v>5.7000000000000002E-2</v>
      </c>
      <c r="N246" s="80">
        <v>0.91</v>
      </c>
      <c r="O246" s="73">
        <v>0.48708760334598272</v>
      </c>
    </row>
    <row r="247" spans="2:15" ht="31.5" x14ac:dyDescent="0.3">
      <c r="B247" s="9" t="s">
        <v>91</v>
      </c>
      <c r="C247" s="10" t="s">
        <v>92</v>
      </c>
      <c r="D247" s="11" t="s">
        <v>1414</v>
      </c>
      <c r="E247" s="24">
        <v>2423</v>
      </c>
      <c r="F247" s="10" t="s">
        <v>1462</v>
      </c>
      <c r="G247" s="8">
        <f t="shared" si="3"/>
        <v>8.5000000000000006E-3</v>
      </c>
      <c r="H247" s="6">
        <f>VLOOKUP(B247,'(1)Frey(2013)'!$B$2:$D$703,3,FALSE)</f>
        <v>8.5000000000000006E-3</v>
      </c>
      <c r="I247" s="6">
        <f>VLOOKUP(C247,'(1)Frey(2013)'!$C$2:$D$703,2,FALSE)</f>
        <v>8.5000000000000006E-3</v>
      </c>
      <c r="K247" s="67">
        <v>5120</v>
      </c>
      <c r="L247" s="80">
        <v>0.73199999999999998</v>
      </c>
      <c r="M247" s="80">
        <v>0.3</v>
      </c>
      <c r="N247" s="80">
        <v>0.96</v>
      </c>
      <c r="O247" s="73">
        <v>0.27471803726730437</v>
      </c>
    </row>
    <row r="248" spans="2:15" x14ac:dyDescent="0.3">
      <c r="B248" s="9" t="s">
        <v>131</v>
      </c>
      <c r="C248" s="10" t="s">
        <v>132</v>
      </c>
      <c r="D248" s="11" t="s">
        <v>1414</v>
      </c>
      <c r="E248" s="24">
        <v>2424</v>
      </c>
      <c r="F248" s="10" t="s">
        <v>1470</v>
      </c>
      <c r="G248" s="8">
        <f t="shared" si="3"/>
        <v>1.4E-2</v>
      </c>
      <c r="H248" s="6">
        <f>VLOOKUP(B248,'(1)Frey(2013)'!$B$2:$D$703,3,FALSE)</f>
        <v>1.4E-2</v>
      </c>
      <c r="I248" s="6">
        <f>VLOOKUP(C248,'(1)Frey(2013)'!$C$2:$D$703,2,FALSE)</f>
        <v>1.4E-2</v>
      </c>
      <c r="K248" s="67">
        <v>5131</v>
      </c>
      <c r="L248" s="80">
        <v>0.89999999999999991</v>
      </c>
      <c r="M248" s="80">
        <v>0.86</v>
      </c>
      <c r="N248" s="80">
        <v>0.94</v>
      </c>
      <c r="O248" s="73">
        <v>5.6568542494924615E-2</v>
      </c>
    </row>
    <row r="249" spans="2:15" ht="31.5" x14ac:dyDescent="0.3">
      <c r="B249" s="9" t="s">
        <v>676</v>
      </c>
      <c r="C249" s="10" t="s">
        <v>677</v>
      </c>
      <c r="D249" s="11"/>
      <c r="E249" s="24">
        <v>2431</v>
      </c>
      <c r="F249" s="10" t="s">
        <v>1471</v>
      </c>
      <c r="G249" s="8">
        <f t="shared" si="3"/>
        <v>0.61</v>
      </c>
      <c r="H249" s="6">
        <f>VLOOKUP(B249,'(1)Frey(2013)'!$B$2:$D$703,3,FALSE)</f>
        <v>0.61</v>
      </c>
      <c r="I249" s="6">
        <f>VLOOKUP(C249,'(1)Frey(2013)'!$C$2:$D$703,2,FALSE)</f>
        <v>0.61</v>
      </c>
      <c r="K249" s="67">
        <v>5132</v>
      </c>
      <c r="L249" s="80">
        <v>0.77</v>
      </c>
      <c r="M249" s="80">
        <v>0.77</v>
      </c>
      <c r="N249" s="80">
        <v>0.77</v>
      </c>
      <c r="O249" s="73" t="e">
        <v>#DIV/0!</v>
      </c>
    </row>
    <row r="250" spans="2:15" x14ac:dyDescent="0.3">
      <c r="B250" s="9" t="s">
        <v>248</v>
      </c>
      <c r="C250" s="10" t="s">
        <v>249</v>
      </c>
      <c r="D250" s="11" t="s">
        <v>1414</v>
      </c>
      <c r="E250" s="24">
        <v>2431</v>
      </c>
      <c r="F250" s="10" t="s">
        <v>1471</v>
      </c>
      <c r="G250" s="8">
        <f t="shared" si="3"/>
        <v>3.7999999999999999E-2</v>
      </c>
      <c r="H250" s="6">
        <f>VLOOKUP(B250,'(1)Frey(2013)'!$B$2:$D$703,3,FALSE)</f>
        <v>3.7999999999999999E-2</v>
      </c>
      <c r="I250" s="6">
        <f>VLOOKUP(C250,'(1)Frey(2013)'!$C$2:$D$703,2,FALSE)</f>
        <v>3.7999999999999999E-2</v>
      </c>
      <c r="K250" s="67">
        <v>5141</v>
      </c>
      <c r="L250" s="80">
        <v>0.32866666666666666</v>
      </c>
      <c r="M250" s="80">
        <v>7.5999999999999998E-2</v>
      </c>
      <c r="N250" s="80">
        <v>0.8</v>
      </c>
      <c r="O250" s="73">
        <v>0.40854049166922657</v>
      </c>
    </row>
    <row r="251" spans="2:15" x14ac:dyDescent="0.3">
      <c r="B251" s="9" t="s">
        <v>404</v>
      </c>
      <c r="C251" s="10" t="s">
        <v>405</v>
      </c>
      <c r="D251" s="11"/>
      <c r="E251" s="24">
        <v>2432</v>
      </c>
      <c r="F251" s="10" t="s">
        <v>1699</v>
      </c>
      <c r="G251" s="8">
        <f t="shared" si="3"/>
        <v>0.18</v>
      </c>
      <c r="H251" s="6">
        <f>VLOOKUP(B251,'(1)Frey(2013)'!$B$2:$D$703,3,FALSE)</f>
        <v>0.18</v>
      </c>
      <c r="I251" s="6">
        <f>VLOOKUP(C251,'(1)Frey(2013)'!$C$2:$D$703,2,FALSE)</f>
        <v>0.18</v>
      </c>
      <c r="K251" s="67">
        <v>5142</v>
      </c>
      <c r="L251" s="80">
        <v>0.371</v>
      </c>
      <c r="M251" s="80">
        <v>0.01</v>
      </c>
      <c r="N251" s="80">
        <v>0.95</v>
      </c>
      <c r="O251" s="73">
        <v>0.40070687540894534</v>
      </c>
    </row>
    <row r="252" spans="2:15" ht="31.5" x14ac:dyDescent="0.3">
      <c r="B252" s="10" t="s">
        <v>314</v>
      </c>
      <c r="C252" s="10" t="s">
        <v>315</v>
      </c>
      <c r="D252" s="11" t="s">
        <v>1414</v>
      </c>
      <c r="E252" s="23">
        <v>2433</v>
      </c>
      <c r="F252" s="10" t="s">
        <v>1837</v>
      </c>
      <c r="G252" s="8">
        <f t="shared" si="3"/>
        <v>7.4999999999999997E-2</v>
      </c>
      <c r="H252" s="6">
        <f>VLOOKUP(B252,'(1)Frey(2013)'!$B$2:$D$703,3,FALSE)</f>
        <v>7.4999999999999997E-2</v>
      </c>
      <c r="I252" s="6">
        <f>VLOOKUP(C252,'(1)Frey(2013)'!$C$2:$D$703,2,FALSE)</f>
        <v>7.4999999999999997E-2</v>
      </c>
      <c r="K252" s="67">
        <v>5151</v>
      </c>
      <c r="L252" s="80">
        <v>0.94</v>
      </c>
      <c r="M252" s="80">
        <v>0.94</v>
      </c>
      <c r="N252" s="80">
        <v>0.94</v>
      </c>
      <c r="O252" s="73" t="e">
        <v>#DIV/0!</v>
      </c>
    </row>
    <row r="253" spans="2:15" ht="31.5" x14ac:dyDescent="0.3">
      <c r="B253" s="9" t="s">
        <v>458</v>
      </c>
      <c r="C253" s="10" t="s">
        <v>1847</v>
      </c>
      <c r="D253" s="11" t="s">
        <v>1414</v>
      </c>
      <c r="E253" s="24">
        <v>2433</v>
      </c>
      <c r="F253" s="10" t="s">
        <v>1837</v>
      </c>
      <c r="G253" s="8">
        <f t="shared" si="3"/>
        <v>0.25</v>
      </c>
      <c r="H253" s="6">
        <f>VLOOKUP(B253,'(1)Frey(2013)'!$B$2:$D$703,3,FALSE)</f>
        <v>0.25</v>
      </c>
      <c r="I253" s="6" t="e">
        <f>VLOOKUP(C253,'(1)Frey(2013)'!$C$2:$D$703,2,FALSE)</f>
        <v>#N/A</v>
      </c>
      <c r="K253" s="67">
        <v>5152</v>
      </c>
      <c r="L253" s="80">
        <v>0.94</v>
      </c>
      <c r="M253" s="80">
        <v>0.94</v>
      </c>
      <c r="N253" s="80">
        <v>0.94</v>
      </c>
      <c r="O253" s="73" t="e">
        <v>#DIV/0!</v>
      </c>
    </row>
    <row r="254" spans="2:15" ht="31.5" x14ac:dyDescent="0.3">
      <c r="B254" s="10" t="s">
        <v>314</v>
      </c>
      <c r="C254" s="10" t="s">
        <v>315</v>
      </c>
      <c r="D254" s="11" t="s">
        <v>1414</v>
      </c>
      <c r="E254" s="23">
        <v>2434</v>
      </c>
      <c r="F254" s="10" t="s">
        <v>1838</v>
      </c>
      <c r="G254" s="8">
        <f t="shared" si="3"/>
        <v>7.4999999999999997E-2</v>
      </c>
      <c r="H254" s="6">
        <f>VLOOKUP(B254,'(1)Frey(2013)'!$B$2:$D$703,3,FALSE)</f>
        <v>7.4999999999999997E-2</v>
      </c>
      <c r="I254" s="6">
        <f>VLOOKUP(C254,'(1)Frey(2013)'!$C$2:$D$703,2,FALSE)</f>
        <v>7.4999999999999997E-2</v>
      </c>
      <c r="K254" s="67">
        <v>5153</v>
      </c>
      <c r="L254" s="80">
        <v>0.66</v>
      </c>
      <c r="M254" s="80">
        <v>0.66</v>
      </c>
      <c r="N254" s="80">
        <v>0.66</v>
      </c>
      <c r="O254" s="73" t="e">
        <v>#DIV/0!</v>
      </c>
    </row>
    <row r="255" spans="2:15" ht="31.5" x14ac:dyDescent="0.3">
      <c r="B255" s="9" t="s">
        <v>458</v>
      </c>
      <c r="C255" s="10" t="s">
        <v>1847</v>
      </c>
      <c r="D255" s="11" t="s">
        <v>1414</v>
      </c>
      <c r="E255" s="24">
        <v>2434</v>
      </c>
      <c r="F255" s="10" t="s">
        <v>1838</v>
      </c>
      <c r="G255" s="8">
        <f t="shared" si="3"/>
        <v>0.25</v>
      </c>
      <c r="H255" s="6">
        <f>VLOOKUP(B255,'(1)Frey(2013)'!$B$2:$D$703,3,FALSE)</f>
        <v>0.25</v>
      </c>
      <c r="I255" s="6" t="e">
        <f>VLOOKUP(C255,'(1)Frey(2013)'!$C$2:$D$703,2,FALSE)</f>
        <v>#N/A</v>
      </c>
      <c r="K255" s="67">
        <v>5161</v>
      </c>
      <c r="L255" s="80" t="e">
        <v>#DIV/0!</v>
      </c>
      <c r="M255" s="80">
        <v>0</v>
      </c>
      <c r="N255" s="80">
        <v>0</v>
      </c>
      <c r="O255" s="73" t="e">
        <v>#DIV/0!</v>
      </c>
    </row>
    <row r="256" spans="2:15" ht="31.5" x14ac:dyDescent="0.3">
      <c r="B256" s="9" t="s">
        <v>31</v>
      </c>
      <c r="C256" s="10" t="s">
        <v>32</v>
      </c>
      <c r="D256" s="11"/>
      <c r="E256" s="24">
        <v>2434</v>
      </c>
      <c r="F256" s="10" t="s">
        <v>1838</v>
      </c>
      <c r="G256" s="8">
        <f t="shared" si="3"/>
        <v>4.1000000000000003E-3</v>
      </c>
      <c r="H256" s="6">
        <f>VLOOKUP(B256,'(1)Frey(2013)'!$B$2:$D$703,3,FALSE)</f>
        <v>4.1000000000000003E-3</v>
      </c>
      <c r="I256" s="6">
        <f>VLOOKUP(C256,'(1)Frey(2013)'!$C$2:$D$703,2,FALSE)</f>
        <v>4.1000000000000003E-3</v>
      </c>
      <c r="K256" s="67">
        <v>5162</v>
      </c>
      <c r="L256" s="80">
        <v>0.40799999999999997</v>
      </c>
      <c r="M256" s="80">
        <v>7.5999999999999998E-2</v>
      </c>
      <c r="N256" s="80">
        <v>0.74</v>
      </c>
      <c r="O256" s="73">
        <v>0.46951890270786761</v>
      </c>
    </row>
    <row r="257" spans="2:15" x14ac:dyDescent="0.3">
      <c r="B257" s="9" t="s">
        <v>141</v>
      </c>
      <c r="C257" s="10" t="s">
        <v>142</v>
      </c>
      <c r="D257" s="11"/>
      <c r="E257" s="24">
        <v>2511</v>
      </c>
      <c r="F257" s="10" t="s">
        <v>1479</v>
      </c>
      <c r="G257" s="8">
        <f t="shared" si="3"/>
        <v>1.4999999999999999E-2</v>
      </c>
      <c r="H257" s="6">
        <f>VLOOKUP(B257,'(1)Frey(2013)'!$B$2:$D$703,3,FALSE)</f>
        <v>1.4999999999999999E-2</v>
      </c>
      <c r="I257" s="6">
        <f>VLOOKUP(C257,'(1)Frey(2013)'!$C$2:$D$703,2,FALSE)</f>
        <v>1.4999999999999999E-2</v>
      </c>
      <c r="K257" s="67">
        <v>5163</v>
      </c>
      <c r="L257" s="80">
        <v>0.45500000000000002</v>
      </c>
      <c r="M257" s="80">
        <v>0.37</v>
      </c>
      <c r="N257" s="80">
        <v>0.54</v>
      </c>
      <c r="O257" s="73">
        <v>0.12020815280171293</v>
      </c>
    </row>
    <row r="258" spans="2:15" x14ac:dyDescent="0.3">
      <c r="B258" s="9" t="s">
        <v>67</v>
      </c>
      <c r="C258" s="10" t="s">
        <v>68</v>
      </c>
      <c r="D258" s="11"/>
      <c r="E258" s="24">
        <v>2511</v>
      </c>
      <c r="F258" s="10" t="s">
        <v>1479</v>
      </c>
      <c r="G258" s="8">
        <f t="shared" si="3"/>
        <v>6.4999999999999997E-3</v>
      </c>
      <c r="H258" s="6">
        <f>VLOOKUP(B258,'(1)Frey(2013)'!$B$2:$D$703,3,FALSE)</f>
        <v>6.4999999999999997E-3</v>
      </c>
      <c r="I258" s="6">
        <f>VLOOKUP(C258,'(1)Frey(2013)'!$C$2:$D$703,2,FALSE)</f>
        <v>6.4999999999999997E-3</v>
      </c>
      <c r="K258" s="67">
        <v>5164</v>
      </c>
      <c r="L258" s="80">
        <v>0.46399999999999997</v>
      </c>
      <c r="M258" s="80">
        <v>7.5999999999999998E-2</v>
      </c>
      <c r="N258" s="80">
        <v>0.86</v>
      </c>
      <c r="O258" s="73">
        <v>0.43458485937731417</v>
      </c>
    </row>
    <row r="259" spans="2:15" x14ac:dyDescent="0.3">
      <c r="B259" s="9" t="s">
        <v>262</v>
      </c>
      <c r="C259" s="10" t="s">
        <v>263</v>
      </c>
      <c r="D259" s="11"/>
      <c r="E259" s="24">
        <v>2512</v>
      </c>
      <c r="F259" s="10" t="s">
        <v>1484</v>
      </c>
      <c r="G259" s="8">
        <f t="shared" si="3"/>
        <v>4.2000000000000003E-2</v>
      </c>
      <c r="H259" s="6">
        <f>VLOOKUP(B259,'(1)Frey(2013)'!$B$2:$D$703,3,FALSE)</f>
        <v>4.2000000000000003E-2</v>
      </c>
      <c r="I259" s="6">
        <f>VLOOKUP(C259,'(1)Frey(2013)'!$C$2:$D$703,2,FALSE)</f>
        <v>4.2000000000000003E-2</v>
      </c>
      <c r="K259" s="67">
        <v>5165</v>
      </c>
      <c r="L259" s="80">
        <v>0.13</v>
      </c>
      <c r="M259" s="80">
        <v>0.13</v>
      </c>
      <c r="N259" s="80">
        <v>0.13</v>
      </c>
      <c r="O259" s="73" t="e">
        <v>#DIV/0!</v>
      </c>
    </row>
    <row r="260" spans="2:15" x14ac:dyDescent="0.3">
      <c r="B260" s="9" t="s">
        <v>364</v>
      </c>
      <c r="C260" s="10" t="s">
        <v>365</v>
      </c>
      <c r="D260" s="11"/>
      <c r="E260" s="24">
        <v>2512</v>
      </c>
      <c r="F260" s="10" t="s">
        <v>1484</v>
      </c>
      <c r="G260" s="8">
        <f t="shared" ref="G260:G323" si="4">IFERROR(IFERROR(H260,I260)," ")</f>
        <v>0.13</v>
      </c>
      <c r="H260" s="6">
        <f>VLOOKUP(B260,'(1)Frey(2013)'!$B$2:$D$703,3,FALSE)</f>
        <v>0.13</v>
      </c>
      <c r="I260" s="6">
        <f>VLOOKUP(C260,'(1)Frey(2013)'!$C$2:$D$703,2,FALSE)</f>
        <v>0.13</v>
      </c>
      <c r="K260" s="67">
        <v>5169</v>
      </c>
      <c r="L260" s="80">
        <v>0.27902500000000002</v>
      </c>
      <c r="M260" s="80">
        <v>6.1000000000000004E-3</v>
      </c>
      <c r="N260" s="80">
        <v>0.97</v>
      </c>
      <c r="O260" s="73">
        <v>0.46165983418530143</v>
      </c>
    </row>
    <row r="261" spans="2:15" x14ac:dyDescent="0.3">
      <c r="B261" s="9" t="s">
        <v>3657</v>
      </c>
      <c r="C261" s="10" t="s">
        <v>1485</v>
      </c>
      <c r="D261" s="11" t="s">
        <v>1414</v>
      </c>
      <c r="E261" s="24">
        <v>2513</v>
      </c>
      <c r="F261" s="10" t="s">
        <v>1486</v>
      </c>
      <c r="G261" s="8" t="str">
        <f t="shared" si="4"/>
        <v xml:space="preserve"> </v>
      </c>
      <c r="H261" s="6" t="e">
        <f>VLOOKUP(B261,'(1)Frey(2013)'!$B$2:$D$703,3,FALSE)</f>
        <v>#N/A</v>
      </c>
      <c r="I261" s="6" t="e">
        <f>VLOOKUP(C261,'(1)Frey(2013)'!$C$2:$D$703,2,FALSE)</f>
        <v>#N/A</v>
      </c>
      <c r="K261" s="67">
        <v>5211</v>
      </c>
      <c r="L261" s="80">
        <v>0.94</v>
      </c>
      <c r="M261" s="80">
        <v>0.94</v>
      </c>
      <c r="N261" s="80">
        <v>0.94</v>
      </c>
      <c r="O261" s="73" t="e">
        <v>#DIV/0!</v>
      </c>
    </row>
    <row r="262" spans="2:15" x14ac:dyDescent="0.3">
      <c r="B262" s="9" t="s">
        <v>588</v>
      </c>
      <c r="C262" s="10" t="s">
        <v>589</v>
      </c>
      <c r="D262" s="11"/>
      <c r="E262" s="24">
        <v>2514</v>
      </c>
      <c r="F262" s="10" t="s">
        <v>1483</v>
      </c>
      <c r="G262" s="8">
        <f t="shared" si="4"/>
        <v>0.48</v>
      </c>
      <c r="H262" s="6">
        <f>VLOOKUP(B262,'(1)Frey(2013)'!$B$2:$D$703,3,FALSE)</f>
        <v>0.48</v>
      </c>
      <c r="I262" s="6">
        <f>VLOOKUP(C262,'(1)Frey(2013)'!$C$2:$D$703,2,FALSE)</f>
        <v>0.48</v>
      </c>
      <c r="K262" s="67">
        <v>5212</v>
      </c>
      <c r="L262" s="80">
        <v>0.89999999999999991</v>
      </c>
      <c r="M262" s="80">
        <v>0.86</v>
      </c>
      <c r="N262" s="80">
        <v>0.94</v>
      </c>
      <c r="O262" s="73">
        <v>5.6568542494924615E-2</v>
      </c>
    </row>
    <row r="263" spans="2:15" ht="31.5" x14ac:dyDescent="0.3">
      <c r="B263" s="9" t="s">
        <v>1496</v>
      </c>
      <c r="C263" s="10" t="s">
        <v>427</v>
      </c>
      <c r="D263" s="11" t="s">
        <v>1414</v>
      </c>
      <c r="E263" s="24">
        <v>2519</v>
      </c>
      <c r="F263" s="10" t="s">
        <v>1497</v>
      </c>
      <c r="G263" s="8">
        <f t="shared" si="4"/>
        <v>0.22</v>
      </c>
      <c r="H263" s="6" t="e">
        <f>VLOOKUP(B263,'(1)Frey(2013)'!$B$2:$D$703,3,FALSE)</f>
        <v>#N/A</v>
      </c>
      <c r="I263" s="6">
        <f>VLOOKUP(C263,'(1)Frey(2013)'!$C$2:$D$703,2,FALSE)</f>
        <v>0.22</v>
      </c>
      <c r="K263" s="67">
        <v>5221</v>
      </c>
      <c r="L263" s="80">
        <v>0.16</v>
      </c>
      <c r="M263" s="80">
        <v>0.16</v>
      </c>
      <c r="N263" s="80">
        <v>0.16</v>
      </c>
      <c r="O263" s="73" t="e">
        <v>#DIV/0!</v>
      </c>
    </row>
    <row r="264" spans="2:15" x14ac:dyDescent="0.3">
      <c r="B264" s="9" t="s">
        <v>223</v>
      </c>
      <c r="C264" s="10" t="s">
        <v>224</v>
      </c>
      <c r="D264" s="11"/>
      <c r="E264" s="24">
        <v>2521</v>
      </c>
      <c r="F264" s="10" t="s">
        <v>1488</v>
      </c>
      <c r="G264" s="8">
        <f t="shared" si="4"/>
        <v>0.03</v>
      </c>
      <c r="H264" s="6">
        <f>VLOOKUP(B264,'(1)Frey(2013)'!$B$2:$D$703,3,FALSE)</f>
        <v>0.03</v>
      </c>
      <c r="I264" s="6">
        <f>VLOOKUP(C264,'(1)Frey(2013)'!$C$2:$D$703,2,FALSE)</f>
        <v>0.03</v>
      </c>
      <c r="K264" s="67">
        <v>5222</v>
      </c>
      <c r="L264" s="80">
        <v>0.28000000000000003</v>
      </c>
      <c r="M264" s="80">
        <v>0.28000000000000003</v>
      </c>
      <c r="N264" s="80">
        <v>0.28000000000000003</v>
      </c>
      <c r="O264" s="73" t="e">
        <v>#DIV/0!</v>
      </c>
    </row>
    <row r="265" spans="2:15" x14ac:dyDescent="0.3">
      <c r="B265" s="9" t="s">
        <v>221</v>
      </c>
      <c r="C265" s="10" t="s">
        <v>222</v>
      </c>
      <c r="D265" s="11" t="s">
        <v>1414</v>
      </c>
      <c r="E265" s="24">
        <v>2522</v>
      </c>
      <c r="F265" s="10" t="s">
        <v>1489</v>
      </c>
      <c r="G265" s="8">
        <f t="shared" si="4"/>
        <v>0.03</v>
      </c>
      <c r="H265" s="6">
        <f>VLOOKUP(B265,'(1)Frey(2013)'!$B$2:$D$703,3,FALSE)</f>
        <v>0.03</v>
      </c>
      <c r="I265" s="6">
        <f>VLOOKUP(C265,'(1)Frey(2013)'!$C$2:$D$703,2,FALSE)</f>
        <v>0.03</v>
      </c>
      <c r="K265" s="67">
        <v>5223</v>
      </c>
      <c r="L265" s="80">
        <v>0.95</v>
      </c>
      <c r="M265" s="80">
        <v>0.92</v>
      </c>
      <c r="N265" s="80">
        <v>0.98</v>
      </c>
      <c r="O265" s="73">
        <v>4.2426406871193131E-2</v>
      </c>
    </row>
    <row r="266" spans="2:15" x14ac:dyDescent="0.3">
      <c r="B266" s="9" t="s">
        <v>3658</v>
      </c>
      <c r="C266" s="10" t="s">
        <v>1490</v>
      </c>
      <c r="D266" s="11"/>
      <c r="E266" s="24">
        <v>2523</v>
      </c>
      <c r="F266" s="10" t="s">
        <v>1491</v>
      </c>
      <c r="G266" s="8" t="str">
        <f t="shared" si="4"/>
        <v xml:space="preserve"> </v>
      </c>
      <c r="H266" s="6" t="e">
        <f>VLOOKUP(B266,'(1)Frey(2013)'!$B$2:$D$703,3,FALSE)</f>
        <v>#N/A</v>
      </c>
      <c r="I266" s="6" t="e">
        <f>VLOOKUP(C266,'(1)Frey(2013)'!$C$2:$D$703,2,FALSE)</f>
        <v>#N/A</v>
      </c>
      <c r="K266" s="67">
        <v>5230</v>
      </c>
      <c r="L266" s="80">
        <v>0.89999999999999991</v>
      </c>
      <c r="M266" s="80">
        <v>0.83</v>
      </c>
      <c r="N266" s="80">
        <v>0.97</v>
      </c>
      <c r="O266" s="73">
        <v>9.8994949366117926E-2</v>
      </c>
    </row>
    <row r="267" spans="2:15" ht="31.5" x14ac:dyDescent="0.3">
      <c r="B267" s="9" t="s">
        <v>1480</v>
      </c>
      <c r="C267" s="10" t="s">
        <v>1481</v>
      </c>
      <c r="D267" s="11"/>
      <c r="E267" s="24">
        <v>2529</v>
      </c>
      <c r="F267" s="10" t="s">
        <v>1482</v>
      </c>
      <c r="G267" s="8" t="str">
        <f t="shared" si="4"/>
        <v xml:space="preserve"> </v>
      </c>
      <c r="H267" s="6" t="e">
        <f>VLOOKUP(B267,'(1)Frey(2013)'!$B$2:$D$703,3,FALSE)</f>
        <v>#N/A</v>
      </c>
      <c r="I267" s="6" t="e">
        <f>VLOOKUP(C267,'(1)Frey(2013)'!$C$2:$D$703,2,FALSE)</f>
        <v>#N/A</v>
      </c>
      <c r="K267" s="67">
        <v>5241</v>
      </c>
      <c r="L267" s="80">
        <v>0.98</v>
      </c>
      <c r="M267" s="80">
        <v>0.98</v>
      </c>
      <c r="N267" s="80">
        <v>0.98</v>
      </c>
      <c r="O267" s="73" t="e">
        <v>#DIV/0!</v>
      </c>
    </row>
    <row r="268" spans="2:15" ht="31.5" x14ac:dyDescent="0.3">
      <c r="B268" s="9" t="s">
        <v>1496</v>
      </c>
      <c r="C268" s="10" t="s">
        <v>427</v>
      </c>
      <c r="D268" s="11" t="s">
        <v>1414</v>
      </c>
      <c r="E268" s="24">
        <v>2529</v>
      </c>
      <c r="F268" s="10" t="s">
        <v>1482</v>
      </c>
      <c r="G268" s="8">
        <f t="shared" si="4"/>
        <v>0.22</v>
      </c>
      <c r="H268" s="6" t="e">
        <f>VLOOKUP(B268,'(1)Frey(2013)'!$B$2:$D$703,3,FALSE)</f>
        <v>#N/A</v>
      </c>
      <c r="I268" s="6">
        <f>VLOOKUP(C268,'(1)Frey(2013)'!$C$2:$D$703,2,FALSE)</f>
        <v>0.22</v>
      </c>
      <c r="K268" s="67">
        <v>5242</v>
      </c>
      <c r="L268" s="80">
        <v>0.51</v>
      </c>
      <c r="M268" s="80">
        <v>0.51</v>
      </c>
      <c r="N268" s="80">
        <v>0.51</v>
      </c>
      <c r="O268" s="73" t="e">
        <v>#DIV/0!</v>
      </c>
    </row>
    <row r="269" spans="2:15" x14ac:dyDescent="0.3">
      <c r="B269" s="9" t="s">
        <v>232</v>
      </c>
      <c r="C269" s="10" t="s">
        <v>233</v>
      </c>
      <c r="D269" s="11"/>
      <c r="E269" s="24">
        <v>2611</v>
      </c>
      <c r="F269" s="10" t="s">
        <v>233</v>
      </c>
      <c r="G269" s="8">
        <f t="shared" si="4"/>
        <v>3.5000000000000003E-2</v>
      </c>
      <c r="H269" s="6">
        <f>VLOOKUP(B269,'(1)Frey(2013)'!$B$2:$D$703,3,FALSE)</f>
        <v>3.5000000000000003E-2</v>
      </c>
      <c r="I269" s="6">
        <f>VLOOKUP(C269,'(1)Frey(2013)'!$C$2:$D$703,2,FALSE)</f>
        <v>3.5000000000000003E-2</v>
      </c>
      <c r="K269" s="67">
        <v>5243</v>
      </c>
      <c r="L269" s="80">
        <v>0.94</v>
      </c>
      <c r="M269" s="80">
        <v>0.94</v>
      </c>
      <c r="N269" s="80">
        <v>0.94</v>
      </c>
      <c r="O269" s="73" t="e">
        <v>#DIV/0!</v>
      </c>
    </row>
    <row r="270" spans="2:15" ht="31.5" x14ac:dyDescent="0.3">
      <c r="B270" s="9" t="s">
        <v>708</v>
      </c>
      <c r="C270" s="10" t="s">
        <v>709</v>
      </c>
      <c r="D270" s="11"/>
      <c r="E270" s="24">
        <v>2612</v>
      </c>
      <c r="F270" s="10" t="s">
        <v>1567</v>
      </c>
      <c r="G270" s="8">
        <f t="shared" si="4"/>
        <v>0.64</v>
      </c>
      <c r="H270" s="6">
        <f>VLOOKUP(B270,'(1)Frey(2013)'!$B$2:$D$703,3,FALSE)</f>
        <v>0.64</v>
      </c>
      <c r="I270" s="6">
        <f>VLOOKUP(C270,'(1)Frey(2013)'!$C$2:$D$703,2,FALSE)</f>
        <v>0.64</v>
      </c>
      <c r="K270" s="67">
        <v>5244</v>
      </c>
      <c r="L270" s="80">
        <v>0.99</v>
      </c>
      <c r="M270" s="80">
        <v>0.99</v>
      </c>
      <c r="N270" s="80">
        <v>0.99</v>
      </c>
      <c r="O270" s="73" t="e">
        <v>#DIV/0!</v>
      </c>
    </row>
    <row r="271" spans="2:15" x14ac:dyDescent="0.3">
      <c r="B271" s="9" t="s">
        <v>544</v>
      </c>
      <c r="C271" s="10" t="s">
        <v>545</v>
      </c>
      <c r="D271" s="11"/>
      <c r="E271" s="24">
        <v>2612</v>
      </c>
      <c r="F271" s="10" t="s">
        <v>1567</v>
      </c>
      <c r="G271" s="8">
        <f t="shared" si="4"/>
        <v>0.4</v>
      </c>
      <c r="H271" s="6">
        <f>VLOOKUP(B271,'(1)Frey(2013)'!$B$2:$D$703,3,FALSE)</f>
        <v>0.4</v>
      </c>
      <c r="I271" s="6">
        <f>VLOOKUP(C271,'(1)Frey(2013)'!$C$2:$D$703,2,FALSE)</f>
        <v>0.4</v>
      </c>
      <c r="K271" s="67">
        <v>5245</v>
      </c>
      <c r="L271" s="80">
        <v>0.42949999999999999</v>
      </c>
      <c r="M271" s="80">
        <v>2.9000000000000001E-2</v>
      </c>
      <c r="N271" s="80">
        <v>0.83</v>
      </c>
      <c r="O271" s="73">
        <v>0.56639253173042448</v>
      </c>
    </row>
    <row r="272" spans="2:15" x14ac:dyDescent="0.3">
      <c r="B272" s="9" t="s">
        <v>294</v>
      </c>
      <c r="C272" s="10" t="s">
        <v>295</v>
      </c>
      <c r="D272" s="11"/>
      <c r="E272" s="24">
        <v>2619</v>
      </c>
      <c r="F272" s="10" t="s">
        <v>1568</v>
      </c>
      <c r="G272" s="8">
        <f t="shared" si="4"/>
        <v>0.06</v>
      </c>
      <c r="H272" s="6">
        <f>VLOOKUP(B272,'(1)Frey(2013)'!$B$2:$D$703,3,FALSE)</f>
        <v>0.06</v>
      </c>
      <c r="I272" s="6">
        <f>VLOOKUP(C272,'(1)Frey(2013)'!$C$2:$D$703,2,FALSE)</f>
        <v>0.06</v>
      </c>
      <c r="K272" s="67">
        <v>5246</v>
      </c>
      <c r="L272" s="80">
        <v>0.93</v>
      </c>
      <c r="M272" s="80">
        <v>0.91</v>
      </c>
      <c r="N272" s="80">
        <v>0.96</v>
      </c>
      <c r="O272" s="73">
        <v>2.645751311064445E-2</v>
      </c>
    </row>
    <row r="273" spans="2:16" x14ac:dyDescent="0.3">
      <c r="B273" s="9" t="s">
        <v>832</v>
      </c>
      <c r="C273" s="10" t="s">
        <v>833</v>
      </c>
      <c r="D273" s="11"/>
      <c r="E273" s="24">
        <v>2621</v>
      </c>
      <c r="F273" s="10" t="s">
        <v>1669</v>
      </c>
      <c r="G273" s="8">
        <f t="shared" si="4"/>
        <v>0.76</v>
      </c>
      <c r="H273" s="6">
        <f>VLOOKUP(B273,'(1)Frey(2013)'!$B$2:$D$703,3,FALSE)</f>
        <v>0.76</v>
      </c>
      <c r="I273" s="6">
        <f>VLOOKUP(C273,'(1)Frey(2013)'!$C$2:$D$703,2,FALSE)</f>
        <v>0.76</v>
      </c>
      <c r="K273" s="67">
        <v>5249</v>
      </c>
      <c r="L273" s="80">
        <v>0.97</v>
      </c>
      <c r="M273" s="80">
        <v>0.97</v>
      </c>
      <c r="N273" s="80">
        <v>0.97</v>
      </c>
      <c r="O273" s="73" t="e">
        <v>#DIV/0!</v>
      </c>
    </row>
    <row r="274" spans="2:16" x14ac:dyDescent="0.3">
      <c r="B274" s="9" t="s">
        <v>71</v>
      </c>
      <c r="C274" s="10" t="s">
        <v>72</v>
      </c>
      <c r="D274" s="11"/>
      <c r="E274" s="24">
        <v>2621</v>
      </c>
      <c r="F274" s="10" t="s">
        <v>1669</v>
      </c>
      <c r="G274" s="8">
        <f t="shared" si="4"/>
        <v>6.7999999999999996E-3</v>
      </c>
      <c r="H274" s="6">
        <f>VLOOKUP(B274,'(1)Frey(2013)'!$B$2:$D$703,3,FALSE)</f>
        <v>6.7999999999999996E-3</v>
      </c>
      <c r="I274" s="6">
        <f>VLOOKUP(C274,'(1)Frey(2013)'!$C$2:$D$703,2,FALSE)</f>
        <v>6.7999999999999996E-3</v>
      </c>
      <c r="K274" s="67">
        <v>5311</v>
      </c>
      <c r="L274" s="80">
        <v>0.08</v>
      </c>
      <c r="M274" s="80">
        <v>7.5999999999999998E-2</v>
      </c>
      <c r="N274" s="80">
        <v>8.4000000000000005E-2</v>
      </c>
      <c r="O274" s="73">
        <v>5.656854249492296E-3</v>
      </c>
    </row>
    <row r="275" spans="2:16" s="16" customFormat="1" x14ac:dyDescent="0.3">
      <c r="B275" s="9" t="s">
        <v>722</v>
      </c>
      <c r="C275" s="10" t="s">
        <v>723</v>
      </c>
      <c r="D275" s="11"/>
      <c r="E275" s="24">
        <v>2622</v>
      </c>
      <c r="F275" s="10" t="s">
        <v>1671</v>
      </c>
      <c r="G275" s="8">
        <f t="shared" si="4"/>
        <v>0.65</v>
      </c>
      <c r="H275" s="6">
        <f>VLOOKUP(B275,'(1)Frey(2013)'!$B$2:$D$703,3,FALSE)</f>
        <v>0.65</v>
      </c>
      <c r="I275" s="6">
        <f>VLOOKUP(C275,'(1)Frey(2013)'!$C$2:$D$703,2,FALSE)</f>
        <v>0.65</v>
      </c>
      <c r="J275" s="8"/>
      <c r="K275" s="67">
        <v>5312</v>
      </c>
      <c r="L275" s="80">
        <v>0.56000000000000005</v>
      </c>
      <c r="M275" s="80">
        <v>0.56000000000000005</v>
      </c>
      <c r="N275" s="80">
        <v>0.56000000000000005</v>
      </c>
      <c r="O275" s="73" t="e">
        <v>#DIV/0!</v>
      </c>
      <c r="P275" s="8"/>
    </row>
    <row r="276" spans="2:16" ht="31.5" x14ac:dyDescent="0.3">
      <c r="B276" s="9" t="s">
        <v>542</v>
      </c>
      <c r="C276" s="10" t="s">
        <v>543</v>
      </c>
      <c r="D276" s="11"/>
      <c r="E276" s="24">
        <v>2622</v>
      </c>
      <c r="F276" s="10" t="s">
        <v>1671</v>
      </c>
      <c r="G276" s="8">
        <f t="shared" si="4"/>
        <v>0.39</v>
      </c>
      <c r="H276" s="6">
        <f>VLOOKUP(B276,'(1)Frey(2013)'!$B$2:$D$703,3,FALSE)</f>
        <v>0.39</v>
      </c>
      <c r="I276" s="6">
        <f>VLOOKUP(C276,'(1)Frey(2013)'!$C$2:$D$703,2,FALSE)</f>
        <v>0.39</v>
      </c>
      <c r="K276" s="67">
        <v>5321</v>
      </c>
      <c r="L276" s="80">
        <v>0.47</v>
      </c>
      <c r="M276" s="80">
        <v>0.47</v>
      </c>
      <c r="N276" s="80">
        <v>0.47</v>
      </c>
      <c r="O276" s="73" t="e">
        <v>#DIV/0!</v>
      </c>
    </row>
    <row r="277" spans="2:16" x14ac:dyDescent="0.3">
      <c r="B277" s="9" t="s">
        <v>566</v>
      </c>
      <c r="C277" s="10" t="s">
        <v>567</v>
      </c>
      <c r="D277" s="11"/>
      <c r="E277" s="24">
        <v>2631</v>
      </c>
      <c r="F277" s="10" t="s">
        <v>567</v>
      </c>
      <c r="G277" s="8">
        <f t="shared" si="4"/>
        <v>0.43</v>
      </c>
      <c r="H277" s="6">
        <f>VLOOKUP(B277,'(1)Frey(2013)'!$B$2:$D$703,3,FALSE)</f>
        <v>0.43</v>
      </c>
      <c r="I277" s="6">
        <f>VLOOKUP(C277,'(1)Frey(2013)'!$C$2:$D$703,2,FALSE)</f>
        <v>0.43</v>
      </c>
      <c r="K277" s="67">
        <v>5322</v>
      </c>
      <c r="L277" s="80">
        <v>0.40199999999999997</v>
      </c>
      <c r="M277" s="80">
        <v>7.5999999999999998E-2</v>
      </c>
      <c r="N277" s="80">
        <v>0.74</v>
      </c>
      <c r="O277" s="73">
        <v>0.33216261077972037</v>
      </c>
    </row>
    <row r="278" spans="2:16" ht="31.5" x14ac:dyDescent="0.3">
      <c r="B278" s="9" t="s">
        <v>292</v>
      </c>
      <c r="C278" s="10" t="s">
        <v>293</v>
      </c>
      <c r="D278" s="11"/>
      <c r="E278" s="24">
        <v>2632</v>
      </c>
      <c r="F278" s="10" t="s">
        <v>1541</v>
      </c>
      <c r="G278" s="8">
        <f t="shared" si="4"/>
        <v>5.8999999999999997E-2</v>
      </c>
      <c r="H278" s="6">
        <f>VLOOKUP(B278,'(1)Frey(2013)'!$B$2:$D$703,3,FALSE)</f>
        <v>5.8999999999999997E-2</v>
      </c>
      <c r="I278" s="6">
        <f>VLOOKUP(C278,'(1)Frey(2013)'!$C$2:$D$703,2,FALSE)</f>
        <v>5.8999999999999997E-2</v>
      </c>
      <c r="K278" s="67">
        <v>5329</v>
      </c>
      <c r="L278" s="80">
        <v>0.58666666666666656</v>
      </c>
      <c r="M278" s="80">
        <v>0.27</v>
      </c>
      <c r="N278" s="80">
        <v>0.78</v>
      </c>
      <c r="O278" s="73">
        <v>0.18096040082478485</v>
      </c>
    </row>
    <row r="279" spans="2:16" ht="31.5" x14ac:dyDescent="0.3">
      <c r="B279" s="9" t="s">
        <v>81</v>
      </c>
      <c r="C279" s="10" t="s">
        <v>82</v>
      </c>
      <c r="D279" s="11"/>
      <c r="E279" s="24">
        <v>2632</v>
      </c>
      <c r="F279" s="10" t="s">
        <v>1541</v>
      </c>
      <c r="G279" s="8">
        <f t="shared" si="4"/>
        <v>7.7000000000000002E-3</v>
      </c>
      <c r="H279" s="6">
        <f>VLOOKUP(B279,'(1)Frey(2013)'!$B$2:$D$703,3,FALSE)</f>
        <v>7.7000000000000002E-3</v>
      </c>
      <c r="I279" s="6">
        <f>VLOOKUP(C279,'(1)Frey(2013)'!$C$2:$D$703,2,FALSE)</f>
        <v>7.7000000000000002E-3</v>
      </c>
      <c r="K279" s="67">
        <v>5411</v>
      </c>
      <c r="L279" s="80">
        <v>8.6800000000000002E-2</v>
      </c>
      <c r="M279" s="80">
        <v>3.5999999999999999E-3</v>
      </c>
      <c r="N279" s="80">
        <v>0.17</v>
      </c>
      <c r="O279" s="73">
        <v>0.11766256838944153</v>
      </c>
    </row>
    <row r="280" spans="2:16" ht="31.5" x14ac:dyDescent="0.3">
      <c r="B280" s="9" t="s">
        <v>446</v>
      </c>
      <c r="C280" s="10" t="s">
        <v>447</v>
      </c>
      <c r="D280" s="11"/>
      <c r="E280" s="24">
        <v>2632</v>
      </c>
      <c r="F280" s="10" t="s">
        <v>1541</v>
      </c>
      <c r="G280" s="8">
        <f t="shared" si="4"/>
        <v>0.25</v>
      </c>
      <c r="H280" s="6">
        <f>VLOOKUP(B280,'(1)Frey(2013)'!$B$2:$D$703,3,FALSE)</f>
        <v>0.25</v>
      </c>
      <c r="I280" s="6">
        <f>VLOOKUP(C280,'(1)Frey(2013)'!$C$2:$D$703,2,FALSE)</f>
        <v>0.25</v>
      </c>
      <c r="K280" s="67">
        <v>5412</v>
      </c>
      <c r="L280" s="80">
        <v>0.22413333333333332</v>
      </c>
      <c r="M280" s="80">
        <v>4.4000000000000003E-3</v>
      </c>
      <c r="N280" s="80">
        <v>0.56999999999999995</v>
      </c>
      <c r="O280" s="73">
        <v>0.30316341028121013</v>
      </c>
    </row>
    <row r="281" spans="2:16" x14ac:dyDescent="0.3">
      <c r="B281" s="9" t="s">
        <v>568</v>
      </c>
      <c r="C281" s="10" t="s">
        <v>569</v>
      </c>
      <c r="D281" s="11"/>
      <c r="E281" s="24">
        <v>2633</v>
      </c>
      <c r="F281" s="10" t="s">
        <v>1543</v>
      </c>
      <c r="G281" s="8">
        <f t="shared" si="4"/>
        <v>0.44</v>
      </c>
      <c r="H281" s="6">
        <f>VLOOKUP(B281,'(1)Frey(2013)'!$B$2:$D$703,3,FALSE)</f>
        <v>0.44</v>
      </c>
      <c r="I281" s="6">
        <f>VLOOKUP(C281,'(1)Frey(2013)'!$C$2:$D$703,2,FALSE)</f>
        <v>0.44</v>
      </c>
      <c r="K281" s="67">
        <v>5413</v>
      </c>
      <c r="L281" s="80">
        <v>0.3125</v>
      </c>
      <c r="M281" s="80">
        <v>2.5000000000000001E-2</v>
      </c>
      <c r="N281" s="80">
        <v>0.6</v>
      </c>
      <c r="O281" s="73">
        <v>0.4065863991822648</v>
      </c>
    </row>
    <row r="282" spans="2:16" x14ac:dyDescent="0.3">
      <c r="B282" s="9" t="s">
        <v>252</v>
      </c>
      <c r="C282" s="10" t="s">
        <v>253</v>
      </c>
      <c r="D282" s="11"/>
      <c r="E282" s="24">
        <v>2633</v>
      </c>
      <c r="F282" s="10" t="s">
        <v>1543</v>
      </c>
      <c r="G282" s="8">
        <f t="shared" si="4"/>
        <v>3.9E-2</v>
      </c>
      <c r="H282" s="6">
        <f>VLOOKUP(B282,'(1)Frey(2013)'!$B$2:$D$703,3,FALSE)</f>
        <v>3.9E-2</v>
      </c>
      <c r="I282" s="6">
        <f>VLOOKUP(C282,'(1)Frey(2013)'!$C$2:$D$703,2,FALSE)</f>
        <v>3.9E-2</v>
      </c>
      <c r="K282" s="67">
        <v>5414</v>
      </c>
      <c r="L282" s="80">
        <v>0.89500000000000002</v>
      </c>
      <c r="M282" s="80">
        <v>0.84</v>
      </c>
      <c r="N282" s="80">
        <v>0.95</v>
      </c>
      <c r="O282" s="73">
        <v>7.7781745930519508E-2</v>
      </c>
    </row>
    <row r="283" spans="2:16" x14ac:dyDescent="0.3">
      <c r="B283" s="9" t="s">
        <v>256</v>
      </c>
      <c r="C283" s="10" t="s">
        <v>257</v>
      </c>
      <c r="D283" s="11" t="s">
        <v>1414</v>
      </c>
      <c r="E283" s="24">
        <v>2633</v>
      </c>
      <c r="F283" s="10" t="s">
        <v>1543</v>
      </c>
      <c r="G283" s="8">
        <f t="shared" si="4"/>
        <v>0.04</v>
      </c>
      <c r="H283" s="6">
        <f>VLOOKUP(B283,'(1)Frey(2013)'!$B$2:$D$703,3,FALSE)</f>
        <v>0.04</v>
      </c>
      <c r="I283" s="6">
        <f>VLOOKUP(C283,'(1)Frey(2013)'!$C$2:$D$703,2,FALSE)</f>
        <v>0.04</v>
      </c>
      <c r="K283" s="67">
        <v>5419</v>
      </c>
      <c r="L283" s="80">
        <v>0.46333333333333337</v>
      </c>
      <c r="M283" s="80">
        <v>0.08</v>
      </c>
      <c r="N283" s="80">
        <v>0.84</v>
      </c>
      <c r="O283" s="73">
        <v>0.28182737032919036</v>
      </c>
    </row>
    <row r="284" spans="2:16" x14ac:dyDescent="0.3">
      <c r="B284" s="9" t="s">
        <v>51</v>
      </c>
      <c r="C284" s="10" t="s">
        <v>52</v>
      </c>
      <c r="D284" s="11"/>
      <c r="E284" s="24">
        <v>2634</v>
      </c>
      <c r="F284" s="10" t="s">
        <v>1540</v>
      </c>
      <c r="G284" s="8">
        <f t="shared" si="4"/>
        <v>4.7000000000000002E-3</v>
      </c>
      <c r="H284" s="6">
        <f>VLOOKUP(B284,'(1)Frey(2013)'!$B$2:$D$703,3,FALSE)</f>
        <v>4.7000000000000002E-3</v>
      </c>
      <c r="I284" s="6">
        <f>VLOOKUP(C284,'(1)Frey(2013)'!$C$2:$D$703,2,FALSE)</f>
        <v>4.7000000000000002E-3</v>
      </c>
      <c r="K284" s="67">
        <v>6111</v>
      </c>
      <c r="L284" s="80">
        <v>0.56999999999999995</v>
      </c>
      <c r="M284" s="80">
        <v>0.56999999999999995</v>
      </c>
      <c r="N284" s="80">
        <v>0.56999999999999995</v>
      </c>
      <c r="O284" s="73" t="e">
        <v>#DIV/0!</v>
      </c>
    </row>
    <row r="285" spans="2:16" x14ac:dyDescent="0.3">
      <c r="B285" s="9" t="s">
        <v>117</v>
      </c>
      <c r="C285" s="10" t="s">
        <v>118</v>
      </c>
      <c r="D285" s="11"/>
      <c r="E285" s="24">
        <v>2634</v>
      </c>
      <c r="F285" s="10" t="s">
        <v>1540</v>
      </c>
      <c r="G285" s="8">
        <f t="shared" si="4"/>
        <v>1.2E-2</v>
      </c>
      <c r="H285" s="6">
        <f>VLOOKUP(B285,'(1)Frey(2013)'!$B$2:$D$703,3,FALSE)</f>
        <v>1.2E-2</v>
      </c>
      <c r="I285" s="6">
        <f>VLOOKUP(C285,'(1)Frey(2013)'!$C$2:$D$703,2,FALSE)</f>
        <v>1.2E-2</v>
      </c>
      <c r="K285" s="67">
        <v>6112</v>
      </c>
      <c r="L285" s="80">
        <v>0.56999999999999995</v>
      </c>
      <c r="M285" s="80">
        <v>0.56999999999999995</v>
      </c>
      <c r="N285" s="80">
        <v>0.56999999999999995</v>
      </c>
      <c r="O285" s="73" t="e">
        <v>#DIV/0!</v>
      </c>
    </row>
    <row r="286" spans="2:16" x14ac:dyDescent="0.3">
      <c r="B286" s="9" t="s">
        <v>37</v>
      </c>
      <c r="C286" s="10" t="s">
        <v>38</v>
      </c>
      <c r="D286" s="11"/>
      <c r="E286" s="24">
        <v>2634</v>
      </c>
      <c r="F286" s="10" t="s">
        <v>1540</v>
      </c>
      <c r="G286" s="8">
        <f t="shared" si="4"/>
        <v>4.3E-3</v>
      </c>
      <c r="H286" s="6">
        <f>VLOOKUP(B286,'(1)Frey(2013)'!$B$2:$D$703,3,FALSE)</f>
        <v>4.3E-3</v>
      </c>
      <c r="I286" s="6">
        <f>VLOOKUP(C286,'(1)Frey(2013)'!$C$2:$D$703,2,FALSE)</f>
        <v>4.3E-3</v>
      </c>
      <c r="K286" s="67">
        <v>6113</v>
      </c>
      <c r="L286" s="80">
        <v>0.66999999999999993</v>
      </c>
      <c r="M286" s="80">
        <v>0.56999999999999995</v>
      </c>
      <c r="N286" s="80">
        <v>0.77</v>
      </c>
      <c r="O286" s="73">
        <v>0.14142135623730995</v>
      </c>
    </row>
    <row r="287" spans="2:16" ht="31.5" x14ac:dyDescent="0.3">
      <c r="B287" s="9" t="s">
        <v>230</v>
      </c>
      <c r="C287" s="10" t="s">
        <v>231</v>
      </c>
      <c r="D287" s="11"/>
      <c r="E287" s="24">
        <v>2635</v>
      </c>
      <c r="F287" s="10" t="s">
        <v>1549</v>
      </c>
      <c r="G287" s="8">
        <f t="shared" si="4"/>
        <v>3.3000000000000002E-2</v>
      </c>
      <c r="H287" s="6">
        <f>VLOOKUP(B287,'(1)Frey(2013)'!$B$2:$D$703,3,FALSE)</f>
        <v>3.3000000000000002E-2</v>
      </c>
      <c r="I287" s="6">
        <f>VLOOKUP(C287,'(1)Frey(2013)'!$C$2:$D$703,2,FALSE)</f>
        <v>3.3000000000000002E-2</v>
      </c>
      <c r="K287" s="67">
        <v>6114</v>
      </c>
      <c r="L287" s="80">
        <v>0.56999999999999995</v>
      </c>
      <c r="M287" s="80">
        <v>0.56999999999999995</v>
      </c>
      <c r="N287" s="80">
        <v>0.56999999999999995</v>
      </c>
      <c r="O287" s="73" t="e">
        <v>#DIV/0!</v>
      </c>
    </row>
    <row r="288" spans="2:16" x14ac:dyDescent="0.3">
      <c r="B288" s="9" t="s">
        <v>127</v>
      </c>
      <c r="C288" s="10" t="s">
        <v>128</v>
      </c>
      <c r="D288" s="11"/>
      <c r="E288" s="24">
        <v>2635</v>
      </c>
      <c r="F288" s="10" t="s">
        <v>1549</v>
      </c>
      <c r="G288" s="8">
        <f t="shared" si="4"/>
        <v>1.4E-2</v>
      </c>
      <c r="H288" s="6">
        <f>VLOOKUP(B288,'(1)Frey(2013)'!$B$2:$D$703,3,FALSE)</f>
        <v>1.4E-2</v>
      </c>
      <c r="I288" s="6">
        <f>VLOOKUP(C288,'(1)Frey(2013)'!$C$2:$D$703,2,FALSE)</f>
        <v>1.4E-2</v>
      </c>
      <c r="K288" s="67">
        <v>6121</v>
      </c>
      <c r="L288" s="80">
        <v>0.76</v>
      </c>
      <c r="M288" s="80">
        <v>0.56999999999999995</v>
      </c>
      <c r="N288" s="80">
        <v>0.95</v>
      </c>
      <c r="O288" s="73">
        <v>0.26870057685088772</v>
      </c>
    </row>
    <row r="289" spans="2:15" x14ac:dyDescent="0.3">
      <c r="B289" s="9" t="s">
        <v>53</v>
      </c>
      <c r="C289" s="10" t="s">
        <v>54</v>
      </c>
      <c r="D289" s="11"/>
      <c r="E289" s="24">
        <v>2635</v>
      </c>
      <c r="F289" s="10" t="s">
        <v>1549</v>
      </c>
      <c r="G289" s="8">
        <f t="shared" si="4"/>
        <v>4.7999999999999996E-3</v>
      </c>
      <c r="H289" s="6">
        <f>VLOOKUP(B289,'(1)Frey(2013)'!$B$2:$D$703,3,FALSE)</f>
        <v>4.7999999999999996E-3</v>
      </c>
      <c r="I289" s="6">
        <f>VLOOKUP(C289,'(1)Frey(2013)'!$C$2:$D$703,2,FALSE)</f>
        <v>4.7999999999999996E-3</v>
      </c>
      <c r="K289" s="67">
        <v>6122</v>
      </c>
      <c r="L289" s="80">
        <v>0.76</v>
      </c>
      <c r="M289" s="80">
        <v>0.56999999999999995</v>
      </c>
      <c r="N289" s="80">
        <v>0.95</v>
      </c>
      <c r="O289" s="73">
        <v>0.26870057685088772</v>
      </c>
    </row>
    <row r="290" spans="2:15" x14ac:dyDescent="0.3">
      <c r="B290" s="9" t="s">
        <v>97</v>
      </c>
      <c r="C290" s="10" t="s">
        <v>98</v>
      </c>
      <c r="D290" s="11"/>
      <c r="E290" s="24">
        <v>2635</v>
      </c>
      <c r="F290" s="10" t="s">
        <v>1549</v>
      </c>
      <c r="G290" s="8">
        <f t="shared" si="4"/>
        <v>9.4000000000000004E-3</v>
      </c>
      <c r="H290" s="6">
        <f>VLOOKUP(B290,'(1)Frey(2013)'!$B$2:$D$703,3,FALSE)</f>
        <v>9.4000000000000004E-3</v>
      </c>
      <c r="I290" s="6">
        <f>VLOOKUP(C290,'(1)Frey(2013)'!$C$2:$D$703,2,FALSE)</f>
        <v>9.4000000000000004E-3</v>
      </c>
      <c r="K290" s="67">
        <v>6123</v>
      </c>
      <c r="L290" s="80">
        <v>0.76</v>
      </c>
      <c r="M290" s="80">
        <v>0.56999999999999995</v>
      </c>
      <c r="N290" s="80">
        <v>0.95</v>
      </c>
      <c r="O290" s="73">
        <v>0.26870057685088772</v>
      </c>
    </row>
    <row r="291" spans="2:15" x14ac:dyDescent="0.3">
      <c r="B291" s="9" t="s">
        <v>1551</v>
      </c>
      <c r="C291" s="10" t="s">
        <v>1552</v>
      </c>
      <c r="D291" s="11"/>
      <c r="E291" s="24">
        <v>2635</v>
      </c>
      <c r="F291" s="10" t="s">
        <v>1549</v>
      </c>
      <c r="G291" s="8" t="str">
        <f t="shared" si="4"/>
        <v xml:space="preserve"> </v>
      </c>
      <c r="H291" s="6" t="e">
        <f>VLOOKUP(B291,'(1)Frey(2013)'!$B$2:$D$703,3,FALSE)</f>
        <v>#N/A</v>
      </c>
      <c r="I291" s="6" t="e">
        <f>VLOOKUP(C291,'(1)Frey(2013)'!$C$2:$D$703,2,FALSE)</f>
        <v>#N/A</v>
      </c>
      <c r="K291" s="67">
        <v>6129</v>
      </c>
      <c r="L291" s="80">
        <v>0.76</v>
      </c>
      <c r="M291" s="80">
        <v>0.56999999999999995</v>
      </c>
      <c r="N291" s="80">
        <v>0.95</v>
      </c>
      <c r="O291" s="73">
        <v>0.26870057685088772</v>
      </c>
    </row>
    <row r="292" spans="2:15" x14ac:dyDescent="0.3">
      <c r="B292" s="9" t="s">
        <v>207</v>
      </c>
      <c r="C292" s="10" t="s">
        <v>208</v>
      </c>
      <c r="D292" s="11"/>
      <c r="E292" s="24">
        <v>2635</v>
      </c>
      <c r="F292" s="10" t="s">
        <v>1549</v>
      </c>
      <c r="G292" s="8">
        <f t="shared" si="4"/>
        <v>2.8000000000000001E-2</v>
      </c>
      <c r="H292" s="6">
        <f>VLOOKUP(B292,'(1)Frey(2013)'!$B$2:$D$703,3,FALSE)</f>
        <v>2.8000000000000001E-2</v>
      </c>
      <c r="I292" s="6">
        <f>VLOOKUP(C292,'(1)Frey(2013)'!$C$2:$D$703,2,FALSE)</f>
        <v>2.8000000000000001E-2</v>
      </c>
      <c r="K292" s="67">
        <v>6130</v>
      </c>
      <c r="L292" s="80">
        <v>0.76</v>
      </c>
      <c r="M292" s="80">
        <v>0.56999999999999995</v>
      </c>
      <c r="N292" s="80">
        <v>0.95</v>
      </c>
      <c r="O292" s="73">
        <v>0.26870057685088772</v>
      </c>
    </row>
    <row r="293" spans="2:15" x14ac:dyDescent="0.3">
      <c r="B293" s="9" t="s">
        <v>19</v>
      </c>
      <c r="C293" s="10" t="s">
        <v>20</v>
      </c>
      <c r="D293" s="11"/>
      <c r="E293" s="24">
        <v>2635</v>
      </c>
      <c r="F293" s="10" t="s">
        <v>1549</v>
      </c>
      <c r="G293" s="8">
        <f t="shared" si="4"/>
        <v>3.5000000000000001E-3</v>
      </c>
      <c r="H293" s="6">
        <f>VLOOKUP(B293,'(1)Frey(2013)'!$B$2:$D$703,3,FALSE)</f>
        <v>3.5000000000000001E-3</v>
      </c>
      <c r="I293" s="6">
        <f>VLOOKUP(C293,'(1)Frey(2013)'!$C$2:$D$703,2,FALSE)</f>
        <v>3.5000000000000001E-3</v>
      </c>
      <c r="K293" s="67">
        <v>6210</v>
      </c>
      <c r="L293" s="80">
        <v>0.79200000000000004</v>
      </c>
      <c r="M293" s="80">
        <v>0.56999999999999995</v>
      </c>
      <c r="N293" s="80">
        <v>0.97</v>
      </c>
      <c r="O293" s="73">
        <v>0.1483913744123965</v>
      </c>
    </row>
    <row r="294" spans="2:15" ht="31.5" x14ac:dyDescent="0.3">
      <c r="B294" s="9" t="s">
        <v>11</v>
      </c>
      <c r="C294" s="10" t="s">
        <v>12</v>
      </c>
      <c r="D294" s="11"/>
      <c r="E294" s="24">
        <v>2635</v>
      </c>
      <c r="F294" s="10" t="s">
        <v>1549</v>
      </c>
      <c r="G294" s="8">
        <f t="shared" si="4"/>
        <v>3.0999999999999999E-3</v>
      </c>
      <c r="H294" s="6">
        <f>VLOOKUP(B294,'(1)Frey(2013)'!$B$2:$D$703,3,FALSE)</f>
        <v>3.0999999999999999E-3</v>
      </c>
      <c r="I294" s="6">
        <f>VLOOKUP(C294,'(1)Frey(2013)'!$C$2:$D$703,2,FALSE)</f>
        <v>3.0999999999999999E-3</v>
      </c>
      <c r="K294" s="67">
        <v>6221</v>
      </c>
      <c r="L294" s="80">
        <v>0.76</v>
      </c>
      <c r="M294" s="80">
        <v>0.56999999999999995</v>
      </c>
      <c r="N294" s="80">
        <v>0.95</v>
      </c>
      <c r="O294" s="73">
        <v>0.26870057685088772</v>
      </c>
    </row>
    <row r="295" spans="2:15" x14ac:dyDescent="0.3">
      <c r="B295" s="9" t="s">
        <v>1553</v>
      </c>
      <c r="C295" s="10" t="s">
        <v>1554</v>
      </c>
      <c r="D295" s="11"/>
      <c r="E295" s="24">
        <v>2635</v>
      </c>
      <c r="F295" s="10" t="s">
        <v>1549</v>
      </c>
      <c r="G295" s="8" t="str">
        <f t="shared" si="4"/>
        <v xml:space="preserve"> </v>
      </c>
      <c r="H295" s="6" t="e">
        <f>VLOOKUP(B295,'(1)Frey(2013)'!$B$2:$D$703,3,FALSE)</f>
        <v>#N/A</v>
      </c>
      <c r="I295" s="6" t="e">
        <f>VLOOKUP(C295,'(1)Frey(2013)'!$C$2:$D$703,2,FALSE)</f>
        <v>#N/A</v>
      </c>
      <c r="K295" s="67">
        <v>6222</v>
      </c>
      <c r="L295" s="80">
        <v>0.7</v>
      </c>
      <c r="M295" s="80">
        <v>0.56999999999999995</v>
      </c>
      <c r="N295" s="80">
        <v>0.83</v>
      </c>
      <c r="O295" s="73">
        <v>0.1838477631085022</v>
      </c>
    </row>
    <row r="296" spans="2:15" ht="31.5" x14ac:dyDescent="0.3">
      <c r="B296" s="9" t="s">
        <v>450</v>
      </c>
      <c r="C296" s="10" t="s">
        <v>451</v>
      </c>
      <c r="D296" s="11"/>
      <c r="E296" s="24">
        <v>2635</v>
      </c>
      <c r="F296" s="10" t="s">
        <v>1549</v>
      </c>
      <c r="G296" s="8">
        <f t="shared" si="4"/>
        <v>0.25</v>
      </c>
      <c r="H296" s="6">
        <f>VLOOKUP(B296,'(1)Frey(2013)'!$B$2:$D$703,3,FALSE)</f>
        <v>0.25</v>
      </c>
      <c r="I296" s="6">
        <f>VLOOKUP(C296,'(1)Frey(2013)'!$C$2:$D$703,2,FALSE)</f>
        <v>0.25</v>
      </c>
      <c r="K296" s="67">
        <v>6223</v>
      </c>
      <c r="L296" s="80">
        <v>0.7</v>
      </c>
      <c r="M296" s="80">
        <v>0.56999999999999995</v>
      </c>
      <c r="N296" s="80">
        <v>0.83</v>
      </c>
      <c r="O296" s="73">
        <v>0.1838477631085022</v>
      </c>
    </row>
    <row r="297" spans="2:15" ht="31.5" x14ac:dyDescent="0.3">
      <c r="B297" s="9" t="s">
        <v>1560</v>
      </c>
      <c r="C297" s="10" t="s">
        <v>1561</v>
      </c>
      <c r="D297" s="11"/>
      <c r="E297" s="24">
        <v>2635</v>
      </c>
      <c r="F297" s="10" t="s">
        <v>1549</v>
      </c>
      <c r="G297" s="8" t="str">
        <f t="shared" si="4"/>
        <v xml:space="preserve"> </v>
      </c>
      <c r="H297" s="6" t="e">
        <f>VLOOKUP(B297,'(1)Frey(2013)'!$B$2:$D$703,3,FALSE)</f>
        <v>#N/A</v>
      </c>
      <c r="I297" s="6" t="e">
        <f>VLOOKUP(C297,'(1)Frey(2013)'!$C$2:$D$703,2,FALSE)</f>
        <v>#N/A</v>
      </c>
      <c r="K297" s="67">
        <v>6224</v>
      </c>
      <c r="L297" s="80">
        <v>0.66999999999999993</v>
      </c>
      <c r="M297" s="80">
        <v>0.56999999999999995</v>
      </c>
      <c r="N297" s="80">
        <v>0.77</v>
      </c>
      <c r="O297" s="73">
        <v>0.14142135623730995</v>
      </c>
    </row>
    <row r="298" spans="2:15" x14ac:dyDescent="0.3">
      <c r="B298" s="9" t="s">
        <v>87</v>
      </c>
      <c r="C298" s="10" t="s">
        <v>88</v>
      </c>
      <c r="D298" s="11"/>
      <c r="E298" s="24">
        <v>2636</v>
      </c>
      <c r="F298" s="10" t="s">
        <v>1562</v>
      </c>
      <c r="G298" s="8">
        <f t="shared" si="4"/>
        <v>8.0999999999999996E-3</v>
      </c>
      <c r="H298" s="6">
        <f>VLOOKUP(B298,'(1)Frey(2013)'!$B$2:$D$703,3,FALSE)</f>
        <v>8.0999999999999996E-3</v>
      </c>
      <c r="I298" s="6">
        <f>VLOOKUP(C298,'(1)Frey(2013)'!$C$2:$D$703,2,FALSE)</f>
        <v>8.0999999999999996E-3</v>
      </c>
      <c r="K298" s="67">
        <v>6310</v>
      </c>
      <c r="L298" s="80" t="e">
        <v>#DIV/0!</v>
      </c>
      <c r="M298" s="80">
        <v>0</v>
      </c>
      <c r="N298" s="80">
        <v>0</v>
      </c>
      <c r="O298" s="73" t="e">
        <v>#DIV/0!</v>
      </c>
    </row>
    <row r="299" spans="2:15" x14ac:dyDescent="0.3">
      <c r="B299" s="9" t="s">
        <v>197</v>
      </c>
      <c r="C299" s="10" t="s">
        <v>198</v>
      </c>
      <c r="D299" s="11"/>
      <c r="E299" s="24">
        <v>2636</v>
      </c>
      <c r="F299" s="10" t="s">
        <v>1562</v>
      </c>
      <c r="G299" s="8">
        <f t="shared" si="4"/>
        <v>2.5000000000000001E-2</v>
      </c>
      <c r="H299" s="6">
        <f>VLOOKUP(B299,'(1)Frey(2013)'!$B$2:$D$703,3,FALSE)</f>
        <v>2.5000000000000001E-2</v>
      </c>
      <c r="I299" s="6">
        <f>VLOOKUP(C299,'(1)Frey(2013)'!$C$2:$D$703,2,FALSE)</f>
        <v>2.5000000000000001E-2</v>
      </c>
      <c r="K299" s="67">
        <v>6320</v>
      </c>
      <c r="L299" s="80" t="e">
        <v>#DIV/0!</v>
      </c>
      <c r="M299" s="80">
        <v>0</v>
      </c>
      <c r="N299" s="80">
        <v>0</v>
      </c>
      <c r="O299" s="73" t="e">
        <v>#DIV/0!</v>
      </c>
    </row>
    <row r="300" spans="2:15" x14ac:dyDescent="0.3">
      <c r="B300" s="9" t="s">
        <v>282</v>
      </c>
      <c r="C300" s="10" t="s">
        <v>283</v>
      </c>
      <c r="D300" s="11" t="s">
        <v>1414</v>
      </c>
      <c r="E300" s="24">
        <v>2641</v>
      </c>
      <c r="F300" s="10" t="s">
        <v>1700</v>
      </c>
      <c r="G300" s="8">
        <f t="shared" si="4"/>
        <v>5.5E-2</v>
      </c>
      <c r="H300" s="6">
        <f>VLOOKUP(B300,'(1)Frey(2013)'!$B$2:$D$703,3,FALSE)</f>
        <v>5.5E-2</v>
      </c>
      <c r="I300" s="6">
        <f>VLOOKUP(C300,'(1)Frey(2013)'!$C$2:$D$703,2,FALSE)</f>
        <v>5.5E-2</v>
      </c>
      <c r="K300" s="67">
        <v>6330</v>
      </c>
      <c r="L300" s="80" t="e">
        <v>#DIV/0!</v>
      </c>
      <c r="M300" s="80">
        <v>0</v>
      </c>
      <c r="N300" s="80">
        <v>0</v>
      </c>
      <c r="O300" s="73" t="e">
        <v>#DIV/0!</v>
      </c>
    </row>
    <row r="301" spans="2:15" x14ac:dyDescent="0.3">
      <c r="B301" s="9" t="s">
        <v>1054</v>
      </c>
      <c r="C301" s="10" t="s">
        <v>1055</v>
      </c>
      <c r="D301" s="11"/>
      <c r="E301" s="24">
        <v>2641</v>
      </c>
      <c r="F301" s="10" t="s">
        <v>1700</v>
      </c>
      <c r="G301" s="8">
        <f t="shared" si="4"/>
        <v>0.89</v>
      </c>
      <c r="H301" s="6">
        <f>VLOOKUP(B301,'(1)Frey(2013)'!$B$2:$D$703,3,FALSE)</f>
        <v>0.89</v>
      </c>
      <c r="I301" s="6">
        <f>VLOOKUP(C301,'(1)Frey(2013)'!$C$2:$D$703,2,FALSE)</f>
        <v>0.89</v>
      </c>
      <c r="K301" s="67">
        <v>6340</v>
      </c>
      <c r="L301" s="80">
        <v>0.8</v>
      </c>
      <c r="M301" s="80">
        <v>0.77</v>
      </c>
      <c r="N301" s="80">
        <v>0.83</v>
      </c>
      <c r="O301" s="73">
        <v>4.2426406871190515E-2</v>
      </c>
    </row>
    <row r="302" spans="2:15" x14ac:dyDescent="0.3">
      <c r="B302" s="9" t="s">
        <v>248</v>
      </c>
      <c r="C302" s="10" t="s">
        <v>249</v>
      </c>
      <c r="D302" s="11" t="s">
        <v>1414</v>
      </c>
      <c r="E302" s="24">
        <v>2641</v>
      </c>
      <c r="F302" s="10" t="s">
        <v>1700</v>
      </c>
      <c r="G302" s="8">
        <f t="shared" si="4"/>
        <v>3.7999999999999999E-2</v>
      </c>
      <c r="H302" s="6">
        <f>VLOOKUP(B302,'(1)Frey(2013)'!$B$2:$D$703,3,FALSE)</f>
        <v>3.7999999999999999E-2</v>
      </c>
      <c r="I302" s="6">
        <f>VLOOKUP(C302,'(1)Frey(2013)'!$C$2:$D$703,2,FALSE)</f>
        <v>3.7999999999999999E-2</v>
      </c>
      <c r="K302" s="67">
        <v>7111</v>
      </c>
      <c r="L302" s="80">
        <v>7.0999999999999994E-2</v>
      </c>
      <c r="M302" s="80">
        <v>7.0999999999999994E-2</v>
      </c>
      <c r="N302" s="80">
        <v>7.0999999999999994E-2</v>
      </c>
      <c r="O302" s="73" t="e">
        <v>#DIV/0!</v>
      </c>
    </row>
    <row r="303" spans="2:15" x14ac:dyDescent="0.3">
      <c r="B303" s="9" t="s">
        <v>356</v>
      </c>
      <c r="C303" s="10" t="s">
        <v>357</v>
      </c>
      <c r="D303" s="11"/>
      <c r="E303" s="24">
        <v>2642</v>
      </c>
      <c r="F303" s="10" t="s">
        <v>1698</v>
      </c>
      <c r="G303" s="8">
        <f t="shared" si="4"/>
        <v>0.11</v>
      </c>
      <c r="H303" s="6">
        <f>VLOOKUP(B303,'(1)Frey(2013)'!$B$2:$D$703,3,FALSE)</f>
        <v>0.11</v>
      </c>
      <c r="I303" s="6">
        <f>VLOOKUP(C303,'(1)Frey(2013)'!$C$2:$D$703,2,FALSE)</f>
        <v>0.11</v>
      </c>
      <c r="K303" s="67">
        <v>7112</v>
      </c>
      <c r="L303" s="80">
        <v>0.82</v>
      </c>
      <c r="M303" s="80">
        <v>0.82</v>
      </c>
      <c r="N303" s="80">
        <v>0.82</v>
      </c>
      <c r="O303" s="73">
        <v>0</v>
      </c>
    </row>
    <row r="304" spans="2:15" x14ac:dyDescent="0.3">
      <c r="B304" s="9" t="s">
        <v>282</v>
      </c>
      <c r="C304" s="10" t="s">
        <v>283</v>
      </c>
      <c r="D304" s="11" t="s">
        <v>1414</v>
      </c>
      <c r="E304" s="24">
        <v>2642</v>
      </c>
      <c r="F304" s="10" t="s">
        <v>1698</v>
      </c>
      <c r="G304" s="8">
        <f t="shared" si="4"/>
        <v>5.5E-2</v>
      </c>
      <c r="H304" s="6">
        <f>VLOOKUP(B304,'(1)Frey(2013)'!$B$2:$D$703,3,FALSE)</f>
        <v>5.5E-2</v>
      </c>
      <c r="I304" s="6">
        <f>VLOOKUP(C304,'(1)Frey(2013)'!$C$2:$D$703,2,FALSE)</f>
        <v>5.5E-2</v>
      </c>
      <c r="K304" s="67">
        <v>7113</v>
      </c>
      <c r="L304" s="80">
        <v>0.86</v>
      </c>
      <c r="M304" s="80">
        <v>0.83</v>
      </c>
      <c r="N304" s="80">
        <v>0.89</v>
      </c>
      <c r="O304" s="73">
        <v>4.2426406871193131E-2</v>
      </c>
    </row>
    <row r="305" spans="2:15" x14ac:dyDescent="0.3">
      <c r="B305" s="9" t="s">
        <v>256</v>
      </c>
      <c r="C305" s="10" t="s">
        <v>257</v>
      </c>
      <c r="D305" s="11" t="s">
        <v>1414</v>
      </c>
      <c r="E305" s="24">
        <v>2643</v>
      </c>
      <c r="F305" s="10" t="s">
        <v>1544</v>
      </c>
      <c r="G305" s="8">
        <f t="shared" si="4"/>
        <v>0.04</v>
      </c>
      <c r="H305" s="6">
        <f>VLOOKUP(B305,'(1)Frey(2013)'!$B$2:$D$703,3,FALSE)</f>
        <v>0.04</v>
      </c>
      <c r="I305" s="6">
        <f>VLOOKUP(C305,'(1)Frey(2013)'!$C$2:$D$703,2,FALSE)</f>
        <v>0.04</v>
      </c>
      <c r="K305" s="67">
        <v>7114</v>
      </c>
      <c r="L305" s="80">
        <v>0.8833333333333333</v>
      </c>
      <c r="M305" s="80">
        <v>0.83</v>
      </c>
      <c r="N305" s="80">
        <v>0.94</v>
      </c>
      <c r="O305" s="73">
        <v>5.5075705472860004E-2</v>
      </c>
    </row>
    <row r="306" spans="2:15" x14ac:dyDescent="0.3">
      <c r="B306" s="9" t="s">
        <v>532</v>
      </c>
      <c r="C306" s="10" t="s">
        <v>533</v>
      </c>
      <c r="D306" s="11"/>
      <c r="E306" s="24">
        <v>2643</v>
      </c>
      <c r="F306" s="10" t="s">
        <v>1544</v>
      </c>
      <c r="G306" s="8">
        <f t="shared" si="4"/>
        <v>0.38</v>
      </c>
      <c r="H306" s="6">
        <f>VLOOKUP(B306,'(1)Frey(2013)'!$B$2:$D$703,3,FALSE)</f>
        <v>0.38</v>
      </c>
      <c r="I306" s="6">
        <f>VLOOKUP(C306,'(1)Frey(2013)'!$C$2:$D$703,2,FALSE)</f>
        <v>0.38</v>
      </c>
      <c r="K306" s="67">
        <v>7115</v>
      </c>
      <c r="L306" s="80">
        <v>0.72</v>
      </c>
      <c r="M306" s="80">
        <v>0.72</v>
      </c>
      <c r="N306" s="80">
        <v>0.72</v>
      </c>
      <c r="O306" s="73" t="e">
        <v>#DIV/0!</v>
      </c>
    </row>
    <row r="307" spans="2:15" x14ac:dyDescent="0.3">
      <c r="B307" s="9" t="s">
        <v>234</v>
      </c>
      <c r="C307" s="10" t="s">
        <v>235</v>
      </c>
      <c r="D307" s="11" t="s">
        <v>1414</v>
      </c>
      <c r="E307" s="24">
        <v>2651</v>
      </c>
      <c r="F307" s="10" t="s">
        <v>1678</v>
      </c>
      <c r="G307" s="8">
        <f t="shared" si="4"/>
        <v>3.5000000000000003E-2</v>
      </c>
      <c r="H307" s="6">
        <f>VLOOKUP(B307,'(1)Frey(2013)'!$B$2:$D$703,3,FALSE)</f>
        <v>3.5000000000000003E-2</v>
      </c>
      <c r="I307" s="6">
        <f>VLOOKUP(C307,'(1)Frey(2013)'!$C$2:$D$703,2,FALSE)</f>
        <v>3.5000000000000003E-2</v>
      </c>
      <c r="K307" s="67">
        <v>7119</v>
      </c>
      <c r="L307" s="80">
        <v>0.58500000000000008</v>
      </c>
      <c r="M307" s="80">
        <v>0.18</v>
      </c>
      <c r="N307" s="80">
        <v>0.92</v>
      </c>
      <c r="O307" s="73">
        <v>0.31352830813181737</v>
      </c>
    </row>
    <row r="308" spans="2:15" ht="31.5" x14ac:dyDescent="0.3">
      <c r="B308" s="9" t="s">
        <v>264</v>
      </c>
      <c r="C308" s="10" t="s">
        <v>265</v>
      </c>
      <c r="D308" s="11" t="s">
        <v>1414</v>
      </c>
      <c r="E308" s="24">
        <v>2651</v>
      </c>
      <c r="F308" s="10" t="s">
        <v>1678</v>
      </c>
      <c r="G308" s="8">
        <f t="shared" si="4"/>
        <v>4.2000000000000003E-2</v>
      </c>
      <c r="H308" s="6">
        <f>VLOOKUP(B308,'(1)Frey(2013)'!$B$2:$D$703,3,FALSE)</f>
        <v>4.2000000000000003E-2</v>
      </c>
      <c r="I308" s="6">
        <f>VLOOKUP(C308,'(1)Frey(2013)'!$C$2:$D$703,2,FALSE)</f>
        <v>4.2000000000000003E-2</v>
      </c>
      <c r="K308" s="67">
        <v>7121</v>
      </c>
      <c r="L308" s="80">
        <v>0.9</v>
      </c>
      <c r="M308" s="80">
        <v>0.9</v>
      </c>
      <c r="N308" s="80">
        <v>0.9</v>
      </c>
      <c r="O308" s="73" t="e">
        <v>#DIV/0!</v>
      </c>
    </row>
    <row r="309" spans="2:15" x14ac:dyDescent="0.3">
      <c r="B309" s="9" t="s">
        <v>147</v>
      </c>
      <c r="C309" s="10" t="s">
        <v>148</v>
      </c>
      <c r="D309" s="11"/>
      <c r="E309" s="24">
        <v>2652</v>
      </c>
      <c r="F309" s="10" t="s">
        <v>1692</v>
      </c>
      <c r="G309" s="8">
        <f t="shared" si="4"/>
        <v>1.4999999999999999E-2</v>
      </c>
      <c r="H309" s="6">
        <f>VLOOKUP(B309,'(1)Frey(2013)'!$B$2:$D$703,3,FALSE)</f>
        <v>1.4999999999999999E-2</v>
      </c>
      <c r="I309" s="6">
        <f>VLOOKUP(C309,'(1)Frey(2013)'!$C$2:$D$703,2,FALSE)</f>
        <v>1.4999999999999999E-2</v>
      </c>
      <c r="K309" s="67">
        <v>7122</v>
      </c>
      <c r="L309" s="80">
        <v>0.82000000000000006</v>
      </c>
      <c r="M309" s="80">
        <v>0.75</v>
      </c>
      <c r="N309" s="80">
        <v>0.87</v>
      </c>
      <c r="O309" s="73">
        <v>5.9999999999999165E-2</v>
      </c>
    </row>
    <row r="310" spans="2:15" x14ac:dyDescent="0.3">
      <c r="B310" s="9" t="s">
        <v>312</v>
      </c>
      <c r="C310" s="10" t="s">
        <v>313</v>
      </c>
      <c r="D310" s="11"/>
      <c r="E310" s="24">
        <v>2652</v>
      </c>
      <c r="F310" s="10" t="s">
        <v>1692</v>
      </c>
      <c r="G310" s="8">
        <f t="shared" si="4"/>
        <v>7.3999999999999996E-2</v>
      </c>
      <c r="H310" s="6">
        <f>VLOOKUP(B310,'(1)Frey(2013)'!$B$2:$D$703,3,FALSE)</f>
        <v>7.3999999999999996E-2</v>
      </c>
      <c r="I310" s="6">
        <f>VLOOKUP(C310,'(1)Frey(2013)'!$C$2:$D$703,2,FALSE)</f>
        <v>7.3999999999999996E-2</v>
      </c>
      <c r="K310" s="67">
        <v>7123</v>
      </c>
      <c r="L310" s="80">
        <v>0.75</v>
      </c>
      <c r="M310" s="80">
        <v>0.62</v>
      </c>
      <c r="N310" s="80">
        <v>0.84</v>
      </c>
      <c r="O310" s="73">
        <v>0.11532562594670835</v>
      </c>
    </row>
    <row r="311" spans="2:15" x14ac:dyDescent="0.3">
      <c r="B311" s="9" t="s">
        <v>360</v>
      </c>
      <c r="C311" s="10" t="s">
        <v>361</v>
      </c>
      <c r="D311" s="11"/>
      <c r="E311" s="24">
        <v>2653</v>
      </c>
      <c r="F311" s="10" t="s">
        <v>1691</v>
      </c>
      <c r="G311" s="8">
        <f t="shared" si="4"/>
        <v>0.13</v>
      </c>
      <c r="H311" s="6">
        <f>VLOOKUP(B311,'(1)Frey(2013)'!$B$2:$D$703,3,FALSE)</f>
        <v>0.13</v>
      </c>
      <c r="I311" s="6">
        <f>VLOOKUP(C311,'(1)Frey(2013)'!$C$2:$D$703,2,FALSE)</f>
        <v>0.13</v>
      </c>
      <c r="K311" s="67">
        <v>7124</v>
      </c>
      <c r="L311" s="80">
        <v>0.73499999999999999</v>
      </c>
      <c r="M311" s="80">
        <v>0.64</v>
      </c>
      <c r="N311" s="80">
        <v>0.83</v>
      </c>
      <c r="O311" s="73">
        <v>0.13435028842544447</v>
      </c>
    </row>
    <row r="312" spans="2:15" x14ac:dyDescent="0.3">
      <c r="B312" s="9" t="s">
        <v>29</v>
      </c>
      <c r="C312" s="10" t="s">
        <v>30</v>
      </c>
      <c r="D312" s="11"/>
      <c r="E312" s="24">
        <v>2653</v>
      </c>
      <c r="F312" s="10" t="s">
        <v>1691</v>
      </c>
      <c r="G312" s="8">
        <f t="shared" si="4"/>
        <v>4.0000000000000001E-3</v>
      </c>
      <c r="H312" s="6">
        <f>VLOOKUP(B312,'(1)Frey(2013)'!$B$2:$D$703,3,FALSE)</f>
        <v>4.0000000000000001E-3</v>
      </c>
      <c r="I312" s="6">
        <f>VLOOKUP(C312,'(1)Frey(2013)'!$C$2:$D$703,2,FALSE)</f>
        <v>4.0000000000000001E-3</v>
      </c>
      <c r="K312" s="67">
        <v>7125</v>
      </c>
      <c r="L312" s="80">
        <v>0.73</v>
      </c>
      <c r="M312" s="80">
        <v>0.73</v>
      </c>
      <c r="N312" s="80">
        <v>0.73</v>
      </c>
      <c r="O312" s="73" t="e">
        <v>#DIV/0!</v>
      </c>
    </row>
    <row r="313" spans="2:15" x14ac:dyDescent="0.3">
      <c r="B313" s="10" t="s">
        <v>193</v>
      </c>
      <c r="C313" s="10" t="s">
        <v>194</v>
      </c>
      <c r="D313" s="15"/>
      <c r="E313" s="23">
        <v>2654</v>
      </c>
      <c r="F313" s="10" t="s">
        <v>1677</v>
      </c>
      <c r="G313" s="8">
        <f t="shared" si="4"/>
        <v>2.3E-2</v>
      </c>
      <c r="H313" s="6">
        <f>VLOOKUP(B313,'(1)Frey(2013)'!$B$2:$D$703,3,FALSE)</f>
        <v>2.3E-2</v>
      </c>
      <c r="I313" s="6">
        <f>VLOOKUP(C313,'(1)Frey(2013)'!$C$2:$D$703,2,FALSE)</f>
        <v>2.3E-2</v>
      </c>
      <c r="K313" s="67">
        <v>7126</v>
      </c>
      <c r="L313" s="80">
        <v>0.48499999999999999</v>
      </c>
      <c r="M313" s="80">
        <v>0.35</v>
      </c>
      <c r="N313" s="80">
        <v>0.62</v>
      </c>
      <c r="O313" s="73">
        <v>0.19091883092036793</v>
      </c>
    </row>
    <row r="314" spans="2:15" x14ac:dyDescent="0.3">
      <c r="B314" s="9" t="s">
        <v>187</v>
      </c>
      <c r="C314" s="10" t="s">
        <v>188</v>
      </c>
      <c r="D314" s="11"/>
      <c r="E314" s="24">
        <v>2654</v>
      </c>
      <c r="F314" s="10" t="s">
        <v>1677</v>
      </c>
      <c r="G314" s="8">
        <f t="shared" si="4"/>
        <v>2.1999999999999999E-2</v>
      </c>
      <c r="H314" s="6">
        <f>VLOOKUP(B314,'(1)Frey(2013)'!$B$2:$D$703,3,FALSE)</f>
        <v>2.1999999999999999E-2</v>
      </c>
      <c r="I314" s="6">
        <f>VLOOKUP(C314,'(1)Frey(2013)'!$C$2:$D$703,2,FALSE)</f>
        <v>2.1999999999999999E-2</v>
      </c>
      <c r="K314" s="67">
        <v>7127</v>
      </c>
      <c r="L314" s="80">
        <v>0.32650000000000001</v>
      </c>
      <c r="M314" s="80">
        <v>3.0000000000000001E-3</v>
      </c>
      <c r="N314" s="80">
        <v>0.65</v>
      </c>
      <c r="O314" s="73">
        <v>0.45749808742769627</v>
      </c>
    </row>
    <row r="315" spans="2:15" x14ac:dyDescent="0.3">
      <c r="B315" s="9" t="s">
        <v>490</v>
      </c>
      <c r="C315" s="10" t="s">
        <v>491</v>
      </c>
      <c r="D315" s="11"/>
      <c r="E315" s="24">
        <v>2654</v>
      </c>
      <c r="F315" s="10" t="s">
        <v>1677</v>
      </c>
      <c r="G315" s="8">
        <f t="shared" si="4"/>
        <v>0.31</v>
      </c>
      <c r="H315" s="6">
        <f>VLOOKUP(B315,'(1)Frey(2013)'!$B$2:$D$703,3,FALSE)</f>
        <v>0.31</v>
      </c>
      <c r="I315" s="6">
        <f>VLOOKUP(C315,'(1)Frey(2013)'!$C$2:$D$703,2,FALSE)</f>
        <v>0.31</v>
      </c>
      <c r="K315" s="67">
        <v>7131</v>
      </c>
      <c r="L315" s="80">
        <v>0.81</v>
      </c>
      <c r="M315" s="80">
        <v>0.75</v>
      </c>
      <c r="N315" s="80">
        <v>0.87</v>
      </c>
      <c r="O315" s="73">
        <v>8.4852813742383654E-2</v>
      </c>
    </row>
    <row r="316" spans="2:15" x14ac:dyDescent="0.3">
      <c r="B316" s="9" t="s">
        <v>520</v>
      </c>
      <c r="C316" s="10" t="s">
        <v>521</v>
      </c>
      <c r="D316" s="11"/>
      <c r="E316" s="24">
        <v>2655</v>
      </c>
      <c r="F316" s="10" t="s">
        <v>521</v>
      </c>
      <c r="G316" s="8">
        <f t="shared" si="4"/>
        <v>0.37</v>
      </c>
      <c r="H316" s="6">
        <f>VLOOKUP(B316,'(1)Frey(2013)'!$B$2:$D$703,3,FALSE)</f>
        <v>0.37</v>
      </c>
      <c r="I316" s="6">
        <f>VLOOKUP(C316,'(1)Frey(2013)'!$C$2:$D$703,2,FALSE)</f>
        <v>0.37</v>
      </c>
      <c r="K316" s="67">
        <v>7132</v>
      </c>
      <c r="L316" s="80">
        <v>0.8</v>
      </c>
      <c r="M316" s="80">
        <v>0.69</v>
      </c>
      <c r="N316" s="80">
        <v>0.91</v>
      </c>
      <c r="O316" s="73">
        <v>0.15556349186103974</v>
      </c>
    </row>
    <row r="317" spans="2:15" x14ac:dyDescent="0.3">
      <c r="B317" s="9" t="s">
        <v>344</v>
      </c>
      <c r="C317" s="10" t="s">
        <v>345</v>
      </c>
      <c r="D317" s="11"/>
      <c r="E317" s="24">
        <v>2656</v>
      </c>
      <c r="F317" s="10" t="s">
        <v>1697</v>
      </c>
      <c r="G317" s="8">
        <f t="shared" si="4"/>
        <v>0.1</v>
      </c>
      <c r="H317" s="6">
        <f>VLOOKUP(B317,'(1)Frey(2013)'!$B$2:$D$703,3,FALSE)</f>
        <v>0.1</v>
      </c>
      <c r="I317" s="6">
        <f>VLOOKUP(C317,'(1)Frey(2013)'!$C$2:$D$703,2,FALSE)</f>
        <v>0.1</v>
      </c>
      <c r="K317" s="67">
        <v>7133</v>
      </c>
      <c r="L317" s="80" t="e">
        <v>#DIV/0!</v>
      </c>
      <c r="M317" s="80">
        <v>0</v>
      </c>
      <c r="N317" s="80">
        <v>0</v>
      </c>
      <c r="O317" s="73" t="e">
        <v>#DIV/0!</v>
      </c>
    </row>
    <row r="318" spans="2:15" x14ac:dyDescent="0.3">
      <c r="B318" s="9" t="s">
        <v>800</v>
      </c>
      <c r="C318" s="10" t="s">
        <v>801</v>
      </c>
      <c r="D318" s="11"/>
      <c r="E318" s="24">
        <v>2656</v>
      </c>
      <c r="F318" s="10" t="s">
        <v>1697</v>
      </c>
      <c r="G318" s="8">
        <f t="shared" si="4"/>
        <v>0.72</v>
      </c>
      <c r="H318" s="6">
        <f>VLOOKUP(B318,'(1)Frey(2013)'!$B$2:$D$703,3,FALSE)</f>
        <v>0.72</v>
      </c>
      <c r="I318" s="6">
        <f>VLOOKUP(C318,'(1)Frey(2013)'!$C$2:$D$703,2,FALSE)</f>
        <v>0.72</v>
      </c>
      <c r="K318" s="67">
        <v>7211</v>
      </c>
      <c r="L318" s="80">
        <v>0.81</v>
      </c>
      <c r="M318" s="80">
        <v>0.67</v>
      </c>
      <c r="N318" s="80">
        <v>0.95</v>
      </c>
      <c r="O318" s="73">
        <v>0.19798989873223249</v>
      </c>
    </row>
    <row r="319" spans="2:15" x14ac:dyDescent="0.3">
      <c r="B319" s="9" t="s">
        <v>304</v>
      </c>
      <c r="C319" s="10" t="s">
        <v>305</v>
      </c>
      <c r="D319" s="11"/>
      <c r="E319" s="24">
        <v>2656</v>
      </c>
      <c r="F319" s="10" t="s">
        <v>1697</v>
      </c>
      <c r="G319" s="8">
        <f t="shared" si="4"/>
        <v>6.7000000000000004E-2</v>
      </c>
      <c r="H319" s="6">
        <f>VLOOKUP(B319,'(1)Frey(2013)'!$B$2:$D$703,3,FALSE)</f>
        <v>6.7000000000000004E-2</v>
      </c>
      <c r="I319" s="6">
        <f>VLOOKUP(C319,'(1)Frey(2013)'!$C$2:$D$703,2,FALSE)</f>
        <v>6.7000000000000004E-2</v>
      </c>
      <c r="K319" s="67">
        <v>7212</v>
      </c>
      <c r="L319" s="80">
        <v>0.77499999999999991</v>
      </c>
      <c r="M319" s="80">
        <v>0.61</v>
      </c>
      <c r="N319" s="80">
        <v>0.94</v>
      </c>
      <c r="O319" s="73">
        <v>0.23334523779156138</v>
      </c>
    </row>
    <row r="320" spans="2:15" ht="31.5" x14ac:dyDescent="0.3">
      <c r="B320" s="9" t="s">
        <v>1693</v>
      </c>
      <c r="C320" s="10" t="s">
        <v>1694</v>
      </c>
      <c r="D320" s="11" t="s">
        <v>1414</v>
      </c>
      <c r="E320" s="24">
        <v>2659</v>
      </c>
      <c r="F320" s="10" t="s">
        <v>1695</v>
      </c>
      <c r="G320" s="8" t="str">
        <f t="shared" si="4"/>
        <v xml:space="preserve"> </v>
      </c>
      <c r="H320" s="6" t="e">
        <f>VLOOKUP(B320,'(1)Frey(2013)'!$B$2:$D$703,3,FALSE)</f>
        <v>#N/A</v>
      </c>
      <c r="I320" s="6" t="e">
        <f>VLOOKUP(C320,'(1)Frey(2013)'!$C$2:$D$703,2,FALSE)</f>
        <v>#N/A</v>
      </c>
      <c r="K320" s="67">
        <v>7213</v>
      </c>
      <c r="L320" s="80">
        <v>0.77999999999999992</v>
      </c>
      <c r="M320" s="80">
        <v>0.68</v>
      </c>
      <c r="N320" s="80">
        <v>0.84</v>
      </c>
      <c r="O320" s="73">
        <v>8.7177978870813758E-2</v>
      </c>
    </row>
    <row r="321" spans="2:15" x14ac:dyDescent="0.3">
      <c r="B321" s="9" t="s">
        <v>640</v>
      </c>
      <c r="C321" s="10" t="s">
        <v>641</v>
      </c>
      <c r="D321" s="11"/>
      <c r="E321" s="24">
        <v>3111</v>
      </c>
      <c r="F321" s="10" t="s">
        <v>1547</v>
      </c>
      <c r="G321" s="8">
        <f t="shared" si="4"/>
        <v>0.56999999999999995</v>
      </c>
      <c r="H321" s="6">
        <f>VLOOKUP(B321,'(1)Frey(2013)'!$B$2:$D$703,3,FALSE)</f>
        <v>0.56999999999999995</v>
      </c>
      <c r="I321" s="6">
        <f>VLOOKUP(C321,'(1)Frey(2013)'!$C$2:$D$703,2,FALSE)</f>
        <v>0.56999999999999995</v>
      </c>
      <c r="K321" s="67">
        <v>7214</v>
      </c>
      <c r="L321" s="80">
        <v>0.71333333333333337</v>
      </c>
      <c r="M321" s="80">
        <v>0.41</v>
      </c>
      <c r="N321" s="80">
        <v>0.9</v>
      </c>
      <c r="O321" s="73">
        <v>0.26501572280401264</v>
      </c>
    </row>
    <row r="322" spans="2:15" x14ac:dyDescent="0.3">
      <c r="B322" s="9" t="s">
        <v>1116</v>
      </c>
      <c r="C322" s="10" t="s">
        <v>1117</v>
      </c>
      <c r="D322" s="11" t="s">
        <v>1414</v>
      </c>
      <c r="E322" s="24">
        <v>3111</v>
      </c>
      <c r="F322" s="10" t="s">
        <v>1547</v>
      </c>
      <c r="G322" s="8">
        <f t="shared" si="4"/>
        <v>0.91</v>
      </c>
      <c r="H322" s="6">
        <f>VLOOKUP(B322,'(1)Frey(2013)'!$B$2:$D$703,3,FALSE)</f>
        <v>0.91</v>
      </c>
      <c r="I322" s="6">
        <f>VLOOKUP(C322,'(1)Frey(2013)'!$C$2:$D$703,2,FALSE)</f>
        <v>0.91</v>
      </c>
      <c r="K322" s="67">
        <v>7215</v>
      </c>
      <c r="L322" s="80">
        <v>0.89</v>
      </c>
      <c r="M322" s="80">
        <v>0.89</v>
      </c>
      <c r="N322" s="80">
        <v>0.89</v>
      </c>
      <c r="O322" s="73" t="e">
        <v>#DIV/0!</v>
      </c>
    </row>
    <row r="323" spans="2:15" ht="31.5" x14ac:dyDescent="0.3">
      <c r="B323" s="9" t="s">
        <v>682</v>
      </c>
      <c r="C323" s="10" t="s">
        <v>683</v>
      </c>
      <c r="D323" s="11" t="s">
        <v>1414</v>
      </c>
      <c r="E323" s="24">
        <v>3111</v>
      </c>
      <c r="F323" s="10" t="s">
        <v>1547</v>
      </c>
      <c r="G323" s="8">
        <f t="shared" si="4"/>
        <v>0.61</v>
      </c>
      <c r="H323" s="6">
        <f>VLOOKUP(B323,'(1)Frey(2013)'!$B$2:$D$703,3,FALSE)</f>
        <v>0.61</v>
      </c>
      <c r="I323" s="6">
        <f>VLOOKUP(C323,'(1)Frey(2013)'!$C$2:$D$703,2,FALSE)</f>
        <v>0.61</v>
      </c>
      <c r="K323" s="67">
        <v>7221</v>
      </c>
      <c r="L323" s="80">
        <v>0.93</v>
      </c>
      <c r="M323" s="80">
        <v>0.93</v>
      </c>
      <c r="N323" s="80">
        <v>0.93</v>
      </c>
      <c r="O323" s="73" t="e">
        <v>#DIV/0!</v>
      </c>
    </row>
    <row r="324" spans="2:15" x14ac:dyDescent="0.3">
      <c r="B324" s="9" t="s">
        <v>828</v>
      </c>
      <c r="C324" s="10" t="s">
        <v>829</v>
      </c>
      <c r="D324" s="11"/>
      <c r="E324" s="24">
        <v>3112</v>
      </c>
      <c r="F324" s="10" t="s">
        <v>1520</v>
      </c>
      <c r="G324" s="8">
        <f t="shared" ref="G324:G387" si="5">IFERROR(IFERROR(H324,I324)," ")</f>
        <v>0.75</v>
      </c>
      <c r="H324" s="6">
        <f>VLOOKUP(B324,'(1)Frey(2013)'!$B$2:$D$703,3,FALSE)</f>
        <v>0.75</v>
      </c>
      <c r="I324" s="6">
        <f>VLOOKUP(C324,'(1)Frey(2013)'!$C$2:$D$703,2,FALSE)</f>
        <v>0.75</v>
      </c>
      <c r="K324" s="67">
        <v>7222</v>
      </c>
      <c r="L324" s="80">
        <v>0.77333333333333332</v>
      </c>
      <c r="M324" s="80">
        <v>0.36</v>
      </c>
      <c r="N324" s="80">
        <v>0.93</v>
      </c>
      <c r="O324" s="73">
        <v>0.20992061991778413</v>
      </c>
    </row>
    <row r="325" spans="2:15" x14ac:dyDescent="0.3">
      <c r="B325" s="9" t="s">
        <v>1272</v>
      </c>
      <c r="C325" s="10" t="s">
        <v>1273</v>
      </c>
      <c r="D325" s="11"/>
      <c r="E325" s="24">
        <v>3112</v>
      </c>
      <c r="F325" s="10" t="s">
        <v>1520</v>
      </c>
      <c r="G325" s="8">
        <f t="shared" si="5"/>
        <v>0.96</v>
      </c>
      <c r="H325" s="6">
        <f>VLOOKUP(B325,'(1)Frey(2013)'!$B$2:$D$703,3,FALSE)</f>
        <v>0.96</v>
      </c>
      <c r="I325" s="6">
        <f>VLOOKUP(C325,'(1)Frey(2013)'!$C$2:$D$703,2,FALSE)</f>
        <v>0.96</v>
      </c>
      <c r="K325" s="67">
        <v>7223</v>
      </c>
      <c r="L325" s="80">
        <v>0.87090909090909097</v>
      </c>
      <c r="M325" s="80">
        <v>0.65</v>
      </c>
      <c r="N325" s="80">
        <v>0.98</v>
      </c>
      <c r="O325" s="73">
        <v>9.4493867044856988E-2</v>
      </c>
    </row>
    <row r="326" spans="2:15" ht="31.5" x14ac:dyDescent="0.3">
      <c r="B326" s="10" t="s">
        <v>23</v>
      </c>
      <c r="C326" s="10" t="s">
        <v>24</v>
      </c>
      <c r="D326" s="11" t="s">
        <v>1414</v>
      </c>
      <c r="E326" s="23">
        <v>3112</v>
      </c>
      <c r="F326" s="10" t="s">
        <v>1520</v>
      </c>
      <c r="G326" s="8">
        <f t="shared" si="5"/>
        <v>3.5999999999999999E-3</v>
      </c>
      <c r="H326" s="6">
        <f>VLOOKUP(B326,'(1)Frey(2013)'!$B$2:$D$703,3,FALSE)</f>
        <v>3.5999999999999999E-3</v>
      </c>
      <c r="I326" s="6">
        <f>VLOOKUP(C326,'(1)Frey(2013)'!$C$2:$D$703,2,FALSE)</f>
        <v>3.5999999999999999E-3</v>
      </c>
      <c r="K326" s="67">
        <v>7224</v>
      </c>
      <c r="L326" s="80">
        <v>0.92500000000000004</v>
      </c>
      <c r="M326" s="80">
        <v>0.88</v>
      </c>
      <c r="N326" s="80">
        <v>0.97</v>
      </c>
      <c r="O326" s="73">
        <v>6.3639610306788386E-2</v>
      </c>
    </row>
    <row r="327" spans="2:15" x14ac:dyDescent="0.3">
      <c r="B327" s="9" t="s">
        <v>580</v>
      </c>
      <c r="C327" s="10" t="s">
        <v>581</v>
      </c>
      <c r="D327" s="11" t="s">
        <v>1414</v>
      </c>
      <c r="E327" s="24">
        <v>3112</v>
      </c>
      <c r="F327" s="10" t="s">
        <v>1520</v>
      </c>
      <c r="G327" s="8">
        <f t="shared" si="5"/>
        <v>0.48</v>
      </c>
      <c r="H327" s="6">
        <f>VLOOKUP(B327,'(1)Frey(2013)'!$B$2:$D$703,3,FALSE)</f>
        <v>0.48</v>
      </c>
      <c r="I327" s="6">
        <f>VLOOKUP(C327,'(1)Frey(2013)'!$C$2:$D$703,2,FALSE)</f>
        <v>0.48</v>
      </c>
      <c r="K327" s="67">
        <v>7231</v>
      </c>
      <c r="L327" s="80">
        <v>0.64529999999999998</v>
      </c>
      <c r="M327" s="80">
        <v>3.0000000000000001E-3</v>
      </c>
      <c r="N327" s="80">
        <v>0.93</v>
      </c>
      <c r="O327" s="73">
        <v>0.26038179233152575</v>
      </c>
    </row>
    <row r="328" spans="2:15" x14ac:dyDescent="0.3">
      <c r="B328" s="9" t="s">
        <v>702</v>
      </c>
      <c r="C328" s="10" t="s">
        <v>703</v>
      </c>
      <c r="D328" s="11"/>
      <c r="E328" s="24">
        <v>3112</v>
      </c>
      <c r="F328" s="10" t="s">
        <v>1520</v>
      </c>
      <c r="G328" s="8">
        <f t="shared" si="5"/>
        <v>0.63</v>
      </c>
      <c r="H328" s="6">
        <f>VLOOKUP(B328,'(1)Frey(2013)'!$B$2:$D$703,3,FALSE)</f>
        <v>0.63</v>
      </c>
      <c r="I328" s="6">
        <f>VLOOKUP(C328,'(1)Frey(2013)'!$C$2:$D$703,2,FALSE)</f>
        <v>0.63</v>
      </c>
      <c r="K328" s="67">
        <v>7232</v>
      </c>
      <c r="L328" s="80">
        <v>0.35649999999999998</v>
      </c>
      <c r="M328" s="80">
        <v>3.0000000000000001E-3</v>
      </c>
      <c r="N328" s="80">
        <v>0.71</v>
      </c>
      <c r="O328" s="73">
        <v>0.49992449429888913</v>
      </c>
    </row>
    <row r="329" spans="2:15" x14ac:dyDescent="0.3">
      <c r="B329" s="9" t="s">
        <v>950</v>
      </c>
      <c r="C329" s="10" t="s">
        <v>951</v>
      </c>
      <c r="D329" s="11" t="s">
        <v>1414</v>
      </c>
      <c r="E329" s="24">
        <v>3113</v>
      </c>
      <c r="F329" s="10" t="s">
        <v>1521</v>
      </c>
      <c r="G329" s="8">
        <f t="shared" si="5"/>
        <v>0.84</v>
      </c>
      <c r="H329" s="6">
        <f>VLOOKUP(B329,'(1)Frey(2013)'!$B$2:$D$703,3,FALSE)</f>
        <v>0.84</v>
      </c>
      <c r="I329" s="6">
        <f>VLOOKUP(C329,'(1)Frey(2013)'!$C$2:$D$703,2,FALSE)</f>
        <v>0.84</v>
      </c>
      <c r="K329" s="67">
        <v>7233</v>
      </c>
      <c r="L329" s="80">
        <v>0.62162499999999998</v>
      </c>
      <c r="M329" s="80">
        <v>3.0000000000000001E-3</v>
      </c>
      <c r="N329" s="80">
        <v>0.88</v>
      </c>
      <c r="O329" s="73">
        <v>0.2963029036548338</v>
      </c>
    </row>
    <row r="330" spans="2:15" x14ac:dyDescent="0.3">
      <c r="B330" s="9" t="s">
        <v>890</v>
      </c>
      <c r="C330" s="10" t="s">
        <v>891</v>
      </c>
      <c r="D330" s="11" t="s">
        <v>1414</v>
      </c>
      <c r="E330" s="24">
        <v>3113</v>
      </c>
      <c r="F330" s="10" t="s">
        <v>1521</v>
      </c>
      <c r="G330" s="8">
        <f t="shared" si="5"/>
        <v>0.81</v>
      </c>
      <c r="H330" s="6">
        <f>VLOOKUP(B330,'(1)Frey(2013)'!$B$2:$D$703,3,FALSE)</f>
        <v>0.81</v>
      </c>
      <c r="I330" s="6">
        <f>VLOOKUP(C330,'(1)Frey(2013)'!$C$2:$D$703,2,FALSE)</f>
        <v>0.81</v>
      </c>
      <c r="K330" s="67">
        <v>7234</v>
      </c>
      <c r="L330" s="80">
        <v>0.47149999999999997</v>
      </c>
      <c r="M330" s="80">
        <v>3.0000000000000001E-3</v>
      </c>
      <c r="N330" s="80">
        <v>0.94</v>
      </c>
      <c r="O330" s="73">
        <v>0.66255905397179504</v>
      </c>
    </row>
    <row r="331" spans="2:15" x14ac:dyDescent="0.3">
      <c r="B331" s="9" t="s">
        <v>950</v>
      </c>
      <c r="C331" s="10" t="s">
        <v>951</v>
      </c>
      <c r="D331" s="11" t="s">
        <v>1414</v>
      </c>
      <c r="E331" s="24">
        <v>3114</v>
      </c>
      <c r="F331" s="10" t="s">
        <v>1522</v>
      </c>
      <c r="G331" s="8">
        <f t="shared" si="5"/>
        <v>0.84</v>
      </c>
      <c r="H331" s="6">
        <f>VLOOKUP(B331,'(1)Frey(2013)'!$B$2:$D$703,3,FALSE)</f>
        <v>0.84</v>
      </c>
      <c r="I331" s="6">
        <f>VLOOKUP(C331,'(1)Frey(2013)'!$C$2:$D$703,2,FALSE)</f>
        <v>0.84</v>
      </c>
      <c r="K331" s="67">
        <v>7311</v>
      </c>
      <c r="L331" s="80">
        <v>0.55824999999999991</v>
      </c>
      <c r="M331" s="80">
        <v>3.0000000000000001E-3</v>
      </c>
      <c r="N331" s="80">
        <v>0.99</v>
      </c>
      <c r="O331" s="73">
        <v>0.49911146049755273</v>
      </c>
    </row>
    <row r="332" spans="2:15" ht="31.5" x14ac:dyDescent="0.3">
      <c r="B332" s="9" t="s">
        <v>582</v>
      </c>
      <c r="C332" s="10" t="s">
        <v>583</v>
      </c>
      <c r="D332" s="11"/>
      <c r="E332" s="24">
        <v>3115</v>
      </c>
      <c r="F332" s="10" t="s">
        <v>1519</v>
      </c>
      <c r="G332" s="8">
        <f t="shared" si="5"/>
        <v>0.48</v>
      </c>
      <c r="H332" s="6">
        <f>VLOOKUP(B332,'(1)Frey(2013)'!$B$2:$D$703,3,FALSE)</f>
        <v>0.48</v>
      </c>
      <c r="I332" s="6">
        <f>VLOOKUP(C332,'(1)Frey(2013)'!$C$2:$D$703,2,FALSE)</f>
        <v>0.48</v>
      </c>
      <c r="K332" s="67">
        <v>7312</v>
      </c>
      <c r="L332" s="80">
        <v>0.45650000000000002</v>
      </c>
      <c r="M332" s="80">
        <v>3.0000000000000001E-3</v>
      </c>
      <c r="N332" s="80">
        <v>0.91</v>
      </c>
      <c r="O332" s="73">
        <v>0.64134585053619864</v>
      </c>
    </row>
    <row r="333" spans="2:15" x14ac:dyDescent="0.3">
      <c r="B333" s="9" t="s">
        <v>890</v>
      </c>
      <c r="C333" s="10" t="s">
        <v>891</v>
      </c>
      <c r="D333" s="11" t="s">
        <v>1414</v>
      </c>
      <c r="E333" s="24">
        <v>3115</v>
      </c>
      <c r="F333" s="10" t="s">
        <v>1519</v>
      </c>
      <c r="G333" s="8">
        <f t="shared" si="5"/>
        <v>0.81</v>
      </c>
      <c r="H333" s="6">
        <f>VLOOKUP(B333,'(1)Frey(2013)'!$B$2:$D$703,3,FALSE)</f>
        <v>0.81</v>
      </c>
      <c r="I333" s="6">
        <f>VLOOKUP(C333,'(1)Frey(2013)'!$C$2:$D$703,2,FALSE)</f>
        <v>0.81</v>
      </c>
      <c r="K333" s="67">
        <v>7313</v>
      </c>
      <c r="L333" s="80">
        <v>0.95</v>
      </c>
      <c r="M333" s="80">
        <v>0.95</v>
      </c>
      <c r="N333" s="80">
        <v>0.95</v>
      </c>
      <c r="O333" s="73" t="e">
        <v>#DIV/0!</v>
      </c>
    </row>
    <row r="334" spans="2:15" x14ac:dyDescent="0.3">
      <c r="B334" s="9" t="s">
        <v>528</v>
      </c>
      <c r="C334" s="10" t="s">
        <v>529</v>
      </c>
      <c r="D334" s="11"/>
      <c r="E334" s="24">
        <v>3115</v>
      </c>
      <c r="F334" s="10" t="s">
        <v>1519</v>
      </c>
      <c r="G334" s="8">
        <f t="shared" si="5"/>
        <v>0.38</v>
      </c>
      <c r="H334" s="6">
        <f>VLOOKUP(B334,'(1)Frey(2013)'!$B$2:$D$703,3,FALSE)</f>
        <v>0.38</v>
      </c>
      <c r="I334" s="6">
        <f>VLOOKUP(C334,'(1)Frey(2013)'!$C$2:$D$703,2,FALSE)</f>
        <v>0.38</v>
      </c>
      <c r="K334" s="67">
        <v>7314</v>
      </c>
      <c r="L334" s="80">
        <v>0.46750000000000003</v>
      </c>
      <c r="M334" s="80">
        <v>3.5000000000000003E-2</v>
      </c>
      <c r="N334" s="80">
        <v>0.9</v>
      </c>
      <c r="O334" s="73">
        <v>0.61164736572636358</v>
      </c>
    </row>
    <row r="335" spans="2:15" x14ac:dyDescent="0.3">
      <c r="B335" s="9" t="s">
        <v>444</v>
      </c>
      <c r="C335" s="10" t="s">
        <v>445</v>
      </c>
      <c r="D335" s="11" t="s">
        <v>1414</v>
      </c>
      <c r="E335" s="24">
        <v>3115</v>
      </c>
      <c r="F335" s="10" t="s">
        <v>1519</v>
      </c>
      <c r="G335" s="8">
        <f t="shared" si="5"/>
        <v>0.24</v>
      </c>
      <c r="H335" s="6">
        <f>VLOOKUP(B335,'(1)Frey(2013)'!$B$2:$D$703,3,FALSE)</f>
        <v>0.24</v>
      </c>
      <c r="I335" s="6">
        <f>VLOOKUP(C335,'(1)Frey(2013)'!$C$2:$D$703,2,FALSE)</f>
        <v>0.24</v>
      </c>
      <c r="K335" s="67">
        <v>7315</v>
      </c>
      <c r="L335" s="80">
        <v>0.83666666666666656</v>
      </c>
      <c r="M335" s="80">
        <v>0.64</v>
      </c>
      <c r="N335" s="80">
        <v>0.97</v>
      </c>
      <c r="O335" s="73">
        <v>0.17387735140993366</v>
      </c>
    </row>
    <row r="336" spans="2:15" x14ac:dyDescent="0.3">
      <c r="B336" s="9" t="s">
        <v>444</v>
      </c>
      <c r="C336" s="10" t="s">
        <v>445</v>
      </c>
      <c r="D336" s="11" t="s">
        <v>1414</v>
      </c>
      <c r="E336" s="24">
        <v>3116</v>
      </c>
      <c r="F336" s="10" t="s">
        <v>1526</v>
      </c>
      <c r="G336" s="8">
        <f t="shared" si="5"/>
        <v>0.24</v>
      </c>
      <c r="H336" s="6">
        <f>VLOOKUP(B336,'(1)Frey(2013)'!$B$2:$D$703,3,FALSE)</f>
        <v>0.24</v>
      </c>
      <c r="I336" s="6">
        <f>VLOOKUP(C336,'(1)Frey(2013)'!$C$2:$D$703,2,FALSE)</f>
        <v>0.24</v>
      </c>
      <c r="K336" s="67">
        <v>7316</v>
      </c>
      <c r="L336" s="80">
        <v>0.95</v>
      </c>
      <c r="M336" s="80">
        <v>0.92</v>
      </c>
      <c r="N336" s="80">
        <v>0.98</v>
      </c>
      <c r="O336" s="73">
        <v>4.2426406871193131E-2</v>
      </c>
    </row>
    <row r="337" spans="2:16" x14ac:dyDescent="0.3">
      <c r="B337" s="9" t="s">
        <v>444</v>
      </c>
      <c r="C337" s="10" t="s">
        <v>445</v>
      </c>
      <c r="D337" s="11" t="s">
        <v>1414</v>
      </c>
      <c r="E337" s="24">
        <v>3117</v>
      </c>
      <c r="F337" s="10" t="s">
        <v>1527</v>
      </c>
      <c r="G337" s="8">
        <f t="shared" si="5"/>
        <v>0.24</v>
      </c>
      <c r="H337" s="6">
        <f>VLOOKUP(B337,'(1)Frey(2013)'!$B$2:$D$703,3,FALSE)</f>
        <v>0.24</v>
      </c>
      <c r="I337" s="6">
        <f>VLOOKUP(C337,'(1)Frey(2013)'!$C$2:$D$703,2,FALSE)</f>
        <v>0.24</v>
      </c>
      <c r="K337" s="67">
        <v>7317</v>
      </c>
      <c r="L337" s="80">
        <v>3.5000000000000003E-2</v>
      </c>
      <c r="M337" s="80">
        <v>3.5000000000000003E-2</v>
      </c>
      <c r="N337" s="80">
        <v>3.5000000000000003E-2</v>
      </c>
      <c r="O337" s="73" t="e">
        <v>#DIV/0!</v>
      </c>
    </row>
    <row r="338" spans="2:16" x14ac:dyDescent="0.3">
      <c r="B338" s="9" t="s">
        <v>1116</v>
      </c>
      <c r="C338" s="10" t="s">
        <v>1117</v>
      </c>
      <c r="D338" s="11" t="s">
        <v>1414</v>
      </c>
      <c r="E338" s="24">
        <v>3117</v>
      </c>
      <c r="F338" s="10" t="s">
        <v>1527</v>
      </c>
      <c r="G338" s="8">
        <f t="shared" si="5"/>
        <v>0.91</v>
      </c>
      <c r="H338" s="6">
        <f>VLOOKUP(B338,'(1)Frey(2013)'!$B$2:$D$703,3,FALSE)</f>
        <v>0.91</v>
      </c>
      <c r="I338" s="6">
        <f>VLOOKUP(C338,'(1)Frey(2013)'!$C$2:$D$703,2,FALSE)</f>
        <v>0.91</v>
      </c>
      <c r="K338" s="67">
        <v>7318</v>
      </c>
      <c r="L338" s="80">
        <v>0.52</v>
      </c>
      <c r="M338" s="80">
        <v>0.52</v>
      </c>
      <c r="N338" s="80">
        <v>0.52</v>
      </c>
      <c r="O338" s="73" t="e">
        <v>#DIV/0!</v>
      </c>
    </row>
    <row r="339" spans="2:16" x14ac:dyDescent="0.3">
      <c r="B339" s="9" t="s">
        <v>612</v>
      </c>
      <c r="C339" s="10" t="s">
        <v>613</v>
      </c>
      <c r="D339" s="11"/>
      <c r="E339" s="24">
        <v>3118</v>
      </c>
      <c r="F339" s="10" t="s">
        <v>1516</v>
      </c>
      <c r="G339" s="8">
        <f t="shared" si="5"/>
        <v>0.52</v>
      </c>
      <c r="H339" s="6">
        <f>VLOOKUP(B339,'(1)Frey(2013)'!$B$2:$D$703,3,FALSE)</f>
        <v>0.52</v>
      </c>
      <c r="I339" s="6">
        <f>VLOOKUP(C339,'(1)Frey(2013)'!$C$2:$D$703,2,FALSE)</f>
        <v>0.52</v>
      </c>
      <c r="K339" s="67">
        <v>7319</v>
      </c>
      <c r="L339" s="80">
        <v>3.5000000000000003E-2</v>
      </c>
      <c r="M339" s="80">
        <v>3.5000000000000003E-2</v>
      </c>
      <c r="N339" s="80">
        <v>3.5000000000000003E-2</v>
      </c>
      <c r="O339" s="73" t="e">
        <v>#DIV/0!</v>
      </c>
    </row>
    <row r="340" spans="2:16" x14ac:dyDescent="0.3">
      <c r="B340" s="9" t="s">
        <v>888</v>
      </c>
      <c r="C340" s="10" t="s">
        <v>889</v>
      </c>
      <c r="D340" s="11"/>
      <c r="E340" s="24">
        <v>3118</v>
      </c>
      <c r="F340" s="10" t="s">
        <v>1516</v>
      </c>
      <c r="G340" s="8">
        <f t="shared" si="5"/>
        <v>0.81</v>
      </c>
      <c r="H340" s="6">
        <f>VLOOKUP(B340,'(1)Frey(2013)'!$B$2:$D$703,3,FALSE)</f>
        <v>0.81</v>
      </c>
      <c r="I340" s="6">
        <f>VLOOKUP(C340,'(1)Frey(2013)'!$C$2:$D$703,2,FALSE)</f>
        <v>0.81</v>
      </c>
      <c r="K340" s="67">
        <v>7321</v>
      </c>
      <c r="L340" s="80">
        <v>0.56499999999999995</v>
      </c>
      <c r="M340" s="80">
        <v>0.16</v>
      </c>
      <c r="N340" s="80">
        <v>0.97</v>
      </c>
      <c r="O340" s="73">
        <v>0.57275649276110352</v>
      </c>
    </row>
    <row r="341" spans="2:16" x14ac:dyDescent="0.3">
      <c r="B341" s="9" t="s">
        <v>758</v>
      </c>
      <c r="C341" s="10" t="s">
        <v>759</v>
      </c>
      <c r="D341" s="11"/>
      <c r="E341" s="24">
        <v>3118</v>
      </c>
      <c r="F341" s="10" t="s">
        <v>1516</v>
      </c>
      <c r="G341" s="8">
        <f t="shared" si="5"/>
        <v>0.68</v>
      </c>
      <c r="H341" s="6">
        <f>VLOOKUP(B341,'(1)Frey(2013)'!$B$2:$D$703,3,FALSE)</f>
        <v>0.68</v>
      </c>
      <c r="I341" s="6">
        <f>VLOOKUP(C341,'(1)Frey(2013)'!$C$2:$D$703,2,FALSE)</f>
        <v>0.68</v>
      </c>
      <c r="K341" s="67">
        <v>7322</v>
      </c>
      <c r="L341" s="80">
        <v>0.83</v>
      </c>
      <c r="M341" s="80">
        <v>0.83</v>
      </c>
      <c r="N341" s="80">
        <v>0.83</v>
      </c>
      <c r="O341" s="73" t="e">
        <v>#DIV/0!</v>
      </c>
    </row>
    <row r="342" spans="2:16" s="16" customFormat="1" x14ac:dyDescent="0.3">
      <c r="B342" s="9" t="s">
        <v>1517</v>
      </c>
      <c r="C342" s="10" t="s">
        <v>1518</v>
      </c>
      <c r="D342" s="11"/>
      <c r="E342" s="24">
        <v>3118</v>
      </c>
      <c r="F342" s="10" t="s">
        <v>1516</v>
      </c>
      <c r="G342" s="8" t="str">
        <f t="shared" si="5"/>
        <v xml:space="preserve"> </v>
      </c>
      <c r="H342" s="6" t="e">
        <f>VLOOKUP(B342,'(1)Frey(2013)'!$B$2:$D$703,3,FALSE)</f>
        <v>#N/A</v>
      </c>
      <c r="I342" s="6" t="e">
        <f>VLOOKUP(C342,'(1)Frey(2013)'!$C$2:$D$703,2,FALSE)</f>
        <v>#N/A</v>
      </c>
      <c r="J342" s="8"/>
      <c r="K342" s="67">
        <v>7323</v>
      </c>
      <c r="L342" s="80">
        <v>0.95</v>
      </c>
      <c r="M342" s="80">
        <v>0.95</v>
      </c>
      <c r="N342" s="80">
        <v>0.95</v>
      </c>
      <c r="O342" s="73" t="e">
        <v>#DIV/0!</v>
      </c>
      <c r="P342" s="8"/>
    </row>
    <row r="343" spans="2:16" ht="31.5" x14ac:dyDescent="0.3">
      <c r="B343" s="9" t="s">
        <v>264</v>
      </c>
      <c r="C343" s="10" t="s">
        <v>265</v>
      </c>
      <c r="D343" s="11" t="s">
        <v>1414</v>
      </c>
      <c r="E343" s="24">
        <v>3118</v>
      </c>
      <c r="F343" s="10" t="s">
        <v>1516</v>
      </c>
      <c r="G343" s="8">
        <f t="shared" si="5"/>
        <v>4.2000000000000003E-2</v>
      </c>
      <c r="H343" s="6">
        <f>VLOOKUP(B343,'(1)Frey(2013)'!$B$2:$D$703,3,FALSE)</f>
        <v>4.2000000000000003E-2</v>
      </c>
      <c r="I343" s="6">
        <f>VLOOKUP(C343,'(1)Frey(2013)'!$C$2:$D$703,2,FALSE)</f>
        <v>4.2000000000000003E-2</v>
      </c>
      <c r="K343" s="67">
        <v>7411</v>
      </c>
      <c r="L343" s="80">
        <v>0.15</v>
      </c>
      <c r="M343" s="80">
        <v>0.15</v>
      </c>
      <c r="N343" s="80">
        <v>0.15</v>
      </c>
      <c r="O343" s="73" t="e">
        <v>#DIV/0!</v>
      </c>
    </row>
    <row r="344" spans="2:16" ht="31.5" x14ac:dyDescent="0.3">
      <c r="B344" s="9" t="s">
        <v>452</v>
      </c>
      <c r="C344" s="10" t="s">
        <v>453</v>
      </c>
      <c r="D344" s="11"/>
      <c r="E344" s="24">
        <v>3119</v>
      </c>
      <c r="F344" s="10" t="s">
        <v>1525</v>
      </c>
      <c r="G344" s="8">
        <f t="shared" si="5"/>
        <v>0.25</v>
      </c>
      <c r="H344" s="6">
        <f>VLOOKUP(B344,'(1)Frey(2013)'!$B$2:$D$703,3,FALSE)</f>
        <v>0.25</v>
      </c>
      <c r="I344" s="6">
        <f>VLOOKUP(C344,'(1)Frey(2013)'!$C$2:$D$703,2,FALSE)</f>
        <v>0.25</v>
      </c>
      <c r="K344" s="67">
        <v>7412</v>
      </c>
      <c r="L344" s="80">
        <v>0.64407692307692299</v>
      </c>
      <c r="M344" s="80">
        <v>3.0000000000000001E-3</v>
      </c>
      <c r="N344" s="80">
        <v>0.93</v>
      </c>
      <c r="O344" s="73">
        <v>0.27991857790509433</v>
      </c>
    </row>
    <row r="345" spans="2:16" ht="31.5" x14ac:dyDescent="0.3">
      <c r="B345" s="9" t="s">
        <v>219</v>
      </c>
      <c r="C345" s="10" t="s">
        <v>220</v>
      </c>
      <c r="D345" s="11"/>
      <c r="E345" s="24">
        <v>3119</v>
      </c>
      <c r="F345" s="10" t="s">
        <v>1525</v>
      </c>
      <c r="G345" s="8">
        <f t="shared" si="5"/>
        <v>0.03</v>
      </c>
      <c r="H345" s="6">
        <f>VLOOKUP(B345,'(1)Frey(2013)'!$B$2:$D$703,3,FALSE)</f>
        <v>0.03</v>
      </c>
      <c r="I345" s="6">
        <f>VLOOKUP(C345,'(1)Frey(2013)'!$C$2:$D$703,2,FALSE)</f>
        <v>0.03</v>
      </c>
      <c r="K345" s="67">
        <v>7413</v>
      </c>
      <c r="L345" s="80">
        <v>0.05</v>
      </c>
      <c r="M345" s="80">
        <v>3.0000000000000001E-3</v>
      </c>
      <c r="N345" s="80">
        <v>9.7000000000000003E-2</v>
      </c>
      <c r="O345" s="73">
        <v>6.6468037431535468E-2</v>
      </c>
    </row>
    <row r="346" spans="2:16" ht="31.5" x14ac:dyDescent="0.3">
      <c r="B346" s="9" t="s">
        <v>444</v>
      </c>
      <c r="C346" s="10" t="s">
        <v>445</v>
      </c>
      <c r="D346" s="11" t="s">
        <v>1414</v>
      </c>
      <c r="E346" s="24">
        <v>3119</v>
      </c>
      <c r="F346" s="10" t="s">
        <v>1525</v>
      </c>
      <c r="G346" s="8">
        <f t="shared" si="5"/>
        <v>0.24</v>
      </c>
      <c r="H346" s="6">
        <f>VLOOKUP(B346,'(1)Frey(2013)'!$B$2:$D$703,3,FALSE)</f>
        <v>0.24</v>
      </c>
      <c r="I346" s="6">
        <f>VLOOKUP(C346,'(1)Frey(2013)'!$C$2:$D$703,2,FALSE)</f>
        <v>0.24</v>
      </c>
      <c r="K346" s="67">
        <v>7421</v>
      </c>
      <c r="L346" s="80">
        <v>0.53614285714285714</v>
      </c>
      <c r="M346" s="80">
        <v>3.0000000000000001E-3</v>
      </c>
      <c r="N346" s="80">
        <v>0.91</v>
      </c>
      <c r="O346" s="73">
        <v>0.29948980426242039</v>
      </c>
    </row>
    <row r="347" spans="2:16" ht="31.5" x14ac:dyDescent="0.3">
      <c r="B347" s="9" t="s">
        <v>980</v>
      </c>
      <c r="C347" s="10" t="s">
        <v>981</v>
      </c>
      <c r="D347" s="11"/>
      <c r="E347" s="24">
        <v>3119</v>
      </c>
      <c r="F347" s="10" t="s">
        <v>1525</v>
      </c>
      <c r="G347" s="8">
        <f t="shared" si="5"/>
        <v>0.85</v>
      </c>
      <c r="H347" s="6">
        <f>VLOOKUP(B347,'(1)Frey(2013)'!$B$2:$D$703,3,FALSE)</f>
        <v>0.85</v>
      </c>
      <c r="I347" s="6">
        <f>VLOOKUP(C347,'(1)Frey(2013)'!$C$2:$D$703,2,FALSE)</f>
        <v>0.85</v>
      </c>
      <c r="K347" s="67">
        <v>7422</v>
      </c>
      <c r="L347" s="80">
        <v>0.5832857142857143</v>
      </c>
      <c r="M347" s="80">
        <v>3.0000000000000001E-3</v>
      </c>
      <c r="N347" s="80">
        <v>0.93</v>
      </c>
      <c r="O347" s="73">
        <v>0.32945749057387969</v>
      </c>
    </row>
    <row r="348" spans="2:16" ht="31.5" x14ac:dyDescent="0.3">
      <c r="B348" s="9" t="s">
        <v>101</v>
      </c>
      <c r="C348" s="10" t="s">
        <v>102</v>
      </c>
      <c r="D348" s="11"/>
      <c r="E348" s="24">
        <v>3119</v>
      </c>
      <c r="F348" s="10" t="s">
        <v>1525</v>
      </c>
      <c r="G348" s="8">
        <f t="shared" si="5"/>
        <v>9.4999999999999998E-3</v>
      </c>
      <c r="H348" s="6">
        <f>VLOOKUP(B348,'(1)Frey(2013)'!$B$2:$D$703,3,FALSE)</f>
        <v>9.4999999999999998E-3</v>
      </c>
      <c r="I348" s="6">
        <f>VLOOKUP(C348,'(1)Frey(2013)'!$C$2:$D$703,2,FALSE)</f>
        <v>9.4999999999999998E-3</v>
      </c>
      <c r="K348" s="67">
        <v>7511</v>
      </c>
      <c r="L348" s="80">
        <v>0.84500000000000008</v>
      </c>
      <c r="M348" s="80">
        <v>0.6</v>
      </c>
      <c r="N348" s="80">
        <v>0.94</v>
      </c>
      <c r="O348" s="73">
        <v>0.16380883167074087</v>
      </c>
    </row>
    <row r="349" spans="2:16" ht="31.5" x14ac:dyDescent="0.3">
      <c r="B349" s="9" t="s">
        <v>682</v>
      </c>
      <c r="C349" s="10" t="s">
        <v>683</v>
      </c>
      <c r="D349" s="11" t="s">
        <v>1414</v>
      </c>
      <c r="E349" s="24">
        <v>3119</v>
      </c>
      <c r="F349" s="10" t="s">
        <v>1525</v>
      </c>
      <c r="G349" s="8">
        <f t="shared" si="5"/>
        <v>0.61</v>
      </c>
      <c r="H349" s="6">
        <f>VLOOKUP(B349,'(1)Frey(2013)'!$B$2:$D$703,3,FALSE)</f>
        <v>0.61</v>
      </c>
      <c r="I349" s="6">
        <f>VLOOKUP(C349,'(1)Frey(2013)'!$C$2:$D$703,2,FALSE)</f>
        <v>0.61</v>
      </c>
      <c r="K349" s="67">
        <v>7512</v>
      </c>
      <c r="L349" s="80">
        <v>0.89</v>
      </c>
      <c r="M349" s="80">
        <v>0.89</v>
      </c>
      <c r="N349" s="80">
        <v>0.89</v>
      </c>
      <c r="O349" s="73" t="e">
        <v>#DIV/0!</v>
      </c>
    </row>
    <row r="350" spans="2:16" ht="31.5" x14ac:dyDescent="0.3">
      <c r="B350" s="10" t="s">
        <v>23</v>
      </c>
      <c r="C350" s="10" t="s">
        <v>24</v>
      </c>
      <c r="D350" s="11" t="s">
        <v>1414</v>
      </c>
      <c r="E350" s="23">
        <v>3119</v>
      </c>
      <c r="F350" s="10" t="s">
        <v>1525</v>
      </c>
      <c r="G350" s="8">
        <f t="shared" si="5"/>
        <v>3.5999999999999999E-3</v>
      </c>
      <c r="H350" s="6">
        <f>VLOOKUP(B350,'(1)Frey(2013)'!$B$2:$D$703,3,FALSE)</f>
        <v>3.5999999999999999E-3</v>
      </c>
      <c r="I350" s="6">
        <f>VLOOKUP(C350,'(1)Frey(2013)'!$C$2:$D$703,2,FALSE)</f>
        <v>3.5999999999999999E-3</v>
      </c>
      <c r="K350" s="67">
        <v>7513</v>
      </c>
      <c r="L350" s="80">
        <v>0.79</v>
      </c>
      <c r="M350" s="80">
        <v>0.7</v>
      </c>
      <c r="N350" s="80">
        <v>0.88</v>
      </c>
      <c r="O350" s="73">
        <v>0.12727922061357766</v>
      </c>
    </row>
    <row r="351" spans="2:16" ht="31.5" x14ac:dyDescent="0.3">
      <c r="B351" s="9" t="s">
        <v>580</v>
      </c>
      <c r="C351" s="10" t="s">
        <v>581</v>
      </c>
      <c r="D351" s="11" t="s">
        <v>1414</v>
      </c>
      <c r="E351" s="24">
        <v>3119</v>
      </c>
      <c r="F351" s="10" t="s">
        <v>1525</v>
      </c>
      <c r="G351" s="8">
        <f t="shared" si="5"/>
        <v>0.48</v>
      </c>
      <c r="H351" s="6">
        <f>VLOOKUP(B351,'(1)Frey(2013)'!$B$2:$D$703,3,FALSE)</f>
        <v>0.48</v>
      </c>
      <c r="I351" s="6">
        <f>VLOOKUP(C351,'(1)Frey(2013)'!$C$2:$D$703,2,FALSE)</f>
        <v>0.48</v>
      </c>
      <c r="K351" s="67">
        <v>7514</v>
      </c>
      <c r="L351" s="80">
        <v>0.61</v>
      </c>
      <c r="M351" s="80">
        <v>0.61</v>
      </c>
      <c r="N351" s="80">
        <v>0.61</v>
      </c>
      <c r="O351" s="73" t="e">
        <v>#DIV/0!</v>
      </c>
    </row>
    <row r="352" spans="2:16" ht="31.5" x14ac:dyDescent="0.3">
      <c r="B352" s="9" t="s">
        <v>278</v>
      </c>
      <c r="C352" s="10" t="s">
        <v>279</v>
      </c>
      <c r="D352" s="11"/>
      <c r="E352" s="24">
        <v>3119</v>
      </c>
      <c r="F352" s="10" t="s">
        <v>1525</v>
      </c>
      <c r="G352" s="8">
        <f t="shared" si="5"/>
        <v>4.8000000000000001E-2</v>
      </c>
      <c r="H352" s="6">
        <f>VLOOKUP(B352,'(1)Frey(2013)'!$B$2:$D$703,3,FALSE)</f>
        <v>4.8000000000000001E-2</v>
      </c>
      <c r="I352" s="6">
        <f>VLOOKUP(C352,'(1)Frey(2013)'!$C$2:$D$703,2,FALSE)</f>
        <v>4.8000000000000001E-2</v>
      </c>
      <c r="K352" s="67">
        <v>7515</v>
      </c>
      <c r="L352" s="80">
        <v>0.67499999999999993</v>
      </c>
      <c r="M352" s="80">
        <v>0.41</v>
      </c>
      <c r="N352" s="80">
        <v>0.94</v>
      </c>
      <c r="O352" s="73">
        <v>0.3747665940288703</v>
      </c>
    </row>
    <row r="353" spans="2:15" ht="31.5" x14ac:dyDescent="0.3">
      <c r="B353" s="9" t="s">
        <v>1076</v>
      </c>
      <c r="C353" s="10" t="s">
        <v>1077</v>
      </c>
      <c r="D353" s="11"/>
      <c r="E353" s="24">
        <v>3119</v>
      </c>
      <c r="F353" s="10" t="s">
        <v>1525</v>
      </c>
      <c r="G353" s="8">
        <f t="shared" si="5"/>
        <v>0.9</v>
      </c>
      <c r="H353" s="6">
        <f>VLOOKUP(B353,'(1)Frey(2013)'!$B$2:$D$703,3,FALSE)</f>
        <v>0.9</v>
      </c>
      <c r="I353" s="6">
        <f>VLOOKUP(C353,'(1)Frey(2013)'!$C$2:$D$703,2,FALSE)</f>
        <v>0.9</v>
      </c>
      <c r="K353" s="67">
        <v>7516</v>
      </c>
      <c r="L353" s="80">
        <v>0.7466666666666667</v>
      </c>
      <c r="M353" s="80">
        <v>0.41</v>
      </c>
      <c r="N353" s="80">
        <v>0.93</v>
      </c>
      <c r="O353" s="73">
        <v>0.29194748386196662</v>
      </c>
    </row>
    <row r="354" spans="2:15" ht="31.5" x14ac:dyDescent="0.3">
      <c r="B354" s="9" t="s">
        <v>400</v>
      </c>
      <c r="C354" s="10" t="s">
        <v>401</v>
      </c>
      <c r="D354" s="11" t="s">
        <v>1414</v>
      </c>
      <c r="E354" s="24">
        <v>3121</v>
      </c>
      <c r="F354" s="10" t="s">
        <v>1935</v>
      </c>
      <c r="G354" s="8">
        <f t="shared" si="5"/>
        <v>0.17</v>
      </c>
      <c r="H354" s="6">
        <f>VLOOKUP(B354,'(1)Frey(2013)'!$B$2:$D$703,3,FALSE)</f>
        <v>0.17</v>
      </c>
      <c r="I354" s="6">
        <f>VLOOKUP(C354,'(1)Frey(2013)'!$C$2:$D$703,2,FALSE)</f>
        <v>0.17</v>
      </c>
      <c r="K354" s="67">
        <v>7521</v>
      </c>
      <c r="L354" s="80">
        <v>0.65999999999999992</v>
      </c>
      <c r="M354" s="80">
        <v>0.37</v>
      </c>
      <c r="N354" s="80">
        <v>0.95</v>
      </c>
      <c r="O354" s="73">
        <v>0.41012193308819772</v>
      </c>
    </row>
    <row r="355" spans="2:15" ht="31.5" x14ac:dyDescent="0.3">
      <c r="B355" s="9" t="s">
        <v>149</v>
      </c>
      <c r="C355" s="10" t="s">
        <v>150</v>
      </c>
      <c r="D355" s="14" t="s">
        <v>1414</v>
      </c>
      <c r="E355" s="24">
        <v>3122</v>
      </c>
      <c r="F355" s="10" t="s">
        <v>1995</v>
      </c>
      <c r="G355" s="8">
        <f t="shared" si="5"/>
        <v>1.6E-2</v>
      </c>
      <c r="H355" s="6">
        <f>VLOOKUP(B355,'(1)Frey(2013)'!$B$2:$D$703,3,FALSE)</f>
        <v>1.6E-2</v>
      </c>
      <c r="I355" s="6">
        <f>VLOOKUP(C355,'(1)Frey(2013)'!$C$2:$D$703,2,FALSE)</f>
        <v>1.6E-2</v>
      </c>
      <c r="K355" s="67">
        <v>7522</v>
      </c>
      <c r="L355" s="80">
        <v>0.91500000000000004</v>
      </c>
      <c r="M355" s="80">
        <v>0.87</v>
      </c>
      <c r="N355" s="80">
        <v>0.96</v>
      </c>
      <c r="O355" s="73">
        <v>3.6968455021361687E-2</v>
      </c>
    </row>
    <row r="356" spans="2:15" ht="31.5" x14ac:dyDescent="0.3">
      <c r="B356" s="9" t="s">
        <v>400</v>
      </c>
      <c r="C356" s="10" t="s">
        <v>401</v>
      </c>
      <c r="D356" s="14" t="s">
        <v>1414</v>
      </c>
      <c r="E356" s="24">
        <v>3123</v>
      </c>
      <c r="F356" s="10" t="s">
        <v>1934</v>
      </c>
      <c r="G356" s="8">
        <f t="shared" si="5"/>
        <v>0.17</v>
      </c>
      <c r="H356" s="6">
        <f>VLOOKUP(B356,'(1)Frey(2013)'!$B$2:$D$703,3,FALSE)</f>
        <v>0.17</v>
      </c>
      <c r="I356" s="6">
        <f>VLOOKUP(C356,'(1)Frey(2013)'!$C$2:$D$703,2,FALSE)</f>
        <v>0.17</v>
      </c>
      <c r="K356" s="67">
        <v>7523</v>
      </c>
      <c r="L356" s="80">
        <v>0.97</v>
      </c>
      <c r="M356" s="80">
        <v>0.97</v>
      </c>
      <c r="N356" s="80">
        <v>0.97</v>
      </c>
      <c r="O356" s="73" t="e">
        <v>#DIV/0!</v>
      </c>
    </row>
    <row r="357" spans="2:15" ht="31.5" x14ac:dyDescent="0.3">
      <c r="B357" s="9" t="s">
        <v>149</v>
      </c>
      <c r="C357" s="10" t="s">
        <v>150</v>
      </c>
      <c r="D357" s="14" t="s">
        <v>1414</v>
      </c>
      <c r="E357" s="24">
        <v>3131</v>
      </c>
      <c r="F357" s="10" t="s">
        <v>1996</v>
      </c>
      <c r="G357" s="8">
        <f t="shared" si="5"/>
        <v>1.6E-2</v>
      </c>
      <c r="H357" s="6">
        <f>VLOOKUP(B357,'(1)Frey(2013)'!$B$2:$D$703,3,FALSE)</f>
        <v>1.6E-2</v>
      </c>
      <c r="I357" s="6">
        <f>VLOOKUP(C357,'(1)Frey(2013)'!$C$2:$D$703,2,FALSE)</f>
        <v>1.6E-2</v>
      </c>
      <c r="K357" s="67">
        <v>7531</v>
      </c>
      <c r="L357" s="80">
        <v>0.84</v>
      </c>
      <c r="M357" s="80">
        <v>0.84</v>
      </c>
      <c r="N357" s="80">
        <v>0.84</v>
      </c>
      <c r="O357" s="73" t="e">
        <v>#DIV/0!</v>
      </c>
    </row>
    <row r="358" spans="2:15" x14ac:dyDescent="0.3">
      <c r="B358" s="9" t="s">
        <v>1230</v>
      </c>
      <c r="C358" s="10" t="s">
        <v>1231</v>
      </c>
      <c r="D358" s="11"/>
      <c r="E358" s="24">
        <v>3131</v>
      </c>
      <c r="F358" s="10" t="s">
        <v>1996</v>
      </c>
      <c r="G358" s="8">
        <f t="shared" si="5"/>
        <v>0.95</v>
      </c>
      <c r="H358" s="6">
        <f>VLOOKUP(B358,'(1)Frey(2013)'!$B$2:$D$703,3,FALSE)</f>
        <v>0.95</v>
      </c>
      <c r="I358" s="6">
        <f>VLOOKUP(C358,'(1)Frey(2013)'!$C$2:$D$703,2,FALSE)</f>
        <v>0.95</v>
      </c>
      <c r="K358" s="67">
        <v>7532</v>
      </c>
      <c r="L358" s="80">
        <v>0.53163333333333329</v>
      </c>
      <c r="M358" s="80">
        <v>4.8999999999999998E-3</v>
      </c>
      <c r="N358" s="80">
        <v>0.95</v>
      </c>
      <c r="O358" s="73">
        <v>0.48177899843531308</v>
      </c>
    </row>
    <row r="359" spans="2:15" x14ac:dyDescent="0.3">
      <c r="B359" s="9" t="s">
        <v>712</v>
      </c>
      <c r="C359" s="10" t="s">
        <v>713</v>
      </c>
      <c r="D359" s="11"/>
      <c r="E359" s="24">
        <v>3131</v>
      </c>
      <c r="F359" s="10" t="s">
        <v>1996</v>
      </c>
      <c r="G359" s="8">
        <f t="shared" si="5"/>
        <v>0.64</v>
      </c>
      <c r="H359" s="6">
        <f>VLOOKUP(B359,'(1)Frey(2013)'!$B$2:$D$703,3,FALSE)</f>
        <v>0.64</v>
      </c>
      <c r="I359" s="6">
        <f>VLOOKUP(C359,'(1)Frey(2013)'!$C$2:$D$703,2,FALSE)</f>
        <v>0.64</v>
      </c>
      <c r="K359" s="67">
        <v>7533</v>
      </c>
      <c r="L359" s="80">
        <v>0.82333333333333325</v>
      </c>
      <c r="M359" s="80">
        <v>0.52</v>
      </c>
      <c r="N359" s="80">
        <v>0.99</v>
      </c>
      <c r="O359" s="73">
        <v>0.26312227829154544</v>
      </c>
    </row>
    <row r="360" spans="2:15" x14ac:dyDescent="0.3">
      <c r="B360" s="9" t="s">
        <v>974</v>
      </c>
      <c r="C360" s="10" t="s">
        <v>975</v>
      </c>
      <c r="D360" s="11"/>
      <c r="E360" s="24">
        <v>3131</v>
      </c>
      <c r="F360" s="10" t="s">
        <v>1996</v>
      </c>
      <c r="G360" s="8">
        <f t="shared" si="5"/>
        <v>0.85</v>
      </c>
      <c r="H360" s="6">
        <f>VLOOKUP(B360,'(1)Frey(2013)'!$B$2:$D$703,3,FALSE)</f>
        <v>0.85</v>
      </c>
      <c r="I360" s="6">
        <f>VLOOKUP(C360,'(1)Frey(2013)'!$C$2:$D$703,2,FALSE)</f>
        <v>0.85</v>
      </c>
      <c r="K360" s="67">
        <v>7534</v>
      </c>
      <c r="L360" s="80">
        <v>0.39</v>
      </c>
      <c r="M360" s="80">
        <v>0.39</v>
      </c>
      <c r="N360" s="80">
        <v>0.39</v>
      </c>
      <c r="O360" s="73" t="e">
        <v>#DIV/0!</v>
      </c>
    </row>
    <row r="361" spans="2:15" ht="31.5" x14ac:dyDescent="0.3">
      <c r="B361" s="9" t="s">
        <v>149</v>
      </c>
      <c r="C361" s="10" t="s">
        <v>150</v>
      </c>
      <c r="D361" s="14" t="s">
        <v>1414</v>
      </c>
      <c r="E361" s="24">
        <v>3132</v>
      </c>
      <c r="F361" s="10" t="s">
        <v>1998</v>
      </c>
      <c r="G361" s="8">
        <f t="shared" si="5"/>
        <v>1.6E-2</v>
      </c>
      <c r="H361" s="6">
        <f>VLOOKUP(B361,'(1)Frey(2013)'!$B$2:$D$703,3,FALSE)</f>
        <v>1.6E-2</v>
      </c>
      <c r="I361" s="6">
        <f>VLOOKUP(C361,'(1)Frey(2013)'!$C$2:$D$703,2,FALSE)</f>
        <v>1.6E-2</v>
      </c>
      <c r="K361" s="67">
        <v>7535</v>
      </c>
      <c r="L361" s="80">
        <v>0.41</v>
      </c>
      <c r="M361" s="80">
        <v>0.41</v>
      </c>
      <c r="N361" s="80">
        <v>0.41</v>
      </c>
      <c r="O361" s="73" t="e">
        <v>#DIV/0!</v>
      </c>
    </row>
    <row r="362" spans="2:15" ht="31.5" x14ac:dyDescent="0.3">
      <c r="B362" s="9" t="s">
        <v>680</v>
      </c>
      <c r="C362" s="10" t="s">
        <v>681</v>
      </c>
      <c r="D362" s="11"/>
      <c r="E362" s="24">
        <v>3132</v>
      </c>
      <c r="F362" s="10" t="s">
        <v>1998</v>
      </c>
      <c r="G362" s="8">
        <f t="shared" si="5"/>
        <v>0.61</v>
      </c>
      <c r="H362" s="6">
        <f>VLOOKUP(B362,'(1)Frey(2013)'!$B$2:$D$703,3,FALSE)</f>
        <v>0.61</v>
      </c>
      <c r="I362" s="6">
        <f>VLOOKUP(C362,'(1)Frey(2013)'!$C$2:$D$703,2,FALSE)</f>
        <v>0.61</v>
      </c>
      <c r="K362" s="67">
        <v>7536</v>
      </c>
      <c r="L362" s="80">
        <v>0.52</v>
      </c>
      <c r="M362" s="80">
        <v>0.52</v>
      </c>
      <c r="N362" s="80">
        <v>0.52</v>
      </c>
      <c r="O362" s="73" t="e">
        <v>#DIV/0!</v>
      </c>
    </row>
    <row r="363" spans="2:15" x14ac:dyDescent="0.3">
      <c r="B363" s="9" t="s">
        <v>984</v>
      </c>
      <c r="C363" s="10" t="s">
        <v>985</v>
      </c>
      <c r="D363" s="14" t="s">
        <v>1414</v>
      </c>
      <c r="E363" s="24">
        <v>3132</v>
      </c>
      <c r="F363" s="10" t="s">
        <v>1998</v>
      </c>
      <c r="G363" s="8">
        <f t="shared" si="5"/>
        <v>0.86</v>
      </c>
      <c r="H363" s="6">
        <f>VLOOKUP(B363,'(1)Frey(2013)'!$B$2:$D$703,3,FALSE)</f>
        <v>0.86</v>
      </c>
      <c r="I363" s="6">
        <f>VLOOKUP(C363,'(1)Frey(2013)'!$C$2:$D$703,2,FALSE)</f>
        <v>0.86</v>
      </c>
      <c r="K363" s="67">
        <v>7541</v>
      </c>
      <c r="L363" s="80">
        <v>0.18</v>
      </c>
      <c r="M363" s="80">
        <v>0.18</v>
      </c>
      <c r="N363" s="80">
        <v>0.18</v>
      </c>
      <c r="O363" s="73" t="e">
        <v>#DIV/0!</v>
      </c>
    </row>
    <row r="364" spans="2:15" x14ac:dyDescent="0.3">
      <c r="B364" s="9" t="s">
        <v>1086</v>
      </c>
      <c r="C364" s="10" t="s">
        <v>1087</v>
      </c>
      <c r="D364" s="11" t="s">
        <v>1414</v>
      </c>
      <c r="E364" s="24">
        <v>3132</v>
      </c>
      <c r="F364" s="10" t="s">
        <v>1998</v>
      </c>
      <c r="G364" s="8">
        <f t="shared" si="5"/>
        <v>0.9</v>
      </c>
      <c r="H364" s="6">
        <f>VLOOKUP(B364,'(1)Frey(2013)'!$B$2:$D$703,3,FALSE)</f>
        <v>0.9</v>
      </c>
      <c r="I364" s="6">
        <f>VLOOKUP(C364,'(1)Frey(2013)'!$C$2:$D$703,2,FALSE)</f>
        <v>0.9</v>
      </c>
      <c r="K364" s="67">
        <v>7542</v>
      </c>
      <c r="L364" s="80">
        <v>0.48</v>
      </c>
      <c r="M364" s="80">
        <v>0.48</v>
      </c>
      <c r="N364" s="80">
        <v>0.48</v>
      </c>
      <c r="O364" s="73" t="e">
        <v>#DIV/0!</v>
      </c>
    </row>
    <row r="365" spans="2:15" x14ac:dyDescent="0.3">
      <c r="B365" s="9" t="s">
        <v>976</v>
      </c>
      <c r="C365" s="10" t="s">
        <v>977</v>
      </c>
      <c r="D365" s="11"/>
      <c r="E365" s="24">
        <v>3133</v>
      </c>
      <c r="F365" s="10" t="s">
        <v>2064</v>
      </c>
      <c r="G365" s="8">
        <f t="shared" si="5"/>
        <v>0.85</v>
      </c>
      <c r="H365" s="6">
        <f>VLOOKUP(B365,'(1)Frey(2013)'!$B$2:$D$703,3,FALSE)</f>
        <v>0.85</v>
      </c>
      <c r="I365" s="6">
        <f>VLOOKUP(C365,'(1)Frey(2013)'!$C$2:$D$703,2,FALSE)</f>
        <v>0.85</v>
      </c>
      <c r="K365" s="67">
        <v>7543</v>
      </c>
      <c r="L365" s="80">
        <v>0.98</v>
      </c>
      <c r="M365" s="80">
        <v>0.98</v>
      </c>
      <c r="N365" s="80">
        <v>0.98</v>
      </c>
      <c r="O365" s="73" t="e">
        <v>#DIV/0!</v>
      </c>
    </row>
    <row r="366" spans="2:15" x14ac:dyDescent="0.3">
      <c r="B366" s="9" t="s">
        <v>860</v>
      </c>
      <c r="C366" s="10" t="s">
        <v>861</v>
      </c>
      <c r="D366" s="14"/>
      <c r="E366" s="24">
        <v>3134</v>
      </c>
      <c r="F366" s="10" t="s">
        <v>2065</v>
      </c>
      <c r="G366" s="8">
        <f t="shared" si="5"/>
        <v>0.78</v>
      </c>
      <c r="H366" s="6">
        <f>VLOOKUP(B366,'(1)Frey(2013)'!$B$2:$D$703,3,FALSE)</f>
        <v>0.78</v>
      </c>
      <c r="I366" s="6">
        <f>VLOOKUP(C366,'(1)Frey(2013)'!$C$2:$D$703,2,FALSE)</f>
        <v>0.78</v>
      </c>
      <c r="K366" s="67">
        <v>7544</v>
      </c>
      <c r="L366" s="80">
        <v>0.73333333333333339</v>
      </c>
      <c r="M366" s="80">
        <v>0.56999999999999995</v>
      </c>
      <c r="N366" s="80">
        <v>0.97</v>
      </c>
      <c r="O366" s="73">
        <v>0.2098412098071617</v>
      </c>
    </row>
    <row r="367" spans="2:15" ht="31.5" x14ac:dyDescent="0.3">
      <c r="B367" s="9" t="s">
        <v>780</v>
      </c>
      <c r="C367" s="10" t="s">
        <v>781</v>
      </c>
      <c r="D367" s="11"/>
      <c r="E367" s="24">
        <v>3134</v>
      </c>
      <c r="F367" s="10" t="s">
        <v>2065</v>
      </c>
      <c r="G367" s="8">
        <f t="shared" si="5"/>
        <v>0.71</v>
      </c>
      <c r="H367" s="6">
        <f>VLOOKUP(B367,'(1)Frey(2013)'!$B$2:$D$703,3,FALSE)</f>
        <v>0.71</v>
      </c>
      <c r="I367" s="6">
        <f>VLOOKUP(C367,'(1)Frey(2013)'!$C$2:$D$703,2,FALSE)</f>
        <v>0.71</v>
      </c>
      <c r="K367" s="67">
        <v>7549</v>
      </c>
      <c r="L367" s="80">
        <v>0.50849999999999995</v>
      </c>
      <c r="M367" s="80">
        <v>4.7E-2</v>
      </c>
      <c r="N367" s="80">
        <v>0.97</v>
      </c>
      <c r="O367" s="73">
        <v>0.65265955903518347</v>
      </c>
    </row>
    <row r="368" spans="2:15" ht="31.5" x14ac:dyDescent="0.3">
      <c r="B368" s="9" t="s">
        <v>1100</v>
      </c>
      <c r="C368" s="10" t="s">
        <v>1101</v>
      </c>
      <c r="D368" s="11"/>
      <c r="E368" s="24">
        <v>3134</v>
      </c>
      <c r="F368" s="10" t="s">
        <v>2065</v>
      </c>
      <c r="G368" s="8">
        <f t="shared" si="5"/>
        <v>0.91</v>
      </c>
      <c r="H368" s="6">
        <f>VLOOKUP(B368,'(1)Frey(2013)'!$B$2:$D$703,3,FALSE)</f>
        <v>0.91</v>
      </c>
      <c r="I368" s="6">
        <f>VLOOKUP(C368,'(1)Frey(2013)'!$C$2:$D$703,2,FALSE)</f>
        <v>0.91</v>
      </c>
      <c r="K368" s="67">
        <v>8111</v>
      </c>
      <c r="L368" s="80">
        <v>0.69571428571428562</v>
      </c>
      <c r="M368" s="80">
        <v>0.49</v>
      </c>
      <c r="N368" s="80">
        <v>0.96</v>
      </c>
      <c r="O368" s="73">
        <v>0.21188496429722975</v>
      </c>
    </row>
    <row r="369" spans="2:15" x14ac:dyDescent="0.3">
      <c r="B369" s="9" t="s">
        <v>1086</v>
      </c>
      <c r="C369" s="10" t="s">
        <v>1087</v>
      </c>
      <c r="D369" s="11" t="s">
        <v>1414</v>
      </c>
      <c r="E369" s="24">
        <v>3134</v>
      </c>
      <c r="F369" s="10" t="s">
        <v>2065</v>
      </c>
      <c r="G369" s="8">
        <f t="shared" si="5"/>
        <v>0.9</v>
      </c>
      <c r="H369" s="6">
        <f>VLOOKUP(B369,'(1)Frey(2013)'!$B$2:$D$703,3,FALSE)</f>
        <v>0.9</v>
      </c>
      <c r="I369" s="6">
        <f>VLOOKUP(C369,'(1)Frey(2013)'!$C$2:$D$703,2,FALSE)</f>
        <v>0.9</v>
      </c>
      <c r="K369" s="67">
        <v>8112</v>
      </c>
      <c r="L369" s="80">
        <v>0.89</v>
      </c>
      <c r="M369" s="80">
        <v>0.81</v>
      </c>
      <c r="N369" s="80">
        <v>0.97</v>
      </c>
      <c r="O369" s="73">
        <v>0.11313708498984726</v>
      </c>
    </row>
    <row r="370" spans="2:15" x14ac:dyDescent="0.3">
      <c r="B370" s="9" t="s">
        <v>1034</v>
      </c>
      <c r="C370" s="10" t="s">
        <v>1035</v>
      </c>
      <c r="D370" s="11" t="s">
        <v>1414</v>
      </c>
      <c r="E370" s="24">
        <v>3135</v>
      </c>
      <c r="F370" s="10" t="s">
        <v>2025</v>
      </c>
      <c r="G370" s="8">
        <f t="shared" si="5"/>
        <v>0.88</v>
      </c>
      <c r="H370" s="6">
        <f>VLOOKUP(B370,'(1)Frey(2013)'!$B$2:$D$703,3,FALSE)</f>
        <v>0.88</v>
      </c>
      <c r="I370" s="6">
        <f>VLOOKUP(C370,'(1)Frey(2013)'!$C$2:$D$703,2,FALSE)</f>
        <v>0.88</v>
      </c>
      <c r="K370" s="67">
        <v>8113</v>
      </c>
      <c r="L370" s="80">
        <v>0.77166666666666683</v>
      </c>
      <c r="M370" s="80">
        <v>0.53</v>
      </c>
      <c r="N370" s="80">
        <v>0.93</v>
      </c>
      <c r="O370" s="73">
        <v>0.14386336109887901</v>
      </c>
    </row>
    <row r="371" spans="2:15" ht="31.5" x14ac:dyDescent="0.3">
      <c r="B371" s="9" t="s">
        <v>508</v>
      </c>
      <c r="C371" s="10" t="s">
        <v>2015</v>
      </c>
      <c r="D371" s="11" t="s">
        <v>1414</v>
      </c>
      <c r="E371" s="24">
        <v>3139</v>
      </c>
      <c r="F371" s="10" t="s">
        <v>2016</v>
      </c>
      <c r="G371" s="8">
        <f t="shared" si="5"/>
        <v>0.36</v>
      </c>
      <c r="H371" s="6">
        <f>VLOOKUP(B371,'(1)Frey(2013)'!$B$2:$D$703,3,FALSE)</f>
        <v>0.36</v>
      </c>
      <c r="I371" s="6" t="e">
        <f>VLOOKUP(C371,'(1)Frey(2013)'!$C$2:$D$703,2,FALSE)</f>
        <v>#N/A</v>
      </c>
      <c r="K371" s="67">
        <v>8114</v>
      </c>
      <c r="L371" s="80">
        <v>0.88</v>
      </c>
      <c r="M371" s="80">
        <v>0.83</v>
      </c>
      <c r="N371" s="80">
        <v>0.97</v>
      </c>
      <c r="O371" s="73">
        <v>6.1644140029688772E-2</v>
      </c>
    </row>
    <row r="372" spans="2:15" x14ac:dyDescent="0.3">
      <c r="B372" s="9" t="s">
        <v>478</v>
      </c>
      <c r="C372" s="10" t="s">
        <v>479</v>
      </c>
      <c r="D372" s="11"/>
      <c r="E372" s="24">
        <v>3141</v>
      </c>
      <c r="F372" s="10" t="s">
        <v>1546</v>
      </c>
      <c r="G372" s="8">
        <f t="shared" si="5"/>
        <v>0.3</v>
      </c>
      <c r="H372" s="6">
        <f>VLOOKUP(B372,'(1)Frey(2013)'!$B$2:$D$703,3,FALSE)</f>
        <v>0.3</v>
      </c>
      <c r="I372" s="6">
        <f>VLOOKUP(C372,'(1)Frey(2013)'!$C$2:$D$703,2,FALSE)</f>
        <v>0.3</v>
      </c>
      <c r="K372" s="67">
        <v>8121</v>
      </c>
      <c r="L372" s="80">
        <v>0.88000000000000012</v>
      </c>
      <c r="M372" s="80">
        <v>0.83</v>
      </c>
      <c r="N372" s="80">
        <v>0.91</v>
      </c>
      <c r="O372" s="73">
        <v>3.3166247903550501E-2</v>
      </c>
    </row>
    <row r="373" spans="2:15" ht="31.5" x14ac:dyDescent="0.3">
      <c r="B373" s="9" t="s">
        <v>840</v>
      </c>
      <c r="C373" s="10" t="s">
        <v>841</v>
      </c>
      <c r="D373" s="11"/>
      <c r="E373" s="24">
        <v>3141</v>
      </c>
      <c r="F373" s="10" t="s">
        <v>1546</v>
      </c>
      <c r="G373" s="8">
        <f t="shared" si="5"/>
        <v>0.77</v>
      </c>
      <c r="H373" s="6">
        <f>VLOOKUP(B373,'(1)Frey(2013)'!$B$2:$D$703,3,FALSE)</f>
        <v>0.77</v>
      </c>
      <c r="I373" s="6">
        <f>VLOOKUP(C373,'(1)Frey(2013)'!$C$2:$D$703,2,FALSE)</f>
        <v>0.77</v>
      </c>
      <c r="K373" s="67">
        <v>8122</v>
      </c>
      <c r="L373" s="80">
        <v>0.88</v>
      </c>
      <c r="M373" s="80">
        <v>0.81</v>
      </c>
      <c r="N373" s="80">
        <v>0.92</v>
      </c>
      <c r="O373" s="73">
        <v>6.0827625302982496E-2</v>
      </c>
    </row>
    <row r="374" spans="2:15" x14ac:dyDescent="0.3">
      <c r="B374" s="9" t="s">
        <v>1333</v>
      </c>
      <c r="C374" s="10" t="s">
        <v>1334</v>
      </c>
      <c r="D374" s="11"/>
      <c r="E374" s="24">
        <v>3142</v>
      </c>
      <c r="F374" s="10" t="s">
        <v>1545</v>
      </c>
      <c r="G374" s="8">
        <f t="shared" si="5"/>
        <v>0.97</v>
      </c>
      <c r="H374" s="6">
        <f>VLOOKUP(B374,'(1)Frey(2013)'!$B$2:$D$703,3,FALSE)</f>
        <v>0.97</v>
      </c>
      <c r="I374" s="6">
        <f>VLOOKUP(C374,'(1)Frey(2013)'!$C$2:$D$703,2,FALSE)</f>
        <v>0.97</v>
      </c>
      <c r="K374" s="67">
        <v>8131</v>
      </c>
      <c r="L374" s="80">
        <v>0.84666666666666668</v>
      </c>
      <c r="M374" s="80">
        <v>0.76</v>
      </c>
      <c r="N374" s="80">
        <v>0.9</v>
      </c>
      <c r="O374" s="73">
        <v>7.5718777944003876E-2</v>
      </c>
    </row>
    <row r="375" spans="2:15" x14ac:dyDescent="0.3">
      <c r="B375" s="9" t="s">
        <v>558</v>
      </c>
      <c r="C375" s="10" t="s">
        <v>559</v>
      </c>
      <c r="D375" s="11"/>
      <c r="E375" s="24">
        <v>3143</v>
      </c>
      <c r="F375" s="10" t="s">
        <v>1548</v>
      </c>
      <c r="G375" s="8">
        <f t="shared" si="5"/>
        <v>0.42</v>
      </c>
      <c r="H375" s="6">
        <f>VLOOKUP(B375,'(1)Frey(2013)'!$B$2:$D$703,3,FALSE)</f>
        <v>0.42</v>
      </c>
      <c r="I375" s="6">
        <f>VLOOKUP(C375,'(1)Frey(2013)'!$C$2:$D$703,2,FALSE)</f>
        <v>0.42</v>
      </c>
      <c r="K375" s="67">
        <v>8132</v>
      </c>
      <c r="L375" s="80">
        <v>0.99</v>
      </c>
      <c r="M375" s="80">
        <v>0.99</v>
      </c>
      <c r="N375" s="80">
        <v>0.99</v>
      </c>
      <c r="O375" s="73" t="e">
        <v>#DIV/0!</v>
      </c>
    </row>
    <row r="376" spans="2:15" ht="31.5" x14ac:dyDescent="0.3">
      <c r="B376" s="10" t="s">
        <v>213</v>
      </c>
      <c r="C376" s="10" t="s">
        <v>2091</v>
      </c>
      <c r="D376" s="15" t="s">
        <v>1414</v>
      </c>
      <c r="E376" s="23">
        <v>3151</v>
      </c>
      <c r="F376" s="10" t="s">
        <v>2092</v>
      </c>
      <c r="G376" s="8">
        <f t="shared" si="5"/>
        <v>2.9000000000000001E-2</v>
      </c>
      <c r="H376" s="6">
        <f>VLOOKUP(B376,'(1)Frey(2013)'!$B$2:$D$703,3,FALSE)</f>
        <v>2.9000000000000001E-2</v>
      </c>
      <c r="I376" s="6" t="e">
        <f>VLOOKUP(C376,'(1)Frey(2013)'!$C$2:$D$703,2,FALSE)</f>
        <v>#N/A</v>
      </c>
      <c r="K376" s="67">
        <v>8141</v>
      </c>
      <c r="L376" s="80">
        <v>0.82199999999999984</v>
      </c>
      <c r="M376" s="80">
        <v>0.37</v>
      </c>
      <c r="N376" s="80">
        <v>0.97</v>
      </c>
      <c r="O376" s="73">
        <v>0.25390943267236082</v>
      </c>
    </row>
    <row r="377" spans="2:15" x14ac:dyDescent="0.3">
      <c r="B377" s="9" t="s">
        <v>260</v>
      </c>
      <c r="C377" s="10" t="s">
        <v>261</v>
      </c>
      <c r="D377" s="21"/>
      <c r="E377" s="24">
        <v>3151</v>
      </c>
      <c r="F377" s="22" t="s">
        <v>2092</v>
      </c>
      <c r="G377" s="8">
        <f t="shared" si="5"/>
        <v>4.1000000000000002E-2</v>
      </c>
      <c r="H377" s="6">
        <f>VLOOKUP(B377,'(1)Frey(2013)'!$B$2:$D$703,3,FALSE)</f>
        <v>4.1000000000000002E-2</v>
      </c>
      <c r="I377" s="6">
        <f>VLOOKUP(C377,'(1)Frey(2013)'!$C$2:$D$703,2,FALSE)</f>
        <v>4.1000000000000002E-2</v>
      </c>
      <c r="K377" s="67">
        <v>8142</v>
      </c>
      <c r="L377" s="80">
        <v>0.90583333333333327</v>
      </c>
      <c r="M377" s="80">
        <v>0.78</v>
      </c>
      <c r="N377" s="80">
        <v>0.98</v>
      </c>
      <c r="O377" s="73">
        <v>5.8691540870019342E-2</v>
      </c>
    </row>
    <row r="378" spans="2:15" ht="31.5" x14ac:dyDescent="0.3">
      <c r="B378" s="10" t="s">
        <v>213</v>
      </c>
      <c r="C378" s="10" t="s">
        <v>2091</v>
      </c>
      <c r="D378" s="15" t="s">
        <v>1414</v>
      </c>
      <c r="E378" s="23">
        <v>3152</v>
      </c>
      <c r="F378" s="10" t="s">
        <v>2093</v>
      </c>
      <c r="G378" s="8">
        <f t="shared" si="5"/>
        <v>2.9000000000000001E-2</v>
      </c>
      <c r="H378" s="6">
        <f>VLOOKUP(B378,'(1)Frey(2013)'!$B$2:$D$703,3,FALSE)</f>
        <v>2.9000000000000001E-2</v>
      </c>
      <c r="I378" s="6" t="e">
        <f>VLOOKUP(C378,'(1)Frey(2013)'!$C$2:$D$703,2,FALSE)</f>
        <v>#N/A</v>
      </c>
      <c r="K378" s="67">
        <v>8143</v>
      </c>
      <c r="L378" s="80">
        <v>0.81</v>
      </c>
      <c r="M378" s="80">
        <v>0.67</v>
      </c>
      <c r="N378" s="80">
        <v>0.95</v>
      </c>
      <c r="O378" s="73">
        <v>0.19798989873223249</v>
      </c>
    </row>
    <row r="379" spans="2:15" x14ac:dyDescent="0.3">
      <c r="B379" s="9" t="s">
        <v>462</v>
      </c>
      <c r="C379" s="10" t="s">
        <v>463</v>
      </c>
      <c r="D379" s="11"/>
      <c r="E379" s="24">
        <v>3152</v>
      </c>
      <c r="F379" s="10" t="s">
        <v>2093</v>
      </c>
      <c r="G379" s="8">
        <f t="shared" si="5"/>
        <v>0.27</v>
      </c>
      <c r="H379" s="6">
        <f>VLOOKUP(B379,'(1)Frey(2013)'!$B$2:$D$703,3,FALSE)</f>
        <v>0.27</v>
      </c>
      <c r="I379" s="6">
        <f>VLOOKUP(C379,'(1)Frey(2013)'!$C$2:$D$703,2,FALSE)</f>
        <v>0.27</v>
      </c>
      <c r="K379" s="67">
        <v>8151</v>
      </c>
      <c r="L379" s="80">
        <v>0.96</v>
      </c>
      <c r="M379" s="80">
        <v>0.96</v>
      </c>
      <c r="N379" s="80">
        <v>0.96</v>
      </c>
      <c r="O379" s="73" t="e">
        <v>#DIV/0!</v>
      </c>
    </row>
    <row r="380" spans="2:15" ht="31.5" x14ac:dyDescent="0.3">
      <c r="B380" s="10" t="s">
        <v>213</v>
      </c>
      <c r="C380" s="10" t="s">
        <v>2091</v>
      </c>
      <c r="D380" s="15" t="s">
        <v>1414</v>
      </c>
      <c r="E380" s="23">
        <v>3153</v>
      </c>
      <c r="F380" s="10" t="s">
        <v>2094</v>
      </c>
      <c r="G380" s="8">
        <f t="shared" si="5"/>
        <v>2.9000000000000001E-2</v>
      </c>
      <c r="H380" s="6">
        <f>VLOOKUP(B380,'(1)Frey(2013)'!$B$2:$D$703,3,FALSE)</f>
        <v>2.9000000000000001E-2</v>
      </c>
      <c r="I380" s="6" t="e">
        <f>VLOOKUP(C380,'(1)Frey(2013)'!$C$2:$D$703,2,FALSE)</f>
        <v>#N/A</v>
      </c>
      <c r="K380" s="67">
        <v>8152</v>
      </c>
      <c r="L380" s="80">
        <v>0.73</v>
      </c>
      <c r="M380" s="80">
        <v>0.73</v>
      </c>
      <c r="N380" s="80">
        <v>0.73</v>
      </c>
      <c r="O380" s="73" t="e">
        <v>#DIV/0!</v>
      </c>
    </row>
    <row r="381" spans="2:15" x14ac:dyDescent="0.3">
      <c r="B381" s="9" t="s">
        <v>410</v>
      </c>
      <c r="C381" s="10" t="s">
        <v>411</v>
      </c>
      <c r="D381" s="11"/>
      <c r="E381" s="24">
        <v>3153</v>
      </c>
      <c r="F381" s="10" t="s">
        <v>2094</v>
      </c>
      <c r="G381" s="8">
        <f t="shared" si="5"/>
        <v>0.18</v>
      </c>
      <c r="H381" s="6">
        <f>VLOOKUP(B381,'(1)Frey(2013)'!$B$2:$D$703,3,FALSE)</f>
        <v>0.18</v>
      </c>
      <c r="I381" s="6">
        <f>VLOOKUP(C381,'(1)Frey(2013)'!$C$2:$D$703,2,FALSE)</f>
        <v>0.18</v>
      </c>
      <c r="K381" s="67">
        <v>8153</v>
      </c>
      <c r="L381" s="80">
        <v>0.89</v>
      </c>
      <c r="M381" s="80">
        <v>0.89</v>
      </c>
      <c r="N381" s="80">
        <v>0.89</v>
      </c>
      <c r="O381" s="73" t="e">
        <v>#DIV/0!</v>
      </c>
    </row>
    <row r="382" spans="2:15" x14ac:dyDescent="0.3">
      <c r="B382" s="9" t="s">
        <v>630</v>
      </c>
      <c r="C382" s="10" t="s">
        <v>631</v>
      </c>
      <c r="D382" s="11"/>
      <c r="E382" s="24">
        <v>3153</v>
      </c>
      <c r="F382" s="10" t="s">
        <v>2094</v>
      </c>
      <c r="G382" s="8">
        <f t="shared" si="5"/>
        <v>0.55000000000000004</v>
      </c>
      <c r="H382" s="6">
        <f>VLOOKUP(B382,'(1)Frey(2013)'!$B$2:$D$703,3,FALSE)</f>
        <v>0.55000000000000004</v>
      </c>
      <c r="I382" s="6">
        <f>VLOOKUP(C382,'(1)Frey(2013)'!$C$2:$D$703,2,FALSE)</f>
        <v>0.55000000000000004</v>
      </c>
      <c r="K382" s="67">
        <v>8154</v>
      </c>
      <c r="L382" s="80">
        <v>0.97</v>
      </c>
      <c r="M382" s="80">
        <v>0.97</v>
      </c>
      <c r="N382" s="80">
        <v>0.97</v>
      </c>
      <c r="O382" s="73" t="e">
        <v>#DIV/0!</v>
      </c>
    </row>
    <row r="383" spans="2:15" ht="31.5" x14ac:dyDescent="0.3">
      <c r="B383" s="10" t="s">
        <v>213</v>
      </c>
      <c r="C383" s="10" t="s">
        <v>2091</v>
      </c>
      <c r="D383" s="15" t="s">
        <v>1414</v>
      </c>
      <c r="E383" s="23">
        <v>3154</v>
      </c>
      <c r="F383" s="10" t="s">
        <v>2095</v>
      </c>
      <c r="G383" s="8">
        <f t="shared" si="5"/>
        <v>2.9000000000000001E-2</v>
      </c>
      <c r="H383" s="6">
        <f>VLOOKUP(B383,'(1)Frey(2013)'!$B$2:$D$703,3,FALSE)</f>
        <v>2.9000000000000001E-2</v>
      </c>
      <c r="I383" s="6" t="e">
        <f>VLOOKUP(C383,'(1)Frey(2013)'!$C$2:$D$703,2,FALSE)</f>
        <v>#N/A</v>
      </c>
      <c r="K383" s="67">
        <v>8155</v>
      </c>
      <c r="L383" s="80" t="e">
        <v>#DIV/0!</v>
      </c>
      <c r="M383" s="80">
        <v>0</v>
      </c>
      <c r="N383" s="80">
        <v>0</v>
      </c>
      <c r="O383" s="73" t="e">
        <v>#DIV/0!</v>
      </c>
    </row>
    <row r="384" spans="2:15" x14ac:dyDescent="0.3">
      <c r="B384" s="9" t="s">
        <v>358</v>
      </c>
      <c r="C384" s="10" t="s">
        <v>359</v>
      </c>
      <c r="D384" s="11"/>
      <c r="E384" s="24">
        <v>3154</v>
      </c>
      <c r="F384" s="10" t="s">
        <v>2095</v>
      </c>
      <c r="G384" s="8">
        <f t="shared" si="5"/>
        <v>0.11</v>
      </c>
      <c r="H384" s="6">
        <f>VLOOKUP(B384,'(1)Frey(2013)'!$B$2:$D$703,3,FALSE)</f>
        <v>0.11</v>
      </c>
      <c r="I384" s="6">
        <f>VLOOKUP(C384,'(1)Frey(2013)'!$C$2:$D$703,2,FALSE)</f>
        <v>0.11</v>
      </c>
      <c r="K384" s="67">
        <v>8156</v>
      </c>
      <c r="L384" s="80">
        <v>0.97</v>
      </c>
      <c r="M384" s="80">
        <v>0.97</v>
      </c>
      <c r="N384" s="80">
        <v>0.97</v>
      </c>
      <c r="O384" s="73" t="e">
        <v>#DIV/0!</v>
      </c>
    </row>
    <row r="385" spans="2:15" x14ac:dyDescent="0.3">
      <c r="B385" s="10" t="s">
        <v>950</v>
      </c>
      <c r="C385" s="10" t="s">
        <v>951</v>
      </c>
      <c r="D385" s="11" t="s">
        <v>1414</v>
      </c>
      <c r="E385" s="23">
        <v>3155</v>
      </c>
      <c r="F385" s="10" t="s">
        <v>1523</v>
      </c>
      <c r="G385" s="8">
        <f t="shared" si="5"/>
        <v>0.84</v>
      </c>
      <c r="H385" s="6">
        <f>VLOOKUP(B385,'(1)Frey(2013)'!$B$2:$D$703,3,FALSE)</f>
        <v>0.84</v>
      </c>
      <c r="I385" s="6">
        <f>VLOOKUP(C385,'(1)Frey(2013)'!$C$2:$D$703,2,FALSE)</f>
        <v>0.84</v>
      </c>
      <c r="K385" s="67">
        <v>8157</v>
      </c>
      <c r="L385" s="80">
        <v>0.71</v>
      </c>
      <c r="M385" s="80">
        <v>0.71</v>
      </c>
      <c r="N385" s="80">
        <v>0.71</v>
      </c>
      <c r="O385" s="73" t="e">
        <v>#DIV/0!</v>
      </c>
    </row>
    <row r="386" spans="2:15" ht="31.5" x14ac:dyDescent="0.3">
      <c r="B386" s="10" t="s">
        <v>498</v>
      </c>
      <c r="C386" s="10" t="s">
        <v>499</v>
      </c>
      <c r="D386" s="15"/>
      <c r="E386" s="23">
        <v>3211</v>
      </c>
      <c r="F386" s="10" t="s">
        <v>1727</v>
      </c>
      <c r="G386" s="8">
        <f t="shared" si="5"/>
        <v>0.34</v>
      </c>
      <c r="H386" s="6">
        <f>VLOOKUP(B386,'(1)Frey(2013)'!$B$2:$D$703,3,FALSE)</f>
        <v>0.34</v>
      </c>
      <c r="I386" s="6">
        <f>VLOOKUP(C386,'(1)Frey(2013)'!$C$2:$D$703,2,FALSE)</f>
        <v>0.34</v>
      </c>
      <c r="K386" s="67">
        <v>8159</v>
      </c>
      <c r="L386" s="80" t="e">
        <v>#DIV/0!</v>
      </c>
      <c r="M386" s="80">
        <v>0</v>
      </c>
      <c r="N386" s="80">
        <v>0</v>
      </c>
      <c r="O386" s="73" t="e">
        <v>#DIV/0!</v>
      </c>
    </row>
    <row r="387" spans="2:15" ht="31.5" x14ac:dyDescent="0.3">
      <c r="B387" s="9" t="s">
        <v>504</v>
      </c>
      <c r="C387" s="10" t="s">
        <v>505</v>
      </c>
      <c r="D387" s="11"/>
      <c r="E387" s="24">
        <v>3211</v>
      </c>
      <c r="F387" s="10" t="s">
        <v>1727</v>
      </c>
      <c r="G387" s="8">
        <f t="shared" si="5"/>
        <v>0.35</v>
      </c>
      <c r="H387" s="6">
        <f>VLOOKUP(B387,'(1)Frey(2013)'!$B$2:$D$703,3,FALSE)</f>
        <v>0.35</v>
      </c>
      <c r="I387" s="6">
        <f>VLOOKUP(C387,'(1)Frey(2013)'!$C$2:$D$703,2,FALSE)</f>
        <v>0.35</v>
      </c>
      <c r="K387" s="67">
        <v>8160</v>
      </c>
      <c r="L387" s="80">
        <v>0.81600000000000006</v>
      </c>
      <c r="M387" s="80">
        <v>0.61</v>
      </c>
      <c r="N387" s="80">
        <v>0.93</v>
      </c>
      <c r="O387" s="73">
        <v>0.15059880477613372</v>
      </c>
    </row>
    <row r="388" spans="2:15" ht="31.5" x14ac:dyDescent="0.3">
      <c r="B388" s="9" t="s">
        <v>362</v>
      </c>
      <c r="C388" s="10" t="s">
        <v>363</v>
      </c>
      <c r="D388" s="11"/>
      <c r="E388" s="24">
        <v>3211</v>
      </c>
      <c r="F388" s="10" t="s">
        <v>1727</v>
      </c>
      <c r="G388" s="8">
        <f t="shared" ref="G388:G451" si="6">IFERROR(IFERROR(H388,I388)," ")</f>
        <v>0.13</v>
      </c>
      <c r="H388" s="6">
        <f>VLOOKUP(B388,'(1)Frey(2013)'!$B$2:$D$703,3,FALSE)</f>
        <v>0.13</v>
      </c>
      <c r="I388" s="6">
        <f>VLOOKUP(C388,'(1)Frey(2013)'!$C$2:$D$703,2,FALSE)</f>
        <v>0.13</v>
      </c>
      <c r="K388" s="67">
        <v>8171</v>
      </c>
      <c r="L388" s="80">
        <v>0.74</v>
      </c>
      <c r="M388" s="80">
        <v>0.67</v>
      </c>
      <c r="N388" s="80">
        <v>0.81</v>
      </c>
      <c r="O388" s="73">
        <v>9.8994949366117926E-2</v>
      </c>
    </row>
    <row r="389" spans="2:15" ht="31.5" x14ac:dyDescent="0.3">
      <c r="B389" s="9" t="s">
        <v>1744</v>
      </c>
      <c r="C389" s="10" t="s">
        <v>1745</v>
      </c>
      <c r="D389" s="11"/>
      <c r="E389" s="24">
        <v>3211</v>
      </c>
      <c r="F389" s="10" t="s">
        <v>1727</v>
      </c>
      <c r="G389" s="8" t="str">
        <f t="shared" si="6"/>
        <v xml:space="preserve"> </v>
      </c>
      <c r="H389" s="6" t="e">
        <f>VLOOKUP(B389,'(1)Frey(2013)'!$B$2:$D$703,3,FALSE)</f>
        <v>#N/A</v>
      </c>
      <c r="I389" s="6" t="e">
        <f>VLOOKUP(C389,'(1)Frey(2013)'!$C$2:$D$703,2,FALSE)</f>
        <v>#N/A</v>
      </c>
      <c r="K389" s="67">
        <v>8172</v>
      </c>
      <c r="L389" s="80">
        <v>0.86</v>
      </c>
      <c r="M389" s="80">
        <v>0.86</v>
      </c>
      <c r="N389" s="80">
        <v>0.86</v>
      </c>
      <c r="O389" s="73" t="e">
        <v>#DIV/0!</v>
      </c>
    </row>
    <row r="390" spans="2:15" ht="31.5" x14ac:dyDescent="0.3">
      <c r="B390" s="9" t="s">
        <v>3672</v>
      </c>
      <c r="C390" s="10" t="s">
        <v>1746</v>
      </c>
      <c r="D390" s="11"/>
      <c r="E390" s="24">
        <v>3211</v>
      </c>
      <c r="F390" s="10" t="s">
        <v>1727</v>
      </c>
      <c r="G390" s="8" t="str">
        <f t="shared" si="6"/>
        <v xml:space="preserve"> </v>
      </c>
      <c r="H390" s="6" t="e">
        <f>VLOOKUP(B390,'(1)Frey(2013)'!$B$2:$D$703,3,FALSE)</f>
        <v>#N/A</v>
      </c>
      <c r="I390" s="6" t="e">
        <f>VLOOKUP(C390,'(1)Frey(2013)'!$C$2:$D$703,2,FALSE)</f>
        <v>#N/A</v>
      </c>
      <c r="K390" s="67">
        <v>8181</v>
      </c>
      <c r="L390" s="80">
        <v>0.81333333333333346</v>
      </c>
      <c r="M390" s="80">
        <v>0.37</v>
      </c>
      <c r="N390" s="80">
        <v>0.97</v>
      </c>
      <c r="O390" s="73">
        <v>0.22223111093333958</v>
      </c>
    </row>
    <row r="391" spans="2:15" x14ac:dyDescent="0.3">
      <c r="B391" s="9" t="s">
        <v>1068</v>
      </c>
      <c r="C391" s="10" t="s">
        <v>1069</v>
      </c>
      <c r="D391" s="11"/>
      <c r="E391" s="24">
        <v>3212</v>
      </c>
      <c r="F391" s="10" t="s">
        <v>1742</v>
      </c>
      <c r="G391" s="8">
        <f t="shared" si="6"/>
        <v>0.9</v>
      </c>
      <c r="H391" s="6">
        <f>VLOOKUP(B391,'(1)Frey(2013)'!$B$2:$D$703,3,FALSE)</f>
        <v>0.9</v>
      </c>
      <c r="I391" s="6">
        <f>VLOOKUP(C391,'(1)Frey(2013)'!$C$2:$D$703,2,FALSE)</f>
        <v>0.9</v>
      </c>
      <c r="K391" s="67">
        <v>8182</v>
      </c>
      <c r="L391" s="80">
        <v>0.89</v>
      </c>
      <c r="M391" s="80">
        <v>0.89</v>
      </c>
      <c r="N391" s="80">
        <v>0.89</v>
      </c>
      <c r="O391" s="73" t="e">
        <v>#DIV/0!</v>
      </c>
    </row>
    <row r="392" spans="2:15" x14ac:dyDescent="0.3">
      <c r="B392" s="9" t="s">
        <v>578</v>
      </c>
      <c r="C392" s="10" t="s">
        <v>579</v>
      </c>
      <c r="D392" s="11"/>
      <c r="E392" s="24">
        <v>3212</v>
      </c>
      <c r="F392" s="10" t="s">
        <v>1742</v>
      </c>
      <c r="G392" s="8">
        <f t="shared" si="6"/>
        <v>0.47</v>
      </c>
      <c r="H392" s="6">
        <f>VLOOKUP(B392,'(1)Frey(2013)'!$B$2:$D$703,3,FALSE)</f>
        <v>0.47</v>
      </c>
      <c r="I392" s="6">
        <f>VLOOKUP(C392,'(1)Frey(2013)'!$C$2:$D$703,2,FALSE)</f>
        <v>0.47</v>
      </c>
      <c r="K392" s="67">
        <v>8183</v>
      </c>
      <c r="L392" s="80">
        <v>0.98</v>
      </c>
      <c r="M392" s="80">
        <v>0.98</v>
      </c>
      <c r="N392" s="80">
        <v>0.98</v>
      </c>
      <c r="O392" s="73" t="e">
        <v>#DIV/0!</v>
      </c>
    </row>
    <row r="393" spans="2:15" x14ac:dyDescent="0.3">
      <c r="B393" s="9" t="s">
        <v>1126</v>
      </c>
      <c r="C393" s="10" t="s">
        <v>1127</v>
      </c>
      <c r="D393" s="11"/>
      <c r="E393" s="24">
        <v>3213</v>
      </c>
      <c r="F393" s="10" t="s">
        <v>1748</v>
      </c>
      <c r="G393" s="8">
        <f t="shared" si="6"/>
        <v>0.92</v>
      </c>
      <c r="H393" s="6">
        <f>VLOOKUP(B393,'(1)Frey(2013)'!$B$2:$D$703,3,FALSE)</f>
        <v>0.92</v>
      </c>
      <c r="I393" s="6">
        <f>VLOOKUP(C393,'(1)Frey(2013)'!$C$2:$D$703,2,FALSE)</f>
        <v>0.92</v>
      </c>
      <c r="K393" s="67">
        <v>8189</v>
      </c>
      <c r="L393" s="80">
        <v>0.9225000000000001</v>
      </c>
      <c r="M393" s="80">
        <v>0.88</v>
      </c>
      <c r="N393" s="80">
        <v>0.95</v>
      </c>
      <c r="O393" s="73">
        <v>2.9860788111943145E-2</v>
      </c>
    </row>
    <row r="394" spans="2:15" x14ac:dyDescent="0.3">
      <c r="B394" s="9" t="s">
        <v>17</v>
      </c>
      <c r="C394" s="10" t="s">
        <v>18</v>
      </c>
      <c r="D394" s="11"/>
      <c r="E394" s="24">
        <v>3214</v>
      </c>
      <c r="F394" s="10" t="s">
        <v>1756</v>
      </c>
      <c r="G394" s="8">
        <f t="shared" si="6"/>
        <v>3.5000000000000001E-3</v>
      </c>
      <c r="H394" s="6">
        <f>VLOOKUP(B394,'(1)Frey(2013)'!$B$2:$D$703,3,FALSE)</f>
        <v>3.5000000000000001E-3</v>
      </c>
      <c r="I394" s="6">
        <f>VLOOKUP(C394,'(1)Frey(2013)'!$C$2:$D$703,2,FALSE)</f>
        <v>3.5000000000000001E-3</v>
      </c>
      <c r="K394" s="67">
        <v>8211</v>
      </c>
      <c r="L394" s="80">
        <v>0.80499999999999994</v>
      </c>
      <c r="M394" s="80">
        <v>0.79</v>
      </c>
      <c r="N394" s="80">
        <v>0.82</v>
      </c>
      <c r="O394" s="73">
        <v>2.1213203435603109E-2</v>
      </c>
    </row>
    <row r="395" spans="2:15" x14ac:dyDescent="0.3">
      <c r="B395" s="9" t="s">
        <v>3673</v>
      </c>
      <c r="C395" s="10" t="s">
        <v>1757</v>
      </c>
      <c r="D395" s="11"/>
      <c r="E395" s="24">
        <v>3214</v>
      </c>
      <c r="F395" s="10" t="s">
        <v>1756</v>
      </c>
      <c r="G395" s="8" t="str">
        <f t="shared" si="6"/>
        <v xml:space="preserve"> </v>
      </c>
      <c r="H395" s="6" t="e">
        <f>VLOOKUP(B395,'(1)Frey(2013)'!$B$2:$D$703,3,FALSE)</f>
        <v>#N/A</v>
      </c>
      <c r="I395" s="6" t="e">
        <f>VLOOKUP(C395,'(1)Frey(2013)'!$C$2:$D$703,2,FALSE)</f>
        <v>#N/A</v>
      </c>
      <c r="K395" s="67">
        <v>8212</v>
      </c>
      <c r="L395" s="80">
        <v>0.92199999999999993</v>
      </c>
      <c r="M395" s="80">
        <v>0.73</v>
      </c>
      <c r="N395" s="80">
        <v>0.98</v>
      </c>
      <c r="O395" s="73">
        <v>0.10802777420645253</v>
      </c>
    </row>
    <row r="396" spans="2:15" x14ac:dyDescent="0.3">
      <c r="B396" s="9" t="s">
        <v>1304</v>
      </c>
      <c r="C396" s="10" t="s">
        <v>1305</v>
      </c>
      <c r="D396" s="14"/>
      <c r="E396" s="24">
        <v>3214</v>
      </c>
      <c r="F396" s="10" t="s">
        <v>1756</v>
      </c>
      <c r="G396" s="8">
        <f t="shared" si="6"/>
        <v>0.97</v>
      </c>
      <c r="H396" s="6">
        <f>VLOOKUP(B396,'(1)Frey(2013)'!$B$2:$D$703,3,FALSE)</f>
        <v>0.97</v>
      </c>
      <c r="I396" s="6">
        <f>VLOOKUP(C396,'(1)Frey(2013)'!$C$2:$D$703,2,FALSE)</f>
        <v>0.97</v>
      </c>
      <c r="K396" s="67">
        <v>8219</v>
      </c>
      <c r="L396" s="80">
        <v>0.97</v>
      </c>
      <c r="M396" s="80">
        <v>0.97</v>
      </c>
      <c r="N396" s="80">
        <v>0.97</v>
      </c>
      <c r="O396" s="73" t="e">
        <v>#DIV/0!</v>
      </c>
    </row>
    <row r="397" spans="2:15" x14ac:dyDescent="0.3">
      <c r="B397" s="9" t="s">
        <v>570</v>
      </c>
      <c r="C397" s="10" t="s">
        <v>571</v>
      </c>
      <c r="D397" s="14"/>
      <c r="E397" s="24">
        <v>3214</v>
      </c>
      <c r="F397" s="10" t="s">
        <v>1756</v>
      </c>
      <c r="G397" s="8">
        <f t="shared" si="6"/>
        <v>0.45</v>
      </c>
      <c r="H397" s="6">
        <f>VLOOKUP(B397,'(1)Frey(2013)'!$B$2:$D$703,3,FALSE)</f>
        <v>0.45</v>
      </c>
      <c r="I397" s="6">
        <f>VLOOKUP(C397,'(1)Frey(2013)'!$C$2:$D$703,2,FALSE)</f>
        <v>0.45</v>
      </c>
      <c r="K397" s="67">
        <v>8311</v>
      </c>
      <c r="L397" s="80">
        <v>0.67649999999999999</v>
      </c>
      <c r="M397" s="80">
        <v>2.9000000000000001E-2</v>
      </c>
      <c r="N397" s="80">
        <v>0.96</v>
      </c>
      <c r="O397" s="73">
        <v>0.38627127773107839</v>
      </c>
    </row>
    <row r="398" spans="2:15" ht="31.5" x14ac:dyDescent="0.3">
      <c r="B398" s="9" t="s">
        <v>290</v>
      </c>
      <c r="C398" s="10" t="s">
        <v>291</v>
      </c>
      <c r="D398" s="11"/>
      <c r="E398" s="24">
        <v>3221</v>
      </c>
      <c r="F398" s="10" t="s">
        <v>1753</v>
      </c>
      <c r="G398" s="8">
        <f t="shared" si="6"/>
        <v>5.8000000000000003E-2</v>
      </c>
      <c r="H398" s="6">
        <f>VLOOKUP(B398,'(1)Frey(2013)'!$B$2:$D$703,3,FALSE)</f>
        <v>5.8000000000000003E-2</v>
      </c>
      <c r="I398" s="6">
        <f>VLOOKUP(C398,'(1)Frey(2013)'!$C$2:$D$703,2,FALSE)</f>
        <v>5.8000000000000003E-2</v>
      </c>
      <c r="K398" s="67">
        <v>8312</v>
      </c>
      <c r="L398" s="80">
        <v>0.56300000000000006</v>
      </c>
      <c r="M398" s="80">
        <v>2.9000000000000001E-2</v>
      </c>
      <c r="N398" s="80">
        <v>0.83</v>
      </c>
      <c r="O398" s="73">
        <v>0.46245756562089019</v>
      </c>
    </row>
    <row r="399" spans="2:15" ht="31.5" x14ac:dyDescent="0.3">
      <c r="B399" s="10" t="s">
        <v>1761</v>
      </c>
      <c r="C399" s="10" t="s">
        <v>287</v>
      </c>
      <c r="D399" s="11" t="s">
        <v>1414</v>
      </c>
      <c r="E399" s="23">
        <v>3222</v>
      </c>
      <c r="F399" s="10" t="s">
        <v>1762</v>
      </c>
      <c r="G399" s="8">
        <f t="shared" si="6"/>
        <v>5.5E-2</v>
      </c>
      <c r="H399" s="6" t="e">
        <f>VLOOKUP(B399,'(1)Frey(2013)'!$B$2:$D$703,3,FALSE)</f>
        <v>#N/A</v>
      </c>
      <c r="I399" s="6">
        <f>VLOOKUP(C399,'(1)Frey(2013)'!$C$2:$D$703,2,FALSE)</f>
        <v>5.5E-2</v>
      </c>
      <c r="K399" s="67">
        <v>8321</v>
      </c>
      <c r="L399" s="80">
        <v>0.48449999999999999</v>
      </c>
      <c r="M399" s="80">
        <v>2.9000000000000001E-2</v>
      </c>
      <c r="N399" s="80">
        <v>0.94</v>
      </c>
      <c r="O399" s="73">
        <v>0.64417427766094471</v>
      </c>
    </row>
    <row r="400" spans="2:15" ht="31.5" x14ac:dyDescent="0.3">
      <c r="B400" s="9" t="s">
        <v>1761</v>
      </c>
      <c r="C400" s="10" t="s">
        <v>287</v>
      </c>
      <c r="D400" s="11" t="s">
        <v>1414</v>
      </c>
      <c r="E400" s="24">
        <v>3230</v>
      </c>
      <c r="F400" s="10" t="s">
        <v>1763</v>
      </c>
      <c r="G400" s="8">
        <f t="shared" si="6"/>
        <v>5.5E-2</v>
      </c>
      <c r="H400" s="6" t="e">
        <f>VLOOKUP(B400,'(1)Frey(2013)'!$B$2:$D$703,3,FALSE)</f>
        <v>#N/A</v>
      </c>
      <c r="I400" s="6">
        <f>VLOOKUP(C400,'(1)Frey(2013)'!$C$2:$D$703,2,FALSE)</f>
        <v>5.5E-2</v>
      </c>
      <c r="K400" s="67">
        <v>8322</v>
      </c>
      <c r="L400" s="80">
        <v>0.56779999999999997</v>
      </c>
      <c r="M400" s="80">
        <v>2.9000000000000001E-2</v>
      </c>
      <c r="N400" s="80">
        <v>0.98</v>
      </c>
      <c r="O400" s="73">
        <v>0.41229746542999762</v>
      </c>
    </row>
    <row r="401" spans="2:15" x14ac:dyDescent="0.3">
      <c r="B401" s="9" t="s">
        <v>215</v>
      </c>
      <c r="C401" s="10" t="s">
        <v>216</v>
      </c>
      <c r="D401" s="11"/>
      <c r="E401" s="24">
        <v>3240</v>
      </c>
      <c r="F401" s="10" t="s">
        <v>1749</v>
      </c>
      <c r="G401" s="8">
        <f t="shared" si="6"/>
        <v>2.9000000000000001E-2</v>
      </c>
      <c r="H401" s="6">
        <f>VLOOKUP(B401,'(1)Frey(2013)'!$B$2:$D$703,3,FALSE)</f>
        <v>2.9000000000000001E-2</v>
      </c>
      <c r="I401" s="6">
        <f>VLOOKUP(C401,'(1)Frey(2013)'!$C$2:$D$703,2,FALSE)</f>
        <v>2.9000000000000001E-2</v>
      </c>
      <c r="K401" s="67">
        <v>8331</v>
      </c>
      <c r="L401" s="80">
        <v>0.61224999999999996</v>
      </c>
      <c r="M401" s="80">
        <v>2.9000000000000001E-2</v>
      </c>
      <c r="N401" s="80">
        <v>0.89</v>
      </c>
      <c r="O401" s="73">
        <v>0.40084941062698343</v>
      </c>
    </row>
    <row r="402" spans="2:15" ht="31.5" x14ac:dyDescent="0.3">
      <c r="B402" s="9" t="s">
        <v>992</v>
      </c>
      <c r="C402" s="10" t="s">
        <v>993</v>
      </c>
      <c r="D402" s="11" t="s">
        <v>1414</v>
      </c>
      <c r="E402" s="24">
        <v>3240</v>
      </c>
      <c r="F402" s="10" t="s">
        <v>1749</v>
      </c>
      <c r="G402" s="8">
        <f t="shared" si="6"/>
        <v>0.86</v>
      </c>
      <c r="H402" s="6">
        <f>VLOOKUP(B402,'(1)Frey(2013)'!$B$2:$D$703,3,FALSE)</f>
        <v>0.86</v>
      </c>
      <c r="I402" s="6">
        <f>VLOOKUP(C402,'(1)Frey(2013)'!$C$2:$D$703,2,FALSE)</f>
        <v>0.86</v>
      </c>
      <c r="K402" s="67">
        <v>8332</v>
      </c>
      <c r="L402" s="80">
        <v>0.40950000000000003</v>
      </c>
      <c r="M402" s="80">
        <v>2.9000000000000001E-2</v>
      </c>
      <c r="N402" s="80">
        <v>0.79</v>
      </c>
      <c r="O402" s="73">
        <v>0.53810826048296267</v>
      </c>
    </row>
    <row r="403" spans="2:15" x14ac:dyDescent="0.3">
      <c r="B403" s="9" t="s">
        <v>760</v>
      </c>
      <c r="C403" s="10" t="s">
        <v>761</v>
      </c>
      <c r="D403" s="11"/>
      <c r="E403" s="24">
        <v>3251</v>
      </c>
      <c r="F403" s="10" t="s">
        <v>1743</v>
      </c>
      <c r="G403" s="8">
        <f t="shared" si="6"/>
        <v>0.68</v>
      </c>
      <c r="H403" s="6">
        <f>VLOOKUP(B403,'(1)Frey(2013)'!$B$2:$D$703,3,FALSE)</f>
        <v>0.68</v>
      </c>
      <c r="I403" s="6">
        <f>VLOOKUP(C403,'(1)Frey(2013)'!$C$2:$D$703,2,FALSE)</f>
        <v>0.68</v>
      </c>
      <c r="K403" s="67">
        <v>8341</v>
      </c>
      <c r="L403" s="80">
        <v>0.79</v>
      </c>
      <c r="M403" s="80">
        <v>0.79</v>
      </c>
      <c r="N403" s="80">
        <v>0.79</v>
      </c>
      <c r="O403" s="73" t="e">
        <v>#DIV/0!</v>
      </c>
    </row>
    <row r="404" spans="2:15" x14ac:dyDescent="0.3">
      <c r="B404" s="10" t="s">
        <v>608</v>
      </c>
      <c r="C404" s="10" t="s">
        <v>609</v>
      </c>
      <c r="D404" s="11" t="s">
        <v>1414</v>
      </c>
      <c r="E404" s="24">
        <v>3251</v>
      </c>
      <c r="F404" s="9" t="s">
        <v>1743</v>
      </c>
      <c r="G404" s="8">
        <f t="shared" si="6"/>
        <v>0.51</v>
      </c>
      <c r="H404" s="6">
        <f>VLOOKUP(B404,'(1)Frey(2013)'!$B$2:$D$703,3,FALSE)</f>
        <v>0.51</v>
      </c>
      <c r="I404" s="6">
        <f>VLOOKUP(C404,'(1)Frey(2013)'!$C$2:$D$703,2,FALSE)</f>
        <v>0.51</v>
      </c>
      <c r="K404" s="67">
        <v>8342</v>
      </c>
      <c r="L404" s="80">
        <v>0.89199999999999979</v>
      </c>
      <c r="M404" s="80">
        <v>0.82</v>
      </c>
      <c r="N404" s="80">
        <v>0.95</v>
      </c>
      <c r="O404" s="73">
        <v>6.220932405998527E-2</v>
      </c>
    </row>
    <row r="405" spans="2:15" ht="31.5" x14ac:dyDescent="0.3">
      <c r="B405" s="9" t="s">
        <v>1102</v>
      </c>
      <c r="C405" s="10" t="s">
        <v>1103</v>
      </c>
      <c r="D405" s="11"/>
      <c r="E405" s="24">
        <v>3252</v>
      </c>
      <c r="F405" s="10" t="s">
        <v>1754</v>
      </c>
      <c r="G405" s="8">
        <f t="shared" si="6"/>
        <v>0.91</v>
      </c>
      <c r="H405" s="6">
        <f>VLOOKUP(B405,'(1)Frey(2013)'!$B$2:$D$703,3,FALSE)</f>
        <v>0.91</v>
      </c>
      <c r="I405" s="6">
        <f>VLOOKUP(C405,'(1)Frey(2013)'!$C$2:$D$703,2,FALSE)</f>
        <v>0.91</v>
      </c>
      <c r="K405" s="67">
        <v>8343</v>
      </c>
      <c r="L405" s="80">
        <v>0.65379999999999994</v>
      </c>
      <c r="M405" s="80">
        <v>2.9000000000000001E-2</v>
      </c>
      <c r="N405" s="80">
        <v>0.97</v>
      </c>
      <c r="O405" s="73">
        <v>0.37261535126722845</v>
      </c>
    </row>
    <row r="406" spans="2:15" x14ac:dyDescent="0.3">
      <c r="B406" s="9" t="s">
        <v>3661</v>
      </c>
      <c r="C406" s="10" t="s">
        <v>1558</v>
      </c>
      <c r="D406" s="11"/>
      <c r="E406" s="24">
        <v>3253</v>
      </c>
      <c r="F406" s="10" t="s">
        <v>1559</v>
      </c>
      <c r="G406" s="8" t="str">
        <f t="shared" si="6"/>
        <v xml:space="preserve"> </v>
      </c>
      <c r="H406" s="6" t="e">
        <f>VLOOKUP(B406,'(1)Frey(2013)'!$B$2:$D$703,3,FALSE)</f>
        <v>#N/A</v>
      </c>
      <c r="I406" s="6" t="e">
        <f>VLOOKUP(C406,'(1)Frey(2013)'!$C$2:$D$703,2,FALSE)</f>
        <v>#N/A</v>
      </c>
      <c r="K406" s="67">
        <v>8344</v>
      </c>
      <c r="L406" s="80">
        <v>0.47950000000000004</v>
      </c>
      <c r="M406" s="80">
        <v>2.9000000000000001E-2</v>
      </c>
      <c r="N406" s="80">
        <v>0.93</v>
      </c>
      <c r="O406" s="73">
        <v>0.63710320984907931</v>
      </c>
    </row>
    <row r="407" spans="2:15" x14ac:dyDescent="0.3">
      <c r="B407" s="9" t="s">
        <v>784</v>
      </c>
      <c r="C407" s="10" t="s">
        <v>785</v>
      </c>
      <c r="D407" s="11"/>
      <c r="E407" s="24">
        <v>3254</v>
      </c>
      <c r="F407" s="10" t="s">
        <v>1755</v>
      </c>
      <c r="G407" s="8">
        <f t="shared" si="6"/>
        <v>0.71</v>
      </c>
      <c r="H407" s="6">
        <f>VLOOKUP(B407,'(1)Frey(2013)'!$B$2:$D$703,3,FALSE)</f>
        <v>0.71</v>
      </c>
      <c r="I407" s="6">
        <f>VLOOKUP(C407,'(1)Frey(2013)'!$C$2:$D$703,2,FALSE)</f>
        <v>0.71</v>
      </c>
      <c r="K407" s="67">
        <v>8350</v>
      </c>
      <c r="L407" s="80">
        <v>0.72499999999999998</v>
      </c>
      <c r="M407" s="80">
        <v>0.62</v>
      </c>
      <c r="N407" s="80">
        <v>0.83</v>
      </c>
      <c r="O407" s="73">
        <v>0.14849242404917465</v>
      </c>
    </row>
    <row r="408" spans="2:15" ht="31.5" x14ac:dyDescent="0.3">
      <c r="B408" s="9" t="s">
        <v>173</v>
      </c>
      <c r="C408" s="10" t="s">
        <v>174</v>
      </c>
      <c r="D408" s="11" t="s">
        <v>1414</v>
      </c>
      <c r="E408" s="24">
        <v>3255</v>
      </c>
      <c r="F408" s="10" t="s">
        <v>1741</v>
      </c>
      <c r="G408" s="8">
        <f t="shared" si="6"/>
        <v>0.02</v>
      </c>
      <c r="H408" s="6">
        <f>VLOOKUP(B408,'(1)Frey(2013)'!$B$2:$D$703,3,FALSE)</f>
        <v>0.02</v>
      </c>
      <c r="I408" s="6">
        <f>VLOOKUP(C408,'(1)Frey(2013)'!$C$2:$D$703,2,FALSE)</f>
        <v>0.02</v>
      </c>
      <c r="K408" s="67">
        <v>9111</v>
      </c>
      <c r="L408" s="80">
        <v>0.69</v>
      </c>
      <c r="M408" s="80">
        <v>0.69</v>
      </c>
      <c r="N408" s="80">
        <v>0.69</v>
      </c>
      <c r="O408" s="73" t="e">
        <v>#DIV/0!</v>
      </c>
    </row>
    <row r="409" spans="2:15" x14ac:dyDescent="0.3">
      <c r="B409" s="9" t="s">
        <v>169</v>
      </c>
      <c r="C409" s="10" t="s">
        <v>170</v>
      </c>
      <c r="D409" s="11"/>
      <c r="E409" s="24">
        <v>3255</v>
      </c>
      <c r="F409" s="10" t="s">
        <v>1741</v>
      </c>
      <c r="G409" s="8">
        <f t="shared" si="6"/>
        <v>1.7999999999999999E-2</v>
      </c>
      <c r="H409" s="6">
        <f>VLOOKUP(B409,'(1)Frey(2013)'!$B$2:$D$703,3,FALSE)</f>
        <v>1.7999999999999999E-2</v>
      </c>
      <c r="I409" s="6">
        <f>VLOOKUP(C409,'(1)Frey(2013)'!$C$2:$D$703,2,FALSE)</f>
        <v>1.7999999999999999E-2</v>
      </c>
      <c r="K409" s="67">
        <v>9112</v>
      </c>
      <c r="L409" s="80">
        <v>0.57333333333333336</v>
      </c>
      <c r="M409" s="80">
        <v>0.37</v>
      </c>
      <c r="N409" s="80">
        <v>0.69</v>
      </c>
      <c r="O409" s="73">
        <v>0.17672954855748718</v>
      </c>
    </row>
    <row r="410" spans="2:15" x14ac:dyDescent="0.3">
      <c r="B410" s="9" t="s">
        <v>624</v>
      </c>
      <c r="C410" s="10" t="s">
        <v>625</v>
      </c>
      <c r="D410" s="11"/>
      <c r="E410" s="24">
        <v>3255</v>
      </c>
      <c r="F410" s="10" t="s">
        <v>1741</v>
      </c>
      <c r="G410" s="8">
        <f t="shared" si="6"/>
        <v>0.54</v>
      </c>
      <c r="H410" s="6">
        <f>VLOOKUP(B410,'(1)Frey(2013)'!$B$2:$D$703,3,FALSE)</f>
        <v>0.54</v>
      </c>
      <c r="I410" s="6">
        <f>VLOOKUP(C410,'(1)Frey(2013)'!$C$2:$D$703,2,FALSE)</f>
        <v>0.54</v>
      </c>
      <c r="K410" s="67">
        <v>9121</v>
      </c>
      <c r="L410" s="80">
        <v>0.81</v>
      </c>
      <c r="M410" s="80">
        <v>0.81</v>
      </c>
      <c r="N410" s="80">
        <v>0.81</v>
      </c>
      <c r="O410" s="73" t="e">
        <v>#DIV/0!</v>
      </c>
    </row>
    <row r="411" spans="2:15" x14ac:dyDescent="0.3">
      <c r="B411" s="9" t="s">
        <v>1750</v>
      </c>
      <c r="C411" s="10" t="s">
        <v>1751</v>
      </c>
      <c r="D411" s="11"/>
      <c r="E411" s="24">
        <v>3256</v>
      </c>
      <c r="F411" s="10" t="s">
        <v>1752</v>
      </c>
      <c r="G411" s="8" t="str">
        <f t="shared" si="6"/>
        <v xml:space="preserve"> </v>
      </c>
      <c r="H411" s="6" t="e">
        <f>VLOOKUP(B411,'(1)Frey(2013)'!$B$2:$D$703,3,FALSE)</f>
        <v>#N/A</v>
      </c>
      <c r="I411" s="6" t="e">
        <f>VLOOKUP(C411,'(1)Frey(2013)'!$C$2:$D$703,2,FALSE)</f>
        <v>#N/A</v>
      </c>
      <c r="K411" s="67">
        <v>9122</v>
      </c>
      <c r="L411" s="80">
        <v>0.37</v>
      </c>
      <c r="M411" s="80">
        <v>0.37</v>
      </c>
      <c r="N411" s="80">
        <v>0.37</v>
      </c>
      <c r="O411" s="73" t="e">
        <v>#DIV/0!</v>
      </c>
    </row>
    <row r="412" spans="2:15" x14ac:dyDescent="0.3">
      <c r="B412" s="9" t="s">
        <v>480</v>
      </c>
      <c r="C412" s="10" t="s">
        <v>481</v>
      </c>
      <c r="D412" s="11"/>
      <c r="E412" s="24">
        <v>3256</v>
      </c>
      <c r="F412" s="10" t="s">
        <v>1752</v>
      </c>
      <c r="G412" s="8">
        <f t="shared" si="6"/>
        <v>0.3</v>
      </c>
      <c r="H412" s="6">
        <f>VLOOKUP(B412,'(1)Frey(2013)'!$B$2:$D$703,3,FALSE)</f>
        <v>0.3</v>
      </c>
      <c r="I412" s="6">
        <f>VLOOKUP(C412,'(1)Frey(2013)'!$C$2:$D$703,2,FALSE)</f>
        <v>0.3</v>
      </c>
      <c r="K412" s="67">
        <v>9123</v>
      </c>
      <c r="L412" s="80">
        <v>0.66</v>
      </c>
      <c r="M412" s="80">
        <v>0.66</v>
      </c>
      <c r="N412" s="80">
        <v>0.66</v>
      </c>
      <c r="O412" s="73" t="e">
        <v>#DIV/0!</v>
      </c>
    </row>
    <row r="413" spans="2:15" ht="31.5" x14ac:dyDescent="0.3">
      <c r="B413" s="9" t="s">
        <v>448</v>
      </c>
      <c r="C413" s="10" t="s">
        <v>449</v>
      </c>
      <c r="D413" s="11"/>
      <c r="E413" s="24">
        <v>3257</v>
      </c>
      <c r="F413" s="10" t="s">
        <v>1759</v>
      </c>
      <c r="G413" s="8">
        <f t="shared" si="6"/>
        <v>0.25</v>
      </c>
      <c r="H413" s="6">
        <f>VLOOKUP(B413,'(1)Frey(2013)'!$B$2:$D$703,3,FALSE)</f>
        <v>0.25</v>
      </c>
      <c r="I413" s="6">
        <f>VLOOKUP(C413,'(1)Frey(2013)'!$C$2:$D$703,2,FALSE)</f>
        <v>0.25</v>
      </c>
      <c r="K413" s="67">
        <v>9129</v>
      </c>
      <c r="L413" s="80">
        <v>0.83</v>
      </c>
      <c r="M413" s="80">
        <v>0.83</v>
      </c>
      <c r="N413" s="80">
        <v>0.83</v>
      </c>
      <c r="O413" s="73" t="e">
        <v>#DIV/0!</v>
      </c>
    </row>
    <row r="414" spans="2:15" ht="31.5" x14ac:dyDescent="0.3">
      <c r="B414" s="9" t="s">
        <v>1218</v>
      </c>
      <c r="C414" s="10" t="s">
        <v>1219</v>
      </c>
      <c r="D414" s="14" t="s">
        <v>1414</v>
      </c>
      <c r="E414" s="24">
        <v>3257</v>
      </c>
      <c r="F414" s="10" t="s">
        <v>1759</v>
      </c>
      <c r="G414" s="8">
        <f t="shared" si="6"/>
        <v>0.94</v>
      </c>
      <c r="H414" s="6">
        <f>VLOOKUP(B414,'(1)Frey(2013)'!$B$2:$D$703,3,FALSE)</f>
        <v>0.94</v>
      </c>
      <c r="I414" s="6">
        <f>VLOOKUP(C414,'(1)Frey(2013)'!$C$2:$D$703,2,FALSE)</f>
        <v>0.94</v>
      </c>
      <c r="K414" s="67">
        <v>9211</v>
      </c>
      <c r="L414" s="80" t="e">
        <v>#DIV/0!</v>
      </c>
      <c r="M414" s="80">
        <v>0</v>
      </c>
      <c r="N414" s="80">
        <v>0</v>
      </c>
      <c r="O414" s="73" t="e">
        <v>#DIV/0!</v>
      </c>
    </row>
    <row r="415" spans="2:15" ht="31.5" x14ac:dyDescent="0.3">
      <c r="B415" s="10" t="s">
        <v>213</v>
      </c>
      <c r="C415" s="10" t="s">
        <v>2091</v>
      </c>
      <c r="D415" s="15" t="s">
        <v>1414</v>
      </c>
      <c r="E415" s="23">
        <v>3257</v>
      </c>
      <c r="F415" s="10" t="s">
        <v>1759</v>
      </c>
      <c r="G415" s="8">
        <f t="shared" si="6"/>
        <v>2.9000000000000001E-2</v>
      </c>
      <c r="H415" s="6">
        <f>VLOOKUP(B415,'(1)Frey(2013)'!$B$2:$D$703,3,FALSE)</f>
        <v>2.9000000000000001E-2</v>
      </c>
      <c r="I415" s="6" t="e">
        <f>VLOOKUP(C415,'(1)Frey(2013)'!$C$2:$D$703,2,FALSE)</f>
        <v>#N/A</v>
      </c>
      <c r="K415" s="67">
        <v>9212</v>
      </c>
      <c r="L415" s="80" t="e">
        <v>#DIV/0!</v>
      </c>
      <c r="M415" s="80">
        <v>0</v>
      </c>
      <c r="N415" s="80">
        <v>0</v>
      </c>
      <c r="O415" s="73" t="e">
        <v>#DIV/0!</v>
      </c>
    </row>
    <row r="416" spans="2:15" ht="31.5" x14ac:dyDescent="0.3">
      <c r="B416" s="9" t="s">
        <v>1078</v>
      </c>
      <c r="C416" s="10" t="s">
        <v>1079</v>
      </c>
      <c r="D416" s="11"/>
      <c r="E416" s="24">
        <v>3257</v>
      </c>
      <c r="F416" s="10" t="s">
        <v>1759</v>
      </c>
      <c r="G416" s="8">
        <f t="shared" si="6"/>
        <v>0.9</v>
      </c>
      <c r="H416" s="6">
        <f>VLOOKUP(B416,'(1)Frey(2013)'!$B$2:$D$703,3,FALSE)</f>
        <v>0.9</v>
      </c>
      <c r="I416" s="6">
        <f>VLOOKUP(C416,'(1)Frey(2013)'!$C$2:$D$703,2,FALSE)</f>
        <v>0.9</v>
      </c>
      <c r="K416" s="67">
        <v>9213</v>
      </c>
      <c r="L416" s="80" t="e">
        <v>#DIV/0!</v>
      </c>
      <c r="M416" s="80">
        <v>0</v>
      </c>
      <c r="N416" s="80">
        <v>0</v>
      </c>
      <c r="O416" s="73" t="e">
        <v>#DIV/0!</v>
      </c>
    </row>
    <row r="417" spans="2:15" x14ac:dyDescent="0.3">
      <c r="B417" s="9" t="s">
        <v>280</v>
      </c>
      <c r="C417" s="10" t="s">
        <v>281</v>
      </c>
      <c r="D417" s="11"/>
      <c r="E417" s="24">
        <v>3258</v>
      </c>
      <c r="F417" s="10" t="s">
        <v>1747</v>
      </c>
      <c r="G417" s="8">
        <f t="shared" si="6"/>
        <v>4.9000000000000002E-2</v>
      </c>
      <c r="H417" s="6">
        <f>VLOOKUP(B417,'(1)Frey(2013)'!$B$2:$D$703,3,FALSE)</f>
        <v>4.9000000000000002E-2</v>
      </c>
      <c r="I417" s="6">
        <f>VLOOKUP(C417,'(1)Frey(2013)'!$C$2:$D$703,2,FALSE)</f>
        <v>4.9000000000000002E-2</v>
      </c>
      <c r="K417" s="67">
        <v>9214</v>
      </c>
      <c r="L417" s="80">
        <v>0.95</v>
      </c>
      <c r="M417" s="80">
        <v>0.95</v>
      </c>
      <c r="N417" s="80">
        <v>0.95</v>
      </c>
      <c r="O417" s="73" t="e">
        <v>#DIV/0!</v>
      </c>
    </row>
    <row r="418" spans="2:15" ht="31.5" x14ac:dyDescent="0.3">
      <c r="B418" s="9" t="s">
        <v>302</v>
      </c>
      <c r="C418" s="10" t="s">
        <v>303</v>
      </c>
      <c r="D418" s="11"/>
      <c r="E418" s="24">
        <v>3259</v>
      </c>
      <c r="F418" s="10" t="s">
        <v>1728</v>
      </c>
      <c r="G418" s="8">
        <f t="shared" si="6"/>
        <v>6.6000000000000003E-2</v>
      </c>
      <c r="H418" s="6">
        <f>VLOOKUP(B418,'(1)Frey(2013)'!$B$2:$D$703,3,FALSE)</f>
        <v>6.6000000000000003E-2</v>
      </c>
      <c r="I418" s="6">
        <f>VLOOKUP(C418,'(1)Frey(2013)'!$C$2:$D$703,2,FALSE)</f>
        <v>6.6000000000000003E-2</v>
      </c>
      <c r="K418" s="67">
        <v>9215</v>
      </c>
      <c r="L418" s="80">
        <v>0.87</v>
      </c>
      <c r="M418" s="80">
        <v>0.87</v>
      </c>
      <c r="N418" s="80">
        <v>0.87</v>
      </c>
      <c r="O418" s="73" t="e">
        <v>#DIV/0!</v>
      </c>
    </row>
    <row r="419" spans="2:15" ht="31.5" x14ac:dyDescent="0.3">
      <c r="B419" s="9" t="s">
        <v>440</v>
      </c>
      <c r="C419" s="10" t="s">
        <v>441</v>
      </c>
      <c r="D419" s="11"/>
      <c r="E419" s="24">
        <v>3259</v>
      </c>
      <c r="F419" s="10" t="s">
        <v>1728</v>
      </c>
      <c r="G419" s="8">
        <f t="shared" si="6"/>
        <v>0.23</v>
      </c>
      <c r="H419" s="6">
        <f>VLOOKUP(B419,'(1)Frey(2013)'!$B$2:$D$703,3,FALSE)</f>
        <v>0.23</v>
      </c>
      <c r="I419" s="6">
        <f>VLOOKUP(C419,'(1)Frey(2013)'!$C$2:$D$703,2,FALSE)</f>
        <v>0.23</v>
      </c>
      <c r="K419" s="67">
        <v>9216</v>
      </c>
      <c r="L419" s="80">
        <v>0.83</v>
      </c>
      <c r="M419" s="80">
        <v>0.83</v>
      </c>
      <c r="N419" s="80">
        <v>0.83</v>
      </c>
      <c r="O419" s="73" t="e">
        <v>#DIV/0!</v>
      </c>
    </row>
    <row r="420" spans="2:15" ht="31.5" x14ac:dyDescent="0.3">
      <c r="B420" s="9" t="s">
        <v>368</v>
      </c>
      <c r="C420" s="10" t="s">
        <v>369</v>
      </c>
      <c r="D420" s="11"/>
      <c r="E420" s="24">
        <v>3259</v>
      </c>
      <c r="F420" s="10" t="s">
        <v>1728</v>
      </c>
      <c r="G420" s="8">
        <f t="shared" si="6"/>
        <v>0.13</v>
      </c>
      <c r="H420" s="6">
        <f>VLOOKUP(B420,'(1)Frey(2013)'!$B$2:$D$703,3,FALSE)</f>
        <v>0.13</v>
      </c>
      <c r="I420" s="6">
        <f>VLOOKUP(C420,'(1)Frey(2013)'!$C$2:$D$703,2,FALSE)</f>
        <v>0.13</v>
      </c>
      <c r="K420" s="67">
        <v>9311</v>
      </c>
      <c r="L420" s="80">
        <v>0.37</v>
      </c>
      <c r="M420" s="80">
        <v>0.37</v>
      </c>
      <c r="N420" s="80">
        <v>0.37</v>
      </c>
      <c r="O420" s="73" t="e">
        <v>#DIV/0!</v>
      </c>
    </row>
    <row r="421" spans="2:15" ht="31.5" x14ac:dyDescent="0.3">
      <c r="B421" s="9" t="s">
        <v>266</v>
      </c>
      <c r="C421" s="10" t="s">
        <v>267</v>
      </c>
      <c r="D421" s="11"/>
      <c r="E421" s="24">
        <v>3259</v>
      </c>
      <c r="F421" s="10" t="s">
        <v>1728</v>
      </c>
      <c r="G421" s="8">
        <f t="shared" si="6"/>
        <v>4.2999999999999997E-2</v>
      </c>
      <c r="H421" s="6">
        <f>VLOOKUP(B421,'(1)Frey(2013)'!$B$2:$D$703,3,FALSE)</f>
        <v>4.2999999999999997E-2</v>
      </c>
      <c r="I421" s="6">
        <f>VLOOKUP(C421,'(1)Frey(2013)'!$C$2:$D$703,2,FALSE)</f>
        <v>4.2999999999999997E-2</v>
      </c>
      <c r="K421" s="67">
        <v>9312</v>
      </c>
      <c r="L421" s="80">
        <v>0.88</v>
      </c>
      <c r="M421" s="80">
        <v>0.87</v>
      </c>
      <c r="N421" s="80">
        <v>0.89</v>
      </c>
      <c r="O421" s="73">
        <v>1.4142135623730172E-2</v>
      </c>
    </row>
    <row r="422" spans="2:15" ht="31.5" x14ac:dyDescent="0.3">
      <c r="B422" s="9" t="s">
        <v>350</v>
      </c>
      <c r="C422" s="10" t="s">
        <v>351</v>
      </c>
      <c r="D422" s="11"/>
      <c r="E422" s="24">
        <v>3259</v>
      </c>
      <c r="F422" s="10" t="s">
        <v>1728</v>
      </c>
      <c r="G422" s="8">
        <f t="shared" si="6"/>
        <v>0.1</v>
      </c>
      <c r="H422" s="6">
        <f>VLOOKUP(B422,'(1)Frey(2013)'!$B$2:$D$703,3,FALSE)</f>
        <v>0.1</v>
      </c>
      <c r="I422" s="6">
        <f>VLOOKUP(C422,'(1)Frey(2013)'!$C$2:$D$703,2,FALSE)</f>
        <v>0.1</v>
      </c>
      <c r="K422" s="67">
        <v>9313</v>
      </c>
      <c r="L422" s="80">
        <v>0.8</v>
      </c>
      <c r="M422" s="80">
        <v>0.56999999999999995</v>
      </c>
      <c r="N422" s="80">
        <v>0.94</v>
      </c>
      <c r="O422" s="73">
        <v>0.13178264933847061</v>
      </c>
    </row>
    <row r="423" spans="2:15" ht="31.5" x14ac:dyDescent="0.3">
      <c r="B423" s="9" t="s">
        <v>496</v>
      </c>
      <c r="C423" s="10" t="s">
        <v>497</v>
      </c>
      <c r="D423" s="11"/>
      <c r="E423" s="24">
        <v>3259</v>
      </c>
      <c r="F423" s="10" t="s">
        <v>1728</v>
      </c>
      <c r="G423" s="8">
        <f t="shared" si="6"/>
        <v>0.34</v>
      </c>
      <c r="H423" s="6">
        <f>VLOOKUP(B423,'(1)Frey(2013)'!$B$2:$D$703,3,FALSE)</f>
        <v>0.34</v>
      </c>
      <c r="I423" s="6">
        <f>VLOOKUP(C423,'(1)Frey(2013)'!$C$2:$D$703,2,FALSE)</f>
        <v>0.34</v>
      </c>
      <c r="K423" s="67">
        <v>9321</v>
      </c>
      <c r="L423" s="80">
        <v>0.38</v>
      </c>
      <c r="M423" s="80">
        <v>0.38</v>
      </c>
      <c r="N423" s="80">
        <v>0.38</v>
      </c>
      <c r="O423" s="73" t="e">
        <v>#DIV/0!</v>
      </c>
    </row>
    <row r="424" spans="2:15" ht="31.5" x14ac:dyDescent="0.3">
      <c r="B424" s="9" t="s">
        <v>1758</v>
      </c>
      <c r="C424" s="10" t="s">
        <v>549</v>
      </c>
      <c r="D424" s="11"/>
      <c r="E424" s="24">
        <v>3259</v>
      </c>
      <c r="F424" s="10" t="s">
        <v>1728</v>
      </c>
      <c r="G424" s="8">
        <f t="shared" si="6"/>
        <v>0.4</v>
      </c>
      <c r="H424" s="6" t="e">
        <f>VLOOKUP(B424,'(1)Frey(2013)'!$B$2:$D$703,3,FALSE)</f>
        <v>#N/A</v>
      </c>
      <c r="I424" s="6">
        <f>VLOOKUP(C424,'(1)Frey(2013)'!$C$2:$D$703,2,FALSE)</f>
        <v>0.4</v>
      </c>
      <c r="K424" s="67">
        <v>9329</v>
      </c>
      <c r="L424" s="80">
        <v>0.84000000000000008</v>
      </c>
      <c r="M424" s="80">
        <v>0.66</v>
      </c>
      <c r="N424" s="80">
        <v>0.93</v>
      </c>
      <c r="O424" s="73">
        <v>0.12516655570345686</v>
      </c>
    </row>
    <row r="425" spans="2:15" ht="31.5" x14ac:dyDescent="0.3">
      <c r="B425" s="9" t="s">
        <v>1761</v>
      </c>
      <c r="C425" s="10" t="s">
        <v>287</v>
      </c>
      <c r="D425" s="11" t="s">
        <v>1414</v>
      </c>
      <c r="E425" s="24">
        <v>3259</v>
      </c>
      <c r="F425" s="10" t="s">
        <v>1728</v>
      </c>
      <c r="G425" s="8">
        <f t="shared" si="6"/>
        <v>5.5E-2</v>
      </c>
      <c r="H425" s="6" t="e">
        <f>VLOOKUP(B425,'(1)Frey(2013)'!$B$2:$D$703,3,FALSE)</f>
        <v>#N/A</v>
      </c>
      <c r="I425" s="6">
        <f>VLOOKUP(C425,'(1)Frey(2013)'!$C$2:$D$703,2,FALSE)</f>
        <v>5.5E-2</v>
      </c>
      <c r="K425" s="67">
        <v>9331</v>
      </c>
      <c r="L425" s="80">
        <v>0.94</v>
      </c>
      <c r="M425" s="80">
        <v>0.94</v>
      </c>
      <c r="N425" s="80">
        <v>0.94</v>
      </c>
      <c r="O425" s="73" t="e">
        <v>#DIV/0!</v>
      </c>
    </row>
    <row r="426" spans="2:15" ht="31.5" x14ac:dyDescent="0.3">
      <c r="B426" s="9" t="s">
        <v>205</v>
      </c>
      <c r="C426" s="10" t="s">
        <v>206</v>
      </c>
      <c r="D426" s="11"/>
      <c r="E426" s="24">
        <v>3259</v>
      </c>
      <c r="F426" s="10" t="s">
        <v>1728</v>
      </c>
      <c r="G426" s="8">
        <f t="shared" si="6"/>
        <v>2.8000000000000001E-2</v>
      </c>
      <c r="H426" s="6">
        <f>VLOOKUP(B426,'(1)Frey(2013)'!$B$2:$D$703,3,FALSE)</f>
        <v>2.8000000000000001E-2</v>
      </c>
      <c r="I426" s="6">
        <f>VLOOKUP(C426,'(1)Frey(2013)'!$C$2:$D$703,2,FALSE)</f>
        <v>2.8000000000000001E-2</v>
      </c>
      <c r="K426" s="67">
        <v>9332</v>
      </c>
      <c r="L426" s="80" t="e">
        <v>#DIV/0!</v>
      </c>
      <c r="M426" s="80">
        <v>0</v>
      </c>
      <c r="N426" s="80">
        <v>0</v>
      </c>
      <c r="O426" s="73" t="e">
        <v>#DIV/0!</v>
      </c>
    </row>
    <row r="427" spans="2:15" ht="31.5" x14ac:dyDescent="0.3">
      <c r="B427" s="9" t="s">
        <v>1772</v>
      </c>
      <c r="C427" s="10" t="s">
        <v>699</v>
      </c>
      <c r="D427" s="11" t="s">
        <v>1414</v>
      </c>
      <c r="E427" s="24">
        <v>3259</v>
      </c>
      <c r="F427" s="10" t="s">
        <v>1728</v>
      </c>
      <c r="G427" s="8">
        <f t="shared" si="6"/>
        <v>0.63</v>
      </c>
      <c r="H427" s="6" t="e">
        <f>VLOOKUP(B427,'(1)Frey(2013)'!$B$2:$D$703,3,FALSE)</f>
        <v>#N/A</v>
      </c>
      <c r="I427" s="6">
        <f>VLOOKUP(C427,'(1)Frey(2013)'!$C$2:$D$703,2,FALSE)</f>
        <v>0.63</v>
      </c>
      <c r="K427" s="67">
        <v>9333</v>
      </c>
      <c r="L427" s="80">
        <v>0.51400000000000001</v>
      </c>
      <c r="M427" s="80">
        <v>6.6000000000000003E-2</v>
      </c>
      <c r="N427" s="80">
        <v>0.85</v>
      </c>
      <c r="O427" s="73">
        <v>0.34874632614552364</v>
      </c>
    </row>
    <row r="428" spans="2:15" x14ac:dyDescent="0.3">
      <c r="B428" s="10" t="s">
        <v>314</v>
      </c>
      <c r="C428" s="10" t="s">
        <v>315</v>
      </c>
      <c r="D428" s="11" t="s">
        <v>1414</v>
      </c>
      <c r="E428" s="23">
        <v>3311</v>
      </c>
      <c r="F428" s="10" t="s">
        <v>1839</v>
      </c>
      <c r="G428" s="8">
        <f t="shared" si="6"/>
        <v>7.4999999999999997E-2</v>
      </c>
      <c r="H428" s="6">
        <f>VLOOKUP(B428,'(1)Frey(2013)'!$B$2:$D$703,3,FALSE)</f>
        <v>7.4999999999999997E-2</v>
      </c>
      <c r="I428" s="6">
        <f>VLOOKUP(C428,'(1)Frey(2013)'!$C$2:$D$703,2,FALSE)</f>
        <v>7.4999999999999997E-2</v>
      </c>
      <c r="K428" s="67">
        <v>9334</v>
      </c>
      <c r="L428" s="80">
        <v>0.64</v>
      </c>
      <c r="M428" s="80">
        <v>0.64</v>
      </c>
      <c r="N428" s="80">
        <v>0.64</v>
      </c>
      <c r="O428" s="73" t="e">
        <v>#DIV/0!</v>
      </c>
    </row>
    <row r="429" spans="2:15" ht="31.5" x14ac:dyDescent="0.3">
      <c r="B429" s="9" t="s">
        <v>151</v>
      </c>
      <c r="C429" s="10" t="s">
        <v>152</v>
      </c>
      <c r="D429" s="11" t="s">
        <v>1414</v>
      </c>
      <c r="E429" s="24">
        <v>3311</v>
      </c>
      <c r="F429" s="10" t="s">
        <v>1839</v>
      </c>
      <c r="G429" s="8">
        <f t="shared" si="6"/>
        <v>1.6E-2</v>
      </c>
      <c r="H429" s="6">
        <f>VLOOKUP(B429,'(1)Frey(2013)'!$B$2:$D$703,3,FALSE)</f>
        <v>1.6E-2</v>
      </c>
      <c r="I429" s="6">
        <f>VLOOKUP(C429,'(1)Frey(2013)'!$C$2:$D$703,2,FALSE)</f>
        <v>1.6E-2</v>
      </c>
      <c r="K429" s="67">
        <v>9411</v>
      </c>
      <c r="L429" s="80">
        <v>0.875</v>
      </c>
      <c r="M429" s="80">
        <v>0.81</v>
      </c>
      <c r="N429" s="80">
        <v>0.94</v>
      </c>
      <c r="O429" s="73">
        <v>9.1923881554251546E-2</v>
      </c>
    </row>
    <row r="430" spans="2:15" x14ac:dyDescent="0.3">
      <c r="B430" s="9" t="s">
        <v>254</v>
      </c>
      <c r="C430" s="10" t="s">
        <v>255</v>
      </c>
      <c r="D430" s="11"/>
      <c r="E430" s="24">
        <v>3312</v>
      </c>
      <c r="F430" s="10" t="s">
        <v>1477</v>
      </c>
      <c r="G430" s="8">
        <f t="shared" si="6"/>
        <v>0.04</v>
      </c>
      <c r="H430" s="6">
        <f>VLOOKUP(B430,'(1)Frey(2013)'!$B$2:$D$703,3,FALSE)</f>
        <v>0.04</v>
      </c>
      <c r="I430" s="6">
        <f>VLOOKUP(C430,'(1)Frey(2013)'!$C$2:$D$703,2,FALSE)</f>
        <v>0.04</v>
      </c>
      <c r="K430" s="67">
        <v>9412</v>
      </c>
      <c r="L430" s="80">
        <v>0.85</v>
      </c>
      <c r="M430" s="80">
        <v>0.77</v>
      </c>
      <c r="N430" s="80">
        <v>0.91</v>
      </c>
      <c r="O430" s="73">
        <v>7.2111025509280433E-2</v>
      </c>
    </row>
    <row r="431" spans="2:15" x14ac:dyDescent="0.3">
      <c r="B431" s="9" t="s">
        <v>1375</v>
      </c>
      <c r="C431" s="10" t="s">
        <v>1376</v>
      </c>
      <c r="D431" s="11"/>
      <c r="E431" s="24">
        <v>3312</v>
      </c>
      <c r="F431" s="10" t="s">
        <v>1477</v>
      </c>
      <c r="G431" s="8">
        <f t="shared" si="6"/>
        <v>0.98</v>
      </c>
      <c r="H431" s="6">
        <f>VLOOKUP(B431,'(1)Frey(2013)'!$B$2:$D$703,3,FALSE)</f>
        <v>0.98</v>
      </c>
      <c r="I431" s="6">
        <f>VLOOKUP(C431,'(1)Frey(2013)'!$C$2:$D$703,2,FALSE)</f>
        <v>0.98</v>
      </c>
      <c r="K431" s="67">
        <v>9510</v>
      </c>
      <c r="L431" s="80" t="e">
        <v>#DIV/0!</v>
      </c>
      <c r="M431" s="80">
        <v>0</v>
      </c>
      <c r="N431" s="80">
        <v>0</v>
      </c>
      <c r="O431" s="73" t="e">
        <v>#DIV/0!</v>
      </c>
    </row>
    <row r="432" spans="2:15" x14ac:dyDescent="0.3">
      <c r="B432" s="10" t="s">
        <v>1345</v>
      </c>
      <c r="C432" s="10" t="s">
        <v>1346</v>
      </c>
      <c r="D432" s="10" t="s">
        <v>1414</v>
      </c>
      <c r="E432" s="23">
        <v>3313</v>
      </c>
      <c r="F432" s="10" t="s">
        <v>1864</v>
      </c>
      <c r="G432" s="8">
        <f t="shared" si="6"/>
        <v>0.98</v>
      </c>
      <c r="H432" s="6">
        <f>VLOOKUP(B432,'(1)Frey(2013)'!$B$2:$D$703,3,FALSE)</f>
        <v>0.98</v>
      </c>
      <c r="I432" s="6">
        <f>VLOOKUP(C432,'(1)Frey(2013)'!$C$2:$D$703,2,FALSE)</f>
        <v>0.98</v>
      </c>
      <c r="K432" s="67">
        <v>9520</v>
      </c>
      <c r="L432" s="80">
        <v>0.94</v>
      </c>
      <c r="M432" s="80">
        <v>0.94</v>
      </c>
      <c r="N432" s="80">
        <v>0.94</v>
      </c>
      <c r="O432" s="73" t="e">
        <v>#DIV/0!</v>
      </c>
    </row>
    <row r="433" spans="2:15" ht="31.5" x14ac:dyDescent="0.3">
      <c r="B433" s="9" t="s">
        <v>1401</v>
      </c>
      <c r="C433" s="10" t="s">
        <v>1402</v>
      </c>
      <c r="D433" s="14"/>
      <c r="E433" s="24">
        <v>3314</v>
      </c>
      <c r="F433" s="10" t="s">
        <v>1499</v>
      </c>
      <c r="G433" s="8">
        <f t="shared" si="6"/>
        <v>0.99</v>
      </c>
      <c r="H433" s="6">
        <f>VLOOKUP(B433,'(1)Frey(2013)'!$B$2:$D$703,3,FALSE)</f>
        <v>0.99</v>
      </c>
      <c r="I433" s="6">
        <f>VLOOKUP(C433,'(1)Frey(2013)'!$C$2:$D$703,2,FALSE)</f>
        <v>0.99</v>
      </c>
      <c r="K433" s="67">
        <v>9611</v>
      </c>
      <c r="L433" s="80">
        <v>0.47950000000000004</v>
      </c>
      <c r="M433" s="80">
        <v>2.9000000000000001E-2</v>
      </c>
      <c r="N433" s="80">
        <v>0.93</v>
      </c>
      <c r="O433" s="73">
        <v>0.63710320984907931</v>
      </c>
    </row>
    <row r="434" spans="2:15" ht="31.5" x14ac:dyDescent="0.3">
      <c r="B434" s="9" t="s">
        <v>1500</v>
      </c>
      <c r="C434" s="10" t="s">
        <v>1501</v>
      </c>
      <c r="D434" s="14"/>
      <c r="E434" s="24">
        <v>3314</v>
      </c>
      <c r="F434" s="10" t="s">
        <v>1499</v>
      </c>
      <c r="G434" s="8" t="str">
        <f t="shared" si="6"/>
        <v xml:space="preserve"> </v>
      </c>
      <c r="H434" s="6" t="e">
        <f>VLOOKUP(B434,'(1)Frey(2013)'!$B$2:$D$703,3,FALSE)</f>
        <v>#N/A</v>
      </c>
      <c r="I434" s="6" t="e">
        <f>VLOOKUP(C434,'(1)Frey(2013)'!$C$2:$D$703,2,FALSE)</f>
        <v>#N/A</v>
      </c>
      <c r="K434" s="67">
        <v>9612</v>
      </c>
      <c r="L434" s="80">
        <v>0.93</v>
      </c>
      <c r="M434" s="80">
        <v>0.93</v>
      </c>
      <c r="N434" s="80">
        <v>0.93</v>
      </c>
      <c r="O434" s="73" t="e">
        <v>#DIV/0!</v>
      </c>
    </row>
    <row r="435" spans="2:15" ht="31.5" x14ac:dyDescent="0.3">
      <c r="B435" s="9" t="s">
        <v>716</v>
      </c>
      <c r="C435" s="10" t="s">
        <v>717</v>
      </c>
      <c r="D435" s="11"/>
      <c r="E435" s="24">
        <v>3314</v>
      </c>
      <c r="F435" s="10" t="s">
        <v>1499</v>
      </c>
      <c r="G435" s="8">
        <f t="shared" si="6"/>
        <v>0.65</v>
      </c>
      <c r="H435" s="6">
        <f>VLOOKUP(B435,'(1)Frey(2013)'!$B$2:$D$703,3,FALSE)</f>
        <v>0.65</v>
      </c>
      <c r="I435" s="6">
        <f>VLOOKUP(C435,'(1)Frey(2013)'!$C$2:$D$703,2,FALSE)</f>
        <v>0.65</v>
      </c>
      <c r="K435" s="67">
        <v>9613</v>
      </c>
      <c r="L435" s="80" t="e">
        <v>#DIV/0!</v>
      </c>
      <c r="M435" s="80">
        <v>0</v>
      </c>
      <c r="N435" s="80">
        <v>0</v>
      </c>
      <c r="O435" s="73" t="e">
        <v>#DIV/0!</v>
      </c>
    </row>
    <row r="436" spans="2:15" ht="31.5" x14ac:dyDescent="0.3">
      <c r="B436" s="9" t="s">
        <v>734</v>
      </c>
      <c r="C436" s="10" t="s">
        <v>735</v>
      </c>
      <c r="D436" s="11"/>
      <c r="E436" s="24">
        <v>3314</v>
      </c>
      <c r="F436" s="10" t="s">
        <v>1499</v>
      </c>
      <c r="G436" s="8">
        <f t="shared" si="6"/>
        <v>0.66</v>
      </c>
      <c r="H436" s="6">
        <f>VLOOKUP(B436,'(1)Frey(2013)'!$B$2:$D$703,3,FALSE)</f>
        <v>0.66</v>
      </c>
      <c r="I436" s="6">
        <f>VLOOKUP(C436,'(1)Frey(2013)'!$C$2:$D$703,2,FALSE)</f>
        <v>0.66</v>
      </c>
      <c r="K436" s="67">
        <v>9621</v>
      </c>
      <c r="L436" s="80">
        <v>0.88500000000000001</v>
      </c>
      <c r="M436" s="80">
        <v>0.83</v>
      </c>
      <c r="N436" s="80">
        <v>0.94</v>
      </c>
      <c r="O436" s="73">
        <v>7.7781745930518079E-2</v>
      </c>
    </row>
    <row r="437" spans="2:15" x14ac:dyDescent="0.3">
      <c r="B437" s="9" t="s">
        <v>1353</v>
      </c>
      <c r="C437" s="10" t="s">
        <v>1354</v>
      </c>
      <c r="D437" s="11"/>
      <c r="E437" s="24">
        <v>3315</v>
      </c>
      <c r="F437" s="10" t="s">
        <v>1456</v>
      </c>
      <c r="G437" s="8">
        <f t="shared" si="6"/>
        <v>0.98</v>
      </c>
      <c r="H437" s="6">
        <f>VLOOKUP(B437,'(1)Frey(2013)'!$B$2:$D$703,3,FALSE)</f>
        <v>0.98</v>
      </c>
      <c r="I437" s="6">
        <f>VLOOKUP(C437,'(1)Frey(2013)'!$C$2:$D$703,2,FALSE)</f>
        <v>0.98</v>
      </c>
      <c r="K437" s="67">
        <v>9622</v>
      </c>
      <c r="L437" s="80">
        <v>0.64333333333333342</v>
      </c>
      <c r="M437" s="80">
        <v>0.5</v>
      </c>
      <c r="N437" s="80">
        <v>0.79</v>
      </c>
      <c r="O437" s="73">
        <v>0.14502873278538028</v>
      </c>
    </row>
    <row r="438" spans="2:15" x14ac:dyDescent="0.3">
      <c r="B438" s="9" t="s">
        <v>1373</v>
      </c>
      <c r="C438" s="10" t="s">
        <v>1374</v>
      </c>
      <c r="D438" s="11"/>
      <c r="E438" s="24">
        <v>3315</v>
      </c>
      <c r="F438" s="10" t="s">
        <v>1456</v>
      </c>
      <c r="G438" s="8">
        <f t="shared" si="6"/>
        <v>0.98</v>
      </c>
      <c r="H438" s="6">
        <f>VLOOKUP(B438,'(1)Frey(2013)'!$B$2:$D$703,3,FALSE)</f>
        <v>0.98</v>
      </c>
      <c r="I438" s="6">
        <f>VLOOKUP(C438,'(1)Frey(2013)'!$C$2:$D$703,2,FALSE)</f>
        <v>0.98</v>
      </c>
      <c r="K438" s="67">
        <v>9623</v>
      </c>
      <c r="L438" s="80">
        <v>0.89500000000000002</v>
      </c>
      <c r="M438" s="80">
        <v>0.85</v>
      </c>
      <c r="N438" s="80">
        <v>0.94</v>
      </c>
      <c r="O438" s="73">
        <v>6.3639610306788386E-2</v>
      </c>
    </row>
    <row r="439" spans="2:15" x14ac:dyDescent="0.3">
      <c r="B439" s="9" t="s">
        <v>1084</v>
      </c>
      <c r="C439" s="10" t="s">
        <v>1085</v>
      </c>
      <c r="D439" s="11"/>
      <c r="E439" s="24">
        <v>3315</v>
      </c>
      <c r="F439" s="10" t="s">
        <v>1456</v>
      </c>
      <c r="G439" s="8">
        <f t="shared" si="6"/>
        <v>0.9</v>
      </c>
      <c r="H439" s="6">
        <f>VLOOKUP(B439,'(1)Frey(2013)'!$B$2:$D$703,3,FALSE)</f>
        <v>0.9</v>
      </c>
      <c r="I439" s="6">
        <f>VLOOKUP(C439,'(1)Frey(2013)'!$C$2:$D$703,2,FALSE)</f>
        <v>0.9</v>
      </c>
      <c r="K439" s="67">
        <v>9624</v>
      </c>
      <c r="L439" s="80">
        <v>0.85</v>
      </c>
      <c r="M439" s="80">
        <v>0.85</v>
      </c>
      <c r="N439" s="80">
        <v>0.85</v>
      </c>
      <c r="O439" s="73" t="e">
        <v>#DIV/0!</v>
      </c>
    </row>
    <row r="440" spans="2:15" x14ac:dyDescent="0.3">
      <c r="B440" s="9" t="s">
        <v>1399</v>
      </c>
      <c r="C440" s="10" t="s">
        <v>1400</v>
      </c>
      <c r="D440" s="11"/>
      <c r="E440" s="24">
        <v>3321</v>
      </c>
      <c r="F440" s="10" t="s">
        <v>1476</v>
      </c>
      <c r="G440" s="8">
        <f t="shared" si="6"/>
        <v>0.99</v>
      </c>
      <c r="H440" s="6">
        <f>VLOOKUP(B440,'(1)Frey(2013)'!$B$2:$D$703,3,FALSE)</f>
        <v>0.99</v>
      </c>
      <c r="I440" s="6">
        <f>VLOOKUP(C440,'(1)Frey(2013)'!$C$2:$D$703,2,FALSE)</f>
        <v>0.99</v>
      </c>
      <c r="K440" s="67">
        <v>9629</v>
      </c>
      <c r="L440" s="80">
        <v>0.79</v>
      </c>
      <c r="M440" s="80">
        <v>0.43</v>
      </c>
      <c r="N440" s="80">
        <v>0.97</v>
      </c>
      <c r="O440" s="73">
        <v>0.22483327155917063</v>
      </c>
    </row>
    <row r="441" spans="2:15" x14ac:dyDescent="0.3">
      <c r="B441" s="10" t="s">
        <v>314</v>
      </c>
      <c r="C441" s="10" t="s">
        <v>315</v>
      </c>
      <c r="D441" s="11" t="s">
        <v>1414</v>
      </c>
      <c r="E441" s="23">
        <v>3321</v>
      </c>
      <c r="F441" s="10" t="s">
        <v>1476</v>
      </c>
      <c r="G441" s="8">
        <f t="shared" si="6"/>
        <v>7.4999999999999997E-2</v>
      </c>
      <c r="H441" s="6">
        <f>VLOOKUP(B441,'(1)Frey(2013)'!$B$2:$D$703,3,FALSE)</f>
        <v>7.4999999999999997E-2</v>
      </c>
      <c r="I441" s="6">
        <f>VLOOKUP(C441,'(1)Frey(2013)'!$C$2:$D$703,2,FALSE)</f>
        <v>7.4999999999999997E-2</v>
      </c>
      <c r="K441" s="67" t="s">
        <v>4360</v>
      </c>
      <c r="L441" s="80">
        <v>0.52023247863247934</v>
      </c>
      <c r="M441" s="80">
        <v>2.8E-3</v>
      </c>
      <c r="N441" s="80">
        <v>0.99</v>
      </c>
      <c r="O441" s="73">
        <v>0.37371101233546833</v>
      </c>
    </row>
    <row r="442" spans="2:15" x14ac:dyDescent="0.3">
      <c r="B442" s="9" t="s">
        <v>1132</v>
      </c>
      <c r="C442" s="10" t="s">
        <v>1133</v>
      </c>
      <c r="D442" s="11"/>
      <c r="E442" s="24">
        <v>3321</v>
      </c>
      <c r="F442" s="10" t="s">
        <v>1476</v>
      </c>
      <c r="G442" s="8">
        <f t="shared" si="6"/>
        <v>0.92</v>
      </c>
      <c r="H442" s="6">
        <f>VLOOKUP(B442,'(1)Frey(2013)'!$B$2:$D$703,3,FALSE)</f>
        <v>0.92</v>
      </c>
      <c r="I442" s="6">
        <f>VLOOKUP(C442,'(1)Frey(2013)'!$C$2:$D$703,2,FALSE)</f>
        <v>0.92</v>
      </c>
    </row>
    <row r="443" spans="2:15" x14ac:dyDescent="0.3">
      <c r="B443" s="10" t="s">
        <v>314</v>
      </c>
      <c r="C443" s="10" t="s">
        <v>315</v>
      </c>
      <c r="D443" s="11" t="s">
        <v>1414</v>
      </c>
      <c r="E443" s="23">
        <v>3322</v>
      </c>
      <c r="F443" s="10" t="s">
        <v>1840</v>
      </c>
      <c r="G443" s="8">
        <f t="shared" si="6"/>
        <v>7.4999999999999997E-2</v>
      </c>
      <c r="H443" s="6">
        <f>VLOOKUP(B443,'(1)Frey(2013)'!$B$2:$D$703,3,FALSE)</f>
        <v>7.4999999999999997E-2</v>
      </c>
      <c r="I443" s="6">
        <f>VLOOKUP(C443,'(1)Frey(2013)'!$C$2:$D$703,2,FALSE)</f>
        <v>7.4999999999999997E-2</v>
      </c>
    </row>
    <row r="444" spans="2:15" x14ac:dyDescent="0.3">
      <c r="B444" s="9" t="s">
        <v>3681</v>
      </c>
      <c r="C444" s="10" t="s">
        <v>1846</v>
      </c>
      <c r="D444" s="11"/>
      <c r="E444" s="24">
        <v>3322</v>
      </c>
      <c r="F444" s="10" t="s">
        <v>1840</v>
      </c>
      <c r="G444" s="8" t="str">
        <f t="shared" si="6"/>
        <v xml:space="preserve"> </v>
      </c>
      <c r="H444" s="6" t="e">
        <f>VLOOKUP(B444,'(1)Frey(2013)'!$B$2:$D$703,3,FALSE)</f>
        <v>#N/A</v>
      </c>
      <c r="I444" s="6" t="e">
        <f>VLOOKUP(C444,'(1)Frey(2013)'!$C$2:$D$703,2,FALSE)</f>
        <v>#N/A</v>
      </c>
    </row>
    <row r="445" spans="2:15" ht="31.5" x14ac:dyDescent="0.3">
      <c r="B445" s="9" t="s">
        <v>458</v>
      </c>
      <c r="C445" s="10" t="s">
        <v>1847</v>
      </c>
      <c r="D445" s="11" t="s">
        <v>1414</v>
      </c>
      <c r="E445" s="24">
        <v>3322</v>
      </c>
      <c r="F445" s="10" t="s">
        <v>1840</v>
      </c>
      <c r="G445" s="8">
        <f t="shared" si="6"/>
        <v>0.25</v>
      </c>
      <c r="H445" s="6">
        <f>VLOOKUP(B445,'(1)Frey(2013)'!$B$2:$D$703,3,FALSE)</f>
        <v>0.25</v>
      </c>
      <c r="I445" s="6" t="e">
        <f>VLOOKUP(C445,'(1)Frey(2013)'!$C$2:$D$703,2,FALSE)</f>
        <v>#N/A</v>
      </c>
    </row>
    <row r="446" spans="2:15" ht="46.5" x14ac:dyDescent="0.3">
      <c r="B446" s="9" t="s">
        <v>970</v>
      </c>
      <c r="C446" s="10" t="s">
        <v>1848</v>
      </c>
      <c r="D446" s="11"/>
      <c r="E446" s="24">
        <v>3322</v>
      </c>
      <c r="F446" s="10" t="s">
        <v>1840</v>
      </c>
      <c r="G446" s="8">
        <f t="shared" si="6"/>
        <v>0.85</v>
      </c>
      <c r="H446" s="6">
        <f>VLOOKUP(B446,'(1)Frey(2013)'!$B$2:$D$703,3,FALSE)</f>
        <v>0.85</v>
      </c>
      <c r="I446" s="6" t="e">
        <f>VLOOKUP(C446,'(1)Frey(2013)'!$C$2:$D$703,2,FALSE)</f>
        <v>#N/A</v>
      </c>
    </row>
    <row r="447" spans="2:15" x14ac:dyDescent="0.3">
      <c r="B447" s="9" t="s">
        <v>1014</v>
      </c>
      <c r="C447" s="10" t="s">
        <v>1015</v>
      </c>
      <c r="D447" s="11"/>
      <c r="E447" s="24">
        <v>3323</v>
      </c>
      <c r="F447" s="10" t="s">
        <v>1455</v>
      </c>
      <c r="G447" s="8">
        <f t="shared" si="6"/>
        <v>0.87</v>
      </c>
      <c r="H447" s="6">
        <f>VLOOKUP(B447,'(1)Frey(2013)'!$B$2:$D$703,3,FALSE)</f>
        <v>0.87</v>
      </c>
      <c r="I447" s="6">
        <f>VLOOKUP(C447,'(1)Frey(2013)'!$C$2:$D$703,2,FALSE)</f>
        <v>0.87</v>
      </c>
    </row>
    <row r="448" spans="2:15" ht="31.5" x14ac:dyDescent="0.3">
      <c r="B448" s="9" t="s">
        <v>476</v>
      </c>
      <c r="C448" s="10" t="s">
        <v>477</v>
      </c>
      <c r="D448" s="11"/>
      <c r="E448" s="24">
        <v>3323</v>
      </c>
      <c r="F448" s="10" t="s">
        <v>1455</v>
      </c>
      <c r="G448" s="8">
        <f t="shared" si="6"/>
        <v>0.28999999999999998</v>
      </c>
      <c r="H448" s="6">
        <f>VLOOKUP(B448,'(1)Frey(2013)'!$B$2:$D$703,3,FALSE)</f>
        <v>0.28999999999999998</v>
      </c>
      <c r="I448" s="6">
        <f>VLOOKUP(C448,'(1)Frey(2013)'!$C$2:$D$703,2,FALSE)</f>
        <v>0.28999999999999998</v>
      </c>
    </row>
    <row r="449" spans="2:9" ht="31.5" x14ac:dyDescent="0.3">
      <c r="B449" s="9" t="s">
        <v>848</v>
      </c>
      <c r="C449" s="10" t="s">
        <v>849</v>
      </c>
      <c r="D449" s="11"/>
      <c r="E449" s="24">
        <v>3323</v>
      </c>
      <c r="F449" s="10" t="s">
        <v>1455</v>
      </c>
      <c r="G449" s="8">
        <f t="shared" si="6"/>
        <v>0.77</v>
      </c>
      <c r="H449" s="6">
        <f>VLOOKUP(B449,'(1)Frey(2013)'!$B$2:$D$703,3,FALSE)</f>
        <v>0.77</v>
      </c>
      <c r="I449" s="6">
        <f>VLOOKUP(C449,'(1)Frey(2013)'!$C$2:$D$703,2,FALSE)</f>
        <v>0.77</v>
      </c>
    </row>
    <row r="450" spans="2:9" x14ac:dyDescent="0.3">
      <c r="B450" s="10" t="s">
        <v>314</v>
      </c>
      <c r="C450" s="10" t="s">
        <v>315</v>
      </c>
      <c r="D450" s="11" t="s">
        <v>1414</v>
      </c>
      <c r="E450" s="23">
        <v>3324</v>
      </c>
      <c r="F450" s="10" t="s">
        <v>1841</v>
      </c>
      <c r="G450" s="8">
        <f t="shared" si="6"/>
        <v>7.4999999999999997E-2</v>
      </c>
      <c r="H450" s="6">
        <f>VLOOKUP(B450,'(1)Frey(2013)'!$B$2:$D$703,3,FALSE)</f>
        <v>7.4999999999999997E-2</v>
      </c>
      <c r="I450" s="6">
        <f>VLOOKUP(C450,'(1)Frey(2013)'!$C$2:$D$703,2,FALSE)</f>
        <v>7.4999999999999997E-2</v>
      </c>
    </row>
    <row r="451" spans="2:9" ht="31.5" x14ac:dyDescent="0.3">
      <c r="B451" s="9" t="s">
        <v>151</v>
      </c>
      <c r="C451" s="10" t="s">
        <v>152</v>
      </c>
      <c r="D451" s="11" t="s">
        <v>1414</v>
      </c>
      <c r="E451" s="24">
        <v>3324</v>
      </c>
      <c r="F451" s="10" t="s">
        <v>1841</v>
      </c>
      <c r="G451" s="8">
        <f t="shared" si="6"/>
        <v>1.6E-2</v>
      </c>
      <c r="H451" s="6">
        <f>VLOOKUP(B451,'(1)Frey(2013)'!$B$2:$D$703,3,FALSE)</f>
        <v>1.6E-2</v>
      </c>
      <c r="I451" s="6">
        <f>VLOOKUP(C451,'(1)Frey(2013)'!$C$2:$D$703,2,FALSE)</f>
        <v>1.6E-2</v>
      </c>
    </row>
    <row r="452" spans="2:9" x14ac:dyDescent="0.3">
      <c r="B452" s="9" t="s">
        <v>1395</v>
      </c>
      <c r="C452" s="10" t="s">
        <v>1396</v>
      </c>
      <c r="D452" s="11" t="s">
        <v>1414</v>
      </c>
      <c r="E452" s="24">
        <v>3324</v>
      </c>
      <c r="F452" s="10" t="s">
        <v>1841</v>
      </c>
      <c r="G452" s="8">
        <f t="shared" ref="G452:G515" si="7">IFERROR(IFERROR(H452,I452)," ")</f>
        <v>0.99</v>
      </c>
      <c r="H452" s="6">
        <f>VLOOKUP(B452,'(1)Frey(2013)'!$B$2:$D$703,3,FALSE)</f>
        <v>0.99</v>
      </c>
      <c r="I452" s="6">
        <f>VLOOKUP(C452,'(1)Frey(2013)'!$C$2:$D$703,2,FALSE)</f>
        <v>0.99</v>
      </c>
    </row>
    <row r="453" spans="2:9" x14ac:dyDescent="0.3">
      <c r="B453" s="9" t="s">
        <v>1395</v>
      </c>
      <c r="C453" s="10" t="s">
        <v>1396</v>
      </c>
      <c r="D453" s="11" t="s">
        <v>1414</v>
      </c>
      <c r="E453" s="24">
        <v>3331</v>
      </c>
      <c r="F453" s="10" t="s">
        <v>1878</v>
      </c>
      <c r="G453" s="8">
        <f t="shared" si="7"/>
        <v>0.99</v>
      </c>
      <c r="H453" s="6">
        <f>VLOOKUP(B453,'(1)Frey(2013)'!$B$2:$D$703,3,FALSE)</f>
        <v>0.99</v>
      </c>
      <c r="I453" s="6">
        <f>VLOOKUP(C453,'(1)Frey(2013)'!$C$2:$D$703,2,FALSE)</f>
        <v>0.99</v>
      </c>
    </row>
    <row r="454" spans="2:9" x14ac:dyDescent="0.3">
      <c r="B454" s="9" t="s">
        <v>1361</v>
      </c>
      <c r="C454" s="10" t="s">
        <v>1362</v>
      </c>
      <c r="D454" s="11" t="s">
        <v>1414</v>
      </c>
      <c r="E454" s="24">
        <v>3331</v>
      </c>
      <c r="F454" s="10" t="s">
        <v>1878</v>
      </c>
      <c r="G454" s="8">
        <f t="shared" si="7"/>
        <v>0.98</v>
      </c>
      <c r="H454" s="6">
        <f>VLOOKUP(B454,'(1)Frey(2013)'!$B$2:$D$703,3,FALSE)</f>
        <v>0.98</v>
      </c>
      <c r="I454" s="6">
        <f>VLOOKUP(C454,'(1)Frey(2013)'!$C$2:$D$703,2,FALSE)</f>
        <v>0.98</v>
      </c>
    </row>
    <row r="455" spans="2:9" x14ac:dyDescent="0.3">
      <c r="B455" s="9" t="s">
        <v>244</v>
      </c>
      <c r="C455" s="10" t="s">
        <v>245</v>
      </c>
      <c r="D455" s="11"/>
      <c r="E455" s="24">
        <v>3332</v>
      </c>
      <c r="F455" s="10" t="s">
        <v>1466</v>
      </c>
      <c r="G455" s="8">
        <f t="shared" si="7"/>
        <v>3.6999999999999998E-2</v>
      </c>
      <c r="H455" s="6">
        <f>VLOOKUP(B455,'(1)Frey(2013)'!$B$2:$D$703,3,FALSE)</f>
        <v>3.6999999999999998E-2</v>
      </c>
      <c r="I455" s="6">
        <f>VLOOKUP(C455,'(1)Frey(2013)'!$C$2:$D$703,2,FALSE)</f>
        <v>3.6999999999999998E-2</v>
      </c>
    </row>
    <row r="456" spans="2:9" x14ac:dyDescent="0.3">
      <c r="B456" s="9" t="s">
        <v>1460</v>
      </c>
      <c r="C456" s="10" t="s">
        <v>1461</v>
      </c>
      <c r="D456" s="11" t="s">
        <v>1414</v>
      </c>
      <c r="E456" s="24">
        <v>3333</v>
      </c>
      <c r="F456" s="10" t="s">
        <v>1463</v>
      </c>
      <c r="G456" s="8" t="str">
        <f t="shared" si="7"/>
        <v xml:space="preserve"> </v>
      </c>
      <c r="H456" s="6" t="e">
        <f>VLOOKUP(B456,'(1)Frey(2013)'!$B$2:$D$703,3,FALSE)</f>
        <v>#N/A</v>
      </c>
      <c r="I456" s="6" t="e">
        <f>VLOOKUP(C456,'(1)Frey(2013)'!$C$2:$D$703,2,FALSE)</f>
        <v>#N/A</v>
      </c>
    </row>
    <row r="457" spans="2:9" x14ac:dyDescent="0.3">
      <c r="B457" s="9" t="s">
        <v>1300</v>
      </c>
      <c r="C457" s="10" t="s">
        <v>1301</v>
      </c>
      <c r="D457" s="11"/>
      <c r="E457" s="24">
        <v>3333</v>
      </c>
      <c r="F457" s="10" t="s">
        <v>1463</v>
      </c>
      <c r="G457" s="8">
        <f t="shared" si="7"/>
        <v>0.97</v>
      </c>
      <c r="H457" s="6">
        <f>VLOOKUP(B457,'(1)Frey(2013)'!$B$2:$D$703,3,FALSE)</f>
        <v>0.97</v>
      </c>
      <c r="I457" s="6">
        <f>VLOOKUP(C457,'(1)Frey(2013)'!$C$2:$D$703,2,FALSE)</f>
        <v>0.97</v>
      </c>
    </row>
    <row r="458" spans="2:9" ht="31.5" x14ac:dyDescent="0.3">
      <c r="B458" s="9" t="s">
        <v>894</v>
      </c>
      <c r="C458" s="10" t="s">
        <v>895</v>
      </c>
      <c r="D458" s="11"/>
      <c r="E458" s="24">
        <v>3334</v>
      </c>
      <c r="F458" s="10" t="s">
        <v>1448</v>
      </c>
      <c r="G458" s="8">
        <f t="shared" si="7"/>
        <v>0.81</v>
      </c>
      <c r="H458" s="6">
        <f>VLOOKUP(B458,'(1)Frey(2013)'!$B$2:$D$703,3,FALSE)</f>
        <v>0.81</v>
      </c>
      <c r="I458" s="6">
        <f>VLOOKUP(C458,'(1)Frey(2013)'!$C$2:$D$703,2,FALSE)</f>
        <v>0.81</v>
      </c>
    </row>
    <row r="459" spans="2:9" x14ac:dyDescent="0.3">
      <c r="B459" s="10" t="s">
        <v>314</v>
      </c>
      <c r="C459" s="10" t="s">
        <v>315</v>
      </c>
      <c r="D459" s="11" t="s">
        <v>1414</v>
      </c>
      <c r="E459" s="23">
        <v>3334</v>
      </c>
      <c r="F459" s="10" t="s">
        <v>1448</v>
      </c>
      <c r="G459" s="8">
        <f t="shared" si="7"/>
        <v>7.4999999999999997E-2</v>
      </c>
      <c r="H459" s="6">
        <f>VLOOKUP(B459,'(1)Frey(2013)'!$B$2:$D$703,3,FALSE)</f>
        <v>7.4999999999999997E-2</v>
      </c>
      <c r="I459" s="6">
        <f>VLOOKUP(C459,'(1)Frey(2013)'!$C$2:$D$703,2,FALSE)</f>
        <v>7.4999999999999997E-2</v>
      </c>
    </row>
    <row r="460" spans="2:9" x14ac:dyDescent="0.3">
      <c r="B460" s="9" t="s">
        <v>1329</v>
      </c>
      <c r="C460" s="10" t="s">
        <v>1330</v>
      </c>
      <c r="D460" s="11"/>
      <c r="E460" s="24">
        <v>3334</v>
      </c>
      <c r="F460" s="10" t="s">
        <v>1448</v>
      </c>
      <c r="G460" s="8">
        <f t="shared" si="7"/>
        <v>0.97</v>
      </c>
      <c r="H460" s="6">
        <f>VLOOKUP(B460,'(1)Frey(2013)'!$B$2:$D$703,3,FALSE)</f>
        <v>0.97</v>
      </c>
      <c r="I460" s="6">
        <f>VLOOKUP(C460,'(1)Frey(2013)'!$C$2:$D$703,2,FALSE)</f>
        <v>0.97</v>
      </c>
    </row>
    <row r="461" spans="2:9" x14ac:dyDescent="0.3">
      <c r="B461" s="9" t="s">
        <v>996</v>
      </c>
      <c r="C461" s="10" t="s">
        <v>997</v>
      </c>
      <c r="D461" s="11"/>
      <c r="E461" s="24">
        <v>3334</v>
      </c>
      <c r="F461" s="10" t="s">
        <v>1448</v>
      </c>
      <c r="G461" s="8">
        <f t="shared" si="7"/>
        <v>0.86</v>
      </c>
      <c r="H461" s="6">
        <f>VLOOKUP(B461,'(1)Frey(2013)'!$B$2:$D$703,3,FALSE)</f>
        <v>0.86</v>
      </c>
      <c r="I461" s="6">
        <f>VLOOKUP(C461,'(1)Frey(2013)'!$C$2:$D$703,2,FALSE)</f>
        <v>0.86</v>
      </c>
    </row>
    <row r="462" spans="2:9" ht="31.5" x14ac:dyDescent="0.3">
      <c r="B462" s="9" t="s">
        <v>442</v>
      </c>
      <c r="C462" s="10" t="s">
        <v>443</v>
      </c>
      <c r="D462" s="11"/>
      <c r="E462" s="24">
        <v>3339</v>
      </c>
      <c r="F462" s="10" t="s">
        <v>1454</v>
      </c>
      <c r="G462" s="8">
        <f t="shared" si="7"/>
        <v>0.24</v>
      </c>
      <c r="H462" s="6">
        <f>VLOOKUP(B462,'(1)Frey(2013)'!$B$2:$D$703,3,FALSE)</f>
        <v>0.24</v>
      </c>
      <c r="I462" s="6">
        <f>VLOOKUP(C462,'(1)Frey(2013)'!$C$2:$D$703,2,FALSE)</f>
        <v>0.24</v>
      </c>
    </row>
    <row r="463" spans="2:9" x14ac:dyDescent="0.3">
      <c r="B463" s="9" t="s">
        <v>644</v>
      </c>
      <c r="C463" s="10" t="s">
        <v>645</v>
      </c>
      <c r="D463" s="11"/>
      <c r="E463" s="24">
        <v>3339</v>
      </c>
      <c r="F463" s="10" t="s">
        <v>1454</v>
      </c>
      <c r="G463" s="8">
        <f t="shared" si="7"/>
        <v>0.56999999999999995</v>
      </c>
      <c r="H463" s="6">
        <f>VLOOKUP(B463,'(1)Frey(2013)'!$B$2:$D$703,3,FALSE)</f>
        <v>0.56999999999999995</v>
      </c>
      <c r="I463" s="6">
        <f>VLOOKUP(C463,'(1)Frey(2013)'!$C$2:$D$703,2,FALSE)</f>
        <v>0.56999999999999995</v>
      </c>
    </row>
    <row r="464" spans="2:9" x14ac:dyDescent="0.3">
      <c r="B464" s="9" t="s">
        <v>434</v>
      </c>
      <c r="C464" s="10" t="s">
        <v>435</v>
      </c>
      <c r="D464" s="11" t="s">
        <v>1414</v>
      </c>
      <c r="E464" s="24">
        <v>3339</v>
      </c>
      <c r="F464" s="10" t="s">
        <v>1454</v>
      </c>
      <c r="G464" s="8">
        <f t="shared" si="7"/>
        <v>0.23</v>
      </c>
      <c r="H464" s="6">
        <f>VLOOKUP(B464,'(1)Frey(2013)'!$B$2:$D$703,3,FALSE)</f>
        <v>0.23</v>
      </c>
      <c r="I464" s="6">
        <f>VLOOKUP(C464,'(1)Frey(2013)'!$C$2:$D$703,2,FALSE)</f>
        <v>0.23</v>
      </c>
    </row>
    <row r="465" spans="2:9" x14ac:dyDescent="0.3">
      <c r="B465" s="9" t="s">
        <v>492</v>
      </c>
      <c r="C465" s="10" t="s">
        <v>493</v>
      </c>
      <c r="D465" s="11"/>
      <c r="E465" s="24">
        <v>3339</v>
      </c>
      <c r="F465" s="10" t="s">
        <v>1454</v>
      </c>
      <c r="G465" s="8">
        <f t="shared" si="7"/>
        <v>0.33</v>
      </c>
      <c r="H465" s="6">
        <f>VLOOKUP(B465,'(1)Frey(2013)'!$B$2:$D$703,3,FALSE)</f>
        <v>0.33</v>
      </c>
      <c r="I465" s="6">
        <f>VLOOKUP(C465,'(1)Frey(2013)'!$C$2:$D$703,2,FALSE)</f>
        <v>0.33</v>
      </c>
    </row>
    <row r="466" spans="2:9" x14ac:dyDescent="0.3">
      <c r="B466" s="10" t="s">
        <v>314</v>
      </c>
      <c r="C466" s="10" t="s">
        <v>315</v>
      </c>
      <c r="D466" s="11" t="s">
        <v>1414</v>
      </c>
      <c r="E466" s="23">
        <v>3339</v>
      </c>
      <c r="F466" s="10" t="s">
        <v>1454</v>
      </c>
      <c r="G466" s="8">
        <f t="shared" si="7"/>
        <v>7.4999999999999997E-2</v>
      </c>
      <c r="H466" s="6">
        <f>VLOOKUP(B466,'(1)Frey(2013)'!$B$2:$D$703,3,FALSE)</f>
        <v>7.4999999999999997E-2</v>
      </c>
      <c r="I466" s="6">
        <f>VLOOKUP(C466,'(1)Frey(2013)'!$C$2:$D$703,2,FALSE)</f>
        <v>7.4999999999999997E-2</v>
      </c>
    </row>
    <row r="467" spans="2:9" x14ac:dyDescent="0.3">
      <c r="B467" s="9" t="s">
        <v>626</v>
      </c>
      <c r="C467" s="10" t="s">
        <v>627</v>
      </c>
      <c r="D467" s="11"/>
      <c r="E467" s="24">
        <v>3339</v>
      </c>
      <c r="F467" s="10" t="s">
        <v>1454</v>
      </c>
      <c r="G467" s="8">
        <f t="shared" si="7"/>
        <v>0.54</v>
      </c>
      <c r="H467" s="6">
        <f>VLOOKUP(B467,'(1)Frey(2013)'!$B$2:$D$703,3,FALSE)</f>
        <v>0.54</v>
      </c>
      <c r="I467" s="6">
        <f>VLOOKUP(C467,'(1)Frey(2013)'!$C$2:$D$703,2,FALSE)</f>
        <v>0.54</v>
      </c>
    </row>
    <row r="468" spans="2:9" x14ac:dyDescent="0.3">
      <c r="B468" s="9" t="s">
        <v>338</v>
      </c>
      <c r="C468" s="10" t="s">
        <v>339</v>
      </c>
      <c r="D468" s="11" t="s">
        <v>1414</v>
      </c>
      <c r="E468" s="24">
        <v>3339</v>
      </c>
      <c r="F468" s="10" t="s">
        <v>1454</v>
      </c>
      <c r="G468" s="8">
        <f t="shared" si="7"/>
        <v>9.9000000000000005E-2</v>
      </c>
      <c r="H468" s="6">
        <f>VLOOKUP(B468,'(1)Frey(2013)'!$B$2:$D$703,3,FALSE)</f>
        <v>9.9000000000000005E-2</v>
      </c>
      <c r="I468" s="6">
        <f>VLOOKUP(C468,'(1)Frey(2013)'!$C$2:$D$703,2,FALSE)</f>
        <v>9.9000000000000005E-2</v>
      </c>
    </row>
    <row r="469" spans="2:9" x14ac:dyDescent="0.3">
      <c r="B469" s="9" t="s">
        <v>3682</v>
      </c>
      <c r="C469" s="10" t="s">
        <v>1856</v>
      </c>
      <c r="D469" s="11" t="s">
        <v>1414</v>
      </c>
      <c r="E469" s="24">
        <v>3339</v>
      </c>
      <c r="F469" s="10" t="s">
        <v>1454</v>
      </c>
      <c r="G469" s="8" t="str">
        <f t="shared" si="7"/>
        <v xml:space="preserve"> </v>
      </c>
      <c r="H469" s="6" t="e">
        <f>VLOOKUP(B469,'(1)Frey(2013)'!$B$2:$D$703,3,FALSE)</f>
        <v>#N/A</v>
      </c>
      <c r="I469" s="6" t="e">
        <f>VLOOKUP(C469,'(1)Frey(2013)'!$C$2:$D$703,2,FALSE)</f>
        <v>#N/A</v>
      </c>
    </row>
    <row r="470" spans="2:9" ht="31.5" x14ac:dyDescent="0.3">
      <c r="B470" s="9" t="s">
        <v>133</v>
      </c>
      <c r="C470" s="10" t="s">
        <v>134</v>
      </c>
      <c r="D470" s="11"/>
      <c r="E470" s="24">
        <v>3341</v>
      </c>
      <c r="F470" s="10" t="s">
        <v>1858</v>
      </c>
      <c r="G470" s="8">
        <f t="shared" si="7"/>
        <v>1.4E-2</v>
      </c>
      <c r="H470" s="6">
        <f>VLOOKUP(B470,'(1)Frey(2013)'!$B$2:$D$703,3,FALSE)</f>
        <v>1.4E-2</v>
      </c>
      <c r="I470" s="6">
        <f>VLOOKUP(C470,'(1)Frey(2013)'!$C$2:$D$703,2,FALSE)</f>
        <v>1.4E-2</v>
      </c>
    </row>
    <row r="471" spans="2:9" x14ac:dyDescent="0.3">
      <c r="B471" s="9" t="s">
        <v>1347</v>
      </c>
      <c r="C471" s="17" t="s">
        <v>1348</v>
      </c>
      <c r="D471" s="11"/>
      <c r="E471" s="24">
        <v>3342</v>
      </c>
      <c r="F471" s="10" t="s">
        <v>1888</v>
      </c>
      <c r="G471" s="8">
        <f t="shared" si="7"/>
        <v>0.98</v>
      </c>
      <c r="H471" s="6">
        <f>VLOOKUP(B471,'(1)Frey(2013)'!$B$2:$D$703,3,FALSE)</f>
        <v>0.98</v>
      </c>
      <c r="I471" s="6">
        <f>VLOOKUP(C471,'(1)Frey(2013)'!$C$2:$D$703,2,FALSE)</f>
        <v>0.98</v>
      </c>
    </row>
    <row r="472" spans="2:9" x14ac:dyDescent="0.3">
      <c r="B472" s="9" t="s">
        <v>604</v>
      </c>
      <c r="C472" s="17" t="s">
        <v>605</v>
      </c>
      <c r="D472" s="11"/>
      <c r="E472" s="24">
        <v>3343</v>
      </c>
      <c r="F472" s="10" t="s">
        <v>1569</v>
      </c>
      <c r="G472" s="8">
        <f t="shared" si="7"/>
        <v>0.5</v>
      </c>
      <c r="H472" s="6">
        <f>VLOOKUP(B472,'(1)Frey(2013)'!$B$2:$D$703,3,FALSE)</f>
        <v>0.5</v>
      </c>
      <c r="I472" s="6">
        <f>VLOOKUP(C472,'(1)Frey(2013)'!$C$2:$D$703,2,FALSE)</f>
        <v>0.5</v>
      </c>
    </row>
    <row r="473" spans="2:9" ht="31.5" x14ac:dyDescent="0.3">
      <c r="B473" s="9" t="s">
        <v>982</v>
      </c>
      <c r="C473" s="17" t="s">
        <v>983</v>
      </c>
      <c r="D473" s="11"/>
      <c r="E473" s="24">
        <v>3343</v>
      </c>
      <c r="F473" s="10" t="s">
        <v>1569</v>
      </c>
      <c r="G473" s="8">
        <f t="shared" si="7"/>
        <v>0.86</v>
      </c>
      <c r="H473" s="6">
        <f>VLOOKUP(B473,'(1)Frey(2013)'!$B$2:$D$703,3,FALSE)</f>
        <v>0.86</v>
      </c>
      <c r="I473" s="6">
        <f>VLOOKUP(C473,'(1)Frey(2013)'!$C$2:$D$703,2,FALSE)</f>
        <v>0.86</v>
      </c>
    </row>
    <row r="474" spans="2:9" x14ac:dyDescent="0.3">
      <c r="B474" s="9" t="s">
        <v>1048</v>
      </c>
      <c r="C474" s="10" t="s">
        <v>1049</v>
      </c>
      <c r="D474" s="11"/>
      <c r="E474" s="24">
        <v>3344</v>
      </c>
      <c r="F474" s="10" t="s">
        <v>1769</v>
      </c>
      <c r="G474" s="8">
        <f t="shared" si="7"/>
        <v>0.89</v>
      </c>
      <c r="H474" s="6">
        <f>VLOOKUP(B474,'(1)Frey(2013)'!$B$2:$D$703,3,FALSE)</f>
        <v>0.89</v>
      </c>
      <c r="I474" s="6">
        <f>VLOOKUP(C474,'(1)Frey(2013)'!$C$2:$D$703,2,FALSE)</f>
        <v>0.89</v>
      </c>
    </row>
    <row r="475" spans="2:9" x14ac:dyDescent="0.3">
      <c r="B475" s="9" t="s">
        <v>896</v>
      </c>
      <c r="C475" s="17" t="s">
        <v>897</v>
      </c>
      <c r="D475" s="11"/>
      <c r="E475" s="24">
        <v>3344</v>
      </c>
      <c r="F475" s="10" t="s">
        <v>1769</v>
      </c>
      <c r="G475" s="8">
        <f t="shared" si="7"/>
        <v>0.81</v>
      </c>
      <c r="H475" s="6">
        <f>VLOOKUP(B475,'(1)Frey(2013)'!$B$2:$D$703,3,FALSE)</f>
        <v>0.81</v>
      </c>
      <c r="I475" s="6">
        <f>VLOOKUP(C475,'(1)Frey(2013)'!$C$2:$D$703,2,FALSE)</f>
        <v>0.81</v>
      </c>
    </row>
    <row r="476" spans="2:9" x14ac:dyDescent="0.3">
      <c r="B476" s="9" t="s">
        <v>320</v>
      </c>
      <c r="C476" s="10" t="s">
        <v>321</v>
      </c>
      <c r="D476" s="11" t="s">
        <v>1414</v>
      </c>
      <c r="E476" s="24">
        <v>3351</v>
      </c>
      <c r="F476" s="10" t="s">
        <v>1457</v>
      </c>
      <c r="G476" s="8">
        <f t="shared" si="7"/>
        <v>0.08</v>
      </c>
      <c r="H476" s="6">
        <f>VLOOKUP(B476,'(1)Frey(2013)'!$B$2:$D$703,3,FALSE)</f>
        <v>0.08</v>
      </c>
      <c r="I476" s="6">
        <f>VLOOKUP(C476,'(1)Frey(2013)'!$C$2:$D$703,2,FALSE)</f>
        <v>0.08</v>
      </c>
    </row>
    <row r="477" spans="2:9" x14ac:dyDescent="0.3">
      <c r="B477" s="10" t="s">
        <v>39</v>
      </c>
      <c r="C477" s="10" t="s">
        <v>40</v>
      </c>
      <c r="D477" s="11" t="s">
        <v>1414</v>
      </c>
      <c r="E477" s="23">
        <v>3351</v>
      </c>
      <c r="F477" s="10" t="s">
        <v>1457</v>
      </c>
      <c r="G477" s="8">
        <f t="shared" si="7"/>
        <v>4.4000000000000003E-3</v>
      </c>
      <c r="H477" s="6">
        <f>VLOOKUP(B477,'(1)Frey(2013)'!$B$2:$D$703,3,FALSE)</f>
        <v>4.4000000000000003E-3</v>
      </c>
      <c r="I477" s="6">
        <f>VLOOKUP(C477,'(1)Frey(2013)'!$C$2:$D$703,2,FALSE)</f>
        <v>4.4000000000000003E-3</v>
      </c>
    </row>
    <row r="478" spans="2:9" x14ac:dyDescent="0.3">
      <c r="B478" s="9" t="s">
        <v>336</v>
      </c>
      <c r="C478" s="10" t="s">
        <v>1781</v>
      </c>
      <c r="D478" s="11" t="s">
        <v>1414</v>
      </c>
      <c r="E478" s="24">
        <v>3351</v>
      </c>
      <c r="F478" s="10" t="s">
        <v>1457</v>
      </c>
      <c r="G478" s="8">
        <f t="shared" si="7"/>
        <v>9.8000000000000004E-2</v>
      </c>
      <c r="H478" s="6">
        <f>VLOOKUP(B478,'(1)Frey(2013)'!$B$2:$D$703,3,FALSE)</f>
        <v>9.8000000000000004E-2</v>
      </c>
      <c r="I478" s="6" t="e">
        <f>VLOOKUP(C478,'(1)Frey(2013)'!$C$2:$D$703,2,FALSE)</f>
        <v>#N/A</v>
      </c>
    </row>
    <row r="479" spans="2:9" ht="31.5" x14ac:dyDescent="0.3">
      <c r="B479" s="9" t="s">
        <v>1174</v>
      </c>
      <c r="C479" s="10" t="s">
        <v>1175</v>
      </c>
      <c r="D479" s="11"/>
      <c r="E479" s="24">
        <v>3352</v>
      </c>
      <c r="F479" s="10" t="s">
        <v>1478</v>
      </c>
      <c r="G479" s="8">
        <f t="shared" si="7"/>
        <v>0.93</v>
      </c>
      <c r="H479" s="6">
        <f>VLOOKUP(B479,'(1)Frey(2013)'!$B$2:$D$703,3,FALSE)</f>
        <v>0.93</v>
      </c>
      <c r="I479" s="6">
        <f>VLOOKUP(C479,'(1)Frey(2013)'!$C$2:$D$703,2,FALSE)</f>
        <v>0.93</v>
      </c>
    </row>
    <row r="480" spans="2:9" x14ac:dyDescent="0.3">
      <c r="B480" s="9" t="s">
        <v>320</v>
      </c>
      <c r="C480" s="10" t="s">
        <v>321</v>
      </c>
      <c r="D480" s="11" t="s">
        <v>1414</v>
      </c>
      <c r="E480" s="24">
        <v>3353</v>
      </c>
      <c r="F480" s="10" t="s">
        <v>1458</v>
      </c>
      <c r="G480" s="8">
        <f t="shared" si="7"/>
        <v>0.08</v>
      </c>
      <c r="H480" s="6">
        <f>VLOOKUP(B480,'(1)Frey(2013)'!$B$2:$D$703,3,FALSE)</f>
        <v>0.08</v>
      </c>
      <c r="I480" s="6">
        <f>VLOOKUP(C480,'(1)Frey(2013)'!$C$2:$D$703,2,FALSE)</f>
        <v>0.08</v>
      </c>
    </row>
    <row r="481" spans="2:9" x14ac:dyDescent="0.3">
      <c r="B481" s="9" t="s">
        <v>768</v>
      </c>
      <c r="C481" s="10" t="s">
        <v>769</v>
      </c>
      <c r="D481" s="11" t="s">
        <v>1414</v>
      </c>
      <c r="E481" s="24">
        <v>3353</v>
      </c>
      <c r="F481" s="10" t="s">
        <v>1458</v>
      </c>
      <c r="G481" s="8">
        <f t="shared" si="7"/>
        <v>0.7</v>
      </c>
      <c r="H481" s="6">
        <f>VLOOKUP(B481,'(1)Frey(2013)'!$B$2:$D$703,3,FALSE)</f>
        <v>0.7</v>
      </c>
      <c r="I481" s="6">
        <f>VLOOKUP(C481,'(1)Frey(2013)'!$C$2:$D$703,2,FALSE)</f>
        <v>0.7</v>
      </c>
    </row>
    <row r="482" spans="2:9" x14ac:dyDescent="0.3">
      <c r="B482" s="9" t="s">
        <v>320</v>
      </c>
      <c r="C482" s="10" t="s">
        <v>321</v>
      </c>
      <c r="D482" s="11" t="s">
        <v>1414</v>
      </c>
      <c r="E482" s="24">
        <v>3354</v>
      </c>
      <c r="F482" s="10" t="s">
        <v>1459</v>
      </c>
      <c r="G482" s="8">
        <f t="shared" si="7"/>
        <v>0.08</v>
      </c>
      <c r="H482" s="6">
        <f>VLOOKUP(B482,'(1)Frey(2013)'!$B$2:$D$703,3,FALSE)</f>
        <v>0.08</v>
      </c>
      <c r="I482" s="6">
        <f>VLOOKUP(C482,'(1)Frey(2013)'!$C$2:$D$703,2,FALSE)</f>
        <v>0.08</v>
      </c>
    </row>
    <row r="483" spans="2:9" x14ac:dyDescent="0.3">
      <c r="B483" s="9" t="s">
        <v>572</v>
      </c>
      <c r="C483" s="10" t="s">
        <v>573</v>
      </c>
      <c r="D483" s="11"/>
      <c r="E483" s="24">
        <v>3354</v>
      </c>
      <c r="F483" s="10" t="s">
        <v>1459</v>
      </c>
      <c r="G483" s="8">
        <f t="shared" si="7"/>
        <v>0.46</v>
      </c>
      <c r="H483" s="6">
        <f>VLOOKUP(B483,'(1)Frey(2013)'!$B$2:$D$703,3,FALSE)</f>
        <v>0.46</v>
      </c>
      <c r="I483" s="6">
        <f>VLOOKUP(C483,'(1)Frey(2013)'!$C$2:$D$703,2,FALSE)</f>
        <v>0.46</v>
      </c>
    </row>
    <row r="484" spans="2:9" x14ac:dyDescent="0.3">
      <c r="B484" s="10" t="s">
        <v>39</v>
      </c>
      <c r="C484" s="10" t="s">
        <v>40</v>
      </c>
      <c r="D484" s="11" t="s">
        <v>1414</v>
      </c>
      <c r="E484" s="23">
        <v>3355</v>
      </c>
      <c r="F484" s="10" t="s">
        <v>1774</v>
      </c>
      <c r="G484" s="8">
        <f t="shared" si="7"/>
        <v>4.4000000000000003E-3</v>
      </c>
      <c r="H484" s="6">
        <f>VLOOKUP(B484,'(1)Frey(2013)'!$B$2:$D$703,3,FALSE)</f>
        <v>4.4000000000000003E-3</v>
      </c>
      <c r="I484" s="6">
        <f>VLOOKUP(C484,'(1)Frey(2013)'!$C$2:$D$703,2,FALSE)</f>
        <v>4.4000000000000003E-3</v>
      </c>
    </row>
    <row r="485" spans="2:9" x14ac:dyDescent="0.3">
      <c r="B485" s="9" t="s">
        <v>494</v>
      </c>
      <c r="C485" s="10" t="s">
        <v>495</v>
      </c>
      <c r="D485" s="11"/>
      <c r="E485" s="24">
        <v>3355</v>
      </c>
      <c r="F485" s="10" t="s">
        <v>1774</v>
      </c>
      <c r="G485" s="8">
        <f t="shared" si="7"/>
        <v>0.34</v>
      </c>
      <c r="H485" s="6">
        <f>VLOOKUP(B485,'(1)Frey(2013)'!$B$2:$D$703,3,FALSE)</f>
        <v>0.34</v>
      </c>
      <c r="I485" s="6">
        <f>VLOOKUP(C485,'(1)Frey(2013)'!$C$2:$D$703,2,FALSE)</f>
        <v>0.34</v>
      </c>
    </row>
    <row r="486" spans="2:9" ht="31.5" x14ac:dyDescent="0.3">
      <c r="B486" s="9" t="s">
        <v>1218</v>
      </c>
      <c r="C486" s="10" t="s">
        <v>1219</v>
      </c>
      <c r="D486" s="14" t="s">
        <v>1414</v>
      </c>
      <c r="E486" s="24">
        <v>3359</v>
      </c>
      <c r="F486" s="10" t="s">
        <v>1911</v>
      </c>
      <c r="G486" s="8">
        <f t="shared" si="7"/>
        <v>0.94</v>
      </c>
      <c r="H486" s="6">
        <f>VLOOKUP(B486,'(1)Frey(2013)'!$B$2:$D$703,3,FALSE)</f>
        <v>0.94</v>
      </c>
      <c r="I486" s="6">
        <f>VLOOKUP(C486,'(1)Frey(2013)'!$C$2:$D$703,2,FALSE)</f>
        <v>0.94</v>
      </c>
    </row>
    <row r="487" spans="2:9" x14ac:dyDescent="0.3">
      <c r="B487" s="9" t="s">
        <v>554</v>
      </c>
      <c r="C487" s="10" t="s">
        <v>555</v>
      </c>
      <c r="D487" s="11"/>
      <c r="E487" s="24">
        <v>3411</v>
      </c>
      <c r="F487" s="10" t="s">
        <v>1566</v>
      </c>
      <c r="G487" s="8">
        <f t="shared" si="7"/>
        <v>0.41</v>
      </c>
      <c r="H487" s="6">
        <f>VLOOKUP(B487,'(1)Frey(2013)'!$B$2:$D$703,3,FALSE)</f>
        <v>0.41</v>
      </c>
      <c r="I487" s="6">
        <f>VLOOKUP(C487,'(1)Frey(2013)'!$C$2:$D$703,2,FALSE)</f>
        <v>0.41</v>
      </c>
    </row>
    <row r="488" spans="2:9" x14ac:dyDescent="0.3">
      <c r="B488" s="9" t="s">
        <v>1220</v>
      </c>
      <c r="C488" s="10" t="s">
        <v>1221</v>
      </c>
      <c r="D488" s="11"/>
      <c r="E488" s="24">
        <v>3411</v>
      </c>
      <c r="F488" s="10" t="s">
        <v>1566</v>
      </c>
      <c r="G488" s="8">
        <f t="shared" si="7"/>
        <v>0.94</v>
      </c>
      <c r="H488" s="6">
        <f>VLOOKUP(B488,'(1)Frey(2013)'!$B$2:$D$703,3,FALSE)</f>
        <v>0.94</v>
      </c>
      <c r="I488" s="6">
        <f>VLOOKUP(C488,'(1)Frey(2013)'!$C$2:$D$703,2,FALSE)</f>
        <v>0.94</v>
      </c>
    </row>
    <row r="489" spans="2:9" x14ac:dyDescent="0.3">
      <c r="B489" s="9" t="s">
        <v>1405</v>
      </c>
      <c r="C489" s="10" t="s">
        <v>1406</v>
      </c>
      <c r="D489" s="11"/>
      <c r="E489" s="24">
        <v>3411</v>
      </c>
      <c r="F489" s="10" t="s">
        <v>1566</v>
      </c>
      <c r="G489" s="8">
        <f t="shared" si="7"/>
        <v>0.99</v>
      </c>
      <c r="H489" s="6">
        <f>VLOOKUP(B489,'(1)Frey(2013)'!$B$2:$D$703,3,FALSE)</f>
        <v>0.99</v>
      </c>
      <c r="I489" s="6">
        <f>VLOOKUP(C489,'(1)Frey(2013)'!$C$2:$D$703,2,FALSE)</f>
        <v>0.99</v>
      </c>
    </row>
    <row r="490" spans="2:9" x14ac:dyDescent="0.3">
      <c r="B490" s="9" t="s">
        <v>1570</v>
      </c>
      <c r="C490" s="10" t="s">
        <v>1571</v>
      </c>
      <c r="D490" s="11"/>
      <c r="E490" s="24">
        <v>3411</v>
      </c>
      <c r="F490" s="10" t="s">
        <v>1566</v>
      </c>
      <c r="G490" s="8" t="str">
        <f t="shared" si="7"/>
        <v xml:space="preserve"> </v>
      </c>
      <c r="H490" s="6" t="e">
        <f>VLOOKUP(B490,'(1)Frey(2013)'!$B$2:$D$703,3,FALSE)</f>
        <v>#N/A</v>
      </c>
      <c r="I490" s="6" t="e">
        <f>VLOOKUP(C490,'(1)Frey(2013)'!$C$2:$D$703,2,FALSE)</f>
        <v>#N/A</v>
      </c>
    </row>
    <row r="491" spans="2:9" x14ac:dyDescent="0.3">
      <c r="B491" s="9" t="s">
        <v>506</v>
      </c>
      <c r="C491" s="10" t="s">
        <v>507</v>
      </c>
      <c r="D491" s="11"/>
      <c r="E491" s="24">
        <v>3411</v>
      </c>
      <c r="F491" s="10" t="s">
        <v>1566</v>
      </c>
      <c r="G491" s="8">
        <f t="shared" si="7"/>
        <v>0.36</v>
      </c>
      <c r="H491" s="6">
        <f>VLOOKUP(B491,'(1)Frey(2013)'!$B$2:$D$703,3,FALSE)</f>
        <v>0.36</v>
      </c>
      <c r="I491" s="6">
        <f>VLOOKUP(C491,'(1)Frey(2013)'!$C$2:$D$703,2,FALSE)</f>
        <v>0.36</v>
      </c>
    </row>
    <row r="492" spans="2:9" x14ac:dyDescent="0.3">
      <c r="B492" s="9" t="s">
        <v>488</v>
      </c>
      <c r="C492" s="10" t="s">
        <v>489</v>
      </c>
      <c r="D492" s="11"/>
      <c r="E492" s="24">
        <v>3411</v>
      </c>
      <c r="F492" s="10" t="s">
        <v>1566</v>
      </c>
      <c r="G492" s="8">
        <f t="shared" si="7"/>
        <v>0.31</v>
      </c>
      <c r="H492" s="6">
        <f>VLOOKUP(B492,'(1)Frey(2013)'!$B$2:$D$703,3,FALSE)</f>
        <v>0.31</v>
      </c>
      <c r="I492" s="6">
        <f>VLOOKUP(C492,'(1)Frey(2013)'!$C$2:$D$703,2,FALSE)</f>
        <v>0.31</v>
      </c>
    </row>
    <row r="493" spans="2:9" ht="31.5" x14ac:dyDescent="0.3">
      <c r="B493" s="9" t="s">
        <v>1232</v>
      </c>
      <c r="C493" s="10" t="s">
        <v>1233</v>
      </c>
      <c r="D493" s="11" t="s">
        <v>1414</v>
      </c>
      <c r="E493" s="24">
        <v>3411</v>
      </c>
      <c r="F493" s="10" t="s">
        <v>1566</v>
      </c>
      <c r="G493" s="8">
        <f t="shared" si="7"/>
        <v>0.95</v>
      </c>
      <c r="H493" s="6">
        <f>VLOOKUP(B493,'(1)Frey(2013)'!$B$2:$D$703,3,FALSE)</f>
        <v>0.95</v>
      </c>
      <c r="I493" s="6">
        <f>VLOOKUP(C493,'(1)Frey(2013)'!$C$2:$D$703,2,FALSE)</f>
        <v>0.95</v>
      </c>
    </row>
    <row r="494" spans="2:9" x14ac:dyDescent="0.3">
      <c r="B494" s="9" t="s">
        <v>372</v>
      </c>
      <c r="C494" s="10" t="s">
        <v>373</v>
      </c>
      <c r="D494" s="11"/>
      <c r="E494" s="24">
        <v>3412</v>
      </c>
      <c r="F494" s="10" t="s">
        <v>1557</v>
      </c>
      <c r="G494" s="8">
        <f t="shared" si="7"/>
        <v>0.13</v>
      </c>
      <c r="H494" s="6">
        <f>VLOOKUP(B494,'(1)Frey(2013)'!$B$2:$D$703,3,FALSE)</f>
        <v>0.13</v>
      </c>
      <c r="I494" s="6">
        <f>VLOOKUP(C494,'(1)Frey(2013)'!$C$2:$D$703,2,FALSE)</f>
        <v>0.13</v>
      </c>
    </row>
    <row r="495" spans="2:9" x14ac:dyDescent="0.3">
      <c r="B495" s="9" t="s">
        <v>1563</v>
      </c>
      <c r="C495" s="10" t="s">
        <v>1564</v>
      </c>
      <c r="D495" s="11"/>
      <c r="E495" s="24">
        <v>3413</v>
      </c>
      <c r="F495" s="10" t="s">
        <v>1565</v>
      </c>
      <c r="G495" s="8" t="str">
        <f t="shared" si="7"/>
        <v xml:space="preserve"> </v>
      </c>
      <c r="H495" s="6" t="e">
        <f>VLOOKUP(B495,'(1)Frey(2013)'!$B$2:$D$703,3,FALSE)</f>
        <v>#N/A</v>
      </c>
      <c r="I495" s="6" t="e">
        <f>VLOOKUP(C495,'(1)Frey(2013)'!$C$2:$D$703,2,FALSE)</f>
        <v>#N/A</v>
      </c>
    </row>
    <row r="496" spans="2:9" x14ac:dyDescent="0.3">
      <c r="B496" s="9" t="s">
        <v>470</v>
      </c>
      <c r="C496" s="10" t="s">
        <v>471</v>
      </c>
      <c r="D496" s="11"/>
      <c r="E496" s="24">
        <v>3421</v>
      </c>
      <c r="F496" s="10" t="s">
        <v>1690</v>
      </c>
      <c r="G496" s="8">
        <f t="shared" si="7"/>
        <v>0.28000000000000003</v>
      </c>
      <c r="H496" s="6">
        <f>VLOOKUP(B496,'(1)Frey(2013)'!$B$2:$D$703,3,FALSE)</f>
        <v>0.28000000000000003</v>
      </c>
      <c r="I496" s="6">
        <f>VLOOKUP(C496,'(1)Frey(2013)'!$C$2:$D$703,2,FALSE)</f>
        <v>0.28000000000000003</v>
      </c>
    </row>
    <row r="497" spans="2:15" x14ac:dyDescent="0.3">
      <c r="B497" s="9" t="s">
        <v>374</v>
      </c>
      <c r="C497" s="10" t="s">
        <v>375</v>
      </c>
      <c r="D497" s="11" t="s">
        <v>1414</v>
      </c>
      <c r="E497" s="24">
        <v>3422</v>
      </c>
      <c r="F497" s="10" t="s">
        <v>1665</v>
      </c>
      <c r="G497" s="8">
        <f t="shared" si="7"/>
        <v>0.13</v>
      </c>
      <c r="H497" s="6">
        <f>VLOOKUP(B497,'(1)Frey(2013)'!$B$2:$D$703,3,FALSE)</f>
        <v>0.13</v>
      </c>
      <c r="I497" s="6">
        <f>VLOOKUP(C497,'(1)Frey(2013)'!$C$2:$D$703,2,FALSE)</f>
        <v>0.13</v>
      </c>
    </row>
    <row r="498" spans="2:15" x14ac:dyDescent="0.3">
      <c r="B498" s="9" t="s">
        <v>119</v>
      </c>
      <c r="C498" s="10" t="s">
        <v>120</v>
      </c>
      <c r="D498" s="11"/>
      <c r="E498" s="24">
        <v>3422</v>
      </c>
      <c r="F498" s="10" t="s">
        <v>1665</v>
      </c>
      <c r="G498" s="8">
        <f t="shared" si="7"/>
        <v>1.2999999999999999E-2</v>
      </c>
      <c r="H498" s="6">
        <f>VLOOKUP(B498,'(1)Frey(2013)'!$B$2:$D$703,3,FALSE)</f>
        <v>1.2999999999999999E-2</v>
      </c>
      <c r="I498" s="6">
        <f>VLOOKUP(C498,'(1)Frey(2013)'!$C$2:$D$703,2,FALSE)</f>
        <v>1.2999999999999999E-2</v>
      </c>
    </row>
    <row r="499" spans="2:15" x14ac:dyDescent="0.3">
      <c r="B499" s="9" t="s">
        <v>1371</v>
      </c>
      <c r="C499" s="10" t="s">
        <v>1372</v>
      </c>
      <c r="D499" s="11"/>
      <c r="E499" s="24">
        <v>3422</v>
      </c>
      <c r="F499" s="10" t="s">
        <v>1665</v>
      </c>
      <c r="G499" s="8">
        <f t="shared" si="7"/>
        <v>0.98</v>
      </c>
      <c r="H499" s="6">
        <f>VLOOKUP(B499,'(1)Frey(2013)'!$B$2:$D$703,3,FALSE)</f>
        <v>0.98</v>
      </c>
      <c r="I499" s="6">
        <f>VLOOKUP(C499,'(1)Frey(2013)'!$C$2:$D$703,2,FALSE)</f>
        <v>0.98</v>
      </c>
    </row>
    <row r="500" spans="2:15" ht="31.5" x14ac:dyDescent="0.3">
      <c r="B500" s="9" t="s">
        <v>374</v>
      </c>
      <c r="C500" s="10" t="s">
        <v>375</v>
      </c>
      <c r="D500" s="11" t="s">
        <v>1414</v>
      </c>
      <c r="E500" s="24">
        <v>3423</v>
      </c>
      <c r="F500" s="10" t="s">
        <v>1666</v>
      </c>
      <c r="G500" s="8">
        <f t="shared" si="7"/>
        <v>0.13</v>
      </c>
      <c r="H500" s="6">
        <f>VLOOKUP(B500,'(1)Frey(2013)'!$B$2:$D$703,3,FALSE)</f>
        <v>0.13</v>
      </c>
      <c r="I500" s="6">
        <f>VLOOKUP(C500,'(1)Frey(2013)'!$C$2:$D$703,2,FALSE)</f>
        <v>0.13</v>
      </c>
    </row>
    <row r="501" spans="2:15" ht="31.5" x14ac:dyDescent="0.3">
      <c r="B501" s="9" t="s">
        <v>73</v>
      </c>
      <c r="C501" s="10" t="s">
        <v>74</v>
      </c>
      <c r="D501" s="11"/>
      <c r="E501" s="24">
        <v>3423</v>
      </c>
      <c r="F501" s="10" t="s">
        <v>1666</v>
      </c>
      <c r="G501" s="8">
        <f t="shared" si="7"/>
        <v>7.1000000000000004E-3</v>
      </c>
      <c r="H501" s="6">
        <f>VLOOKUP(B501,'(1)Frey(2013)'!$B$2:$D$703,3,FALSE)</f>
        <v>7.1000000000000004E-3</v>
      </c>
      <c r="I501" s="6">
        <f>VLOOKUP(C501,'(1)Frey(2013)'!$C$2:$D$703,2,FALSE)</f>
        <v>7.1000000000000004E-3</v>
      </c>
    </row>
    <row r="502" spans="2:15" ht="31.5" x14ac:dyDescent="0.3">
      <c r="B502" s="10" t="s">
        <v>316</v>
      </c>
      <c r="C502" s="10" t="s">
        <v>317</v>
      </c>
      <c r="D502" s="11" t="s">
        <v>1414</v>
      </c>
      <c r="E502" s="23">
        <v>3423</v>
      </c>
      <c r="F502" s="10" t="s">
        <v>1666</v>
      </c>
      <c r="G502" s="8">
        <f t="shared" si="7"/>
        <v>7.5999999999999998E-2</v>
      </c>
      <c r="H502" s="6">
        <f>VLOOKUP(B502,'(1)Frey(2013)'!$B$2:$D$703,3,FALSE)</f>
        <v>7.5999999999999998E-2</v>
      </c>
      <c r="I502" s="6">
        <f>VLOOKUP(C502,'(1)Frey(2013)'!$C$2:$D$703,2,FALSE)</f>
        <v>7.5999999999999998E-2</v>
      </c>
    </row>
    <row r="503" spans="2:15" ht="31.5" x14ac:dyDescent="0.3">
      <c r="B503" s="9" t="s">
        <v>330</v>
      </c>
      <c r="C503" s="10" t="s">
        <v>331</v>
      </c>
      <c r="D503" s="11"/>
      <c r="E503" s="24">
        <v>3423</v>
      </c>
      <c r="F503" s="10" t="s">
        <v>1666</v>
      </c>
      <c r="G503" s="8">
        <f t="shared" si="7"/>
        <v>8.5000000000000006E-2</v>
      </c>
      <c r="H503" s="6">
        <f>VLOOKUP(B503,'(1)Frey(2013)'!$B$2:$D$703,3,FALSE)</f>
        <v>8.5000000000000006E-2</v>
      </c>
      <c r="I503" s="6">
        <f>VLOOKUP(C503,'(1)Frey(2013)'!$C$2:$D$703,2,FALSE)</f>
        <v>8.5000000000000006E-2</v>
      </c>
    </row>
    <row r="504" spans="2:15" x14ac:dyDescent="0.3">
      <c r="B504" s="9" t="s">
        <v>185</v>
      </c>
      <c r="C504" s="10" t="s">
        <v>186</v>
      </c>
      <c r="D504" s="11"/>
      <c r="E504" s="24">
        <v>3431</v>
      </c>
      <c r="F504" s="10" t="s">
        <v>186</v>
      </c>
      <c r="G504" s="8">
        <f t="shared" si="7"/>
        <v>2.1000000000000001E-2</v>
      </c>
      <c r="H504" s="6">
        <f>VLOOKUP(B504,'(1)Frey(2013)'!$B$2:$D$703,3,FALSE)</f>
        <v>2.1000000000000001E-2</v>
      </c>
      <c r="I504" s="6">
        <f>VLOOKUP(C504,'(1)Frey(2013)'!$C$2:$D$703,2,FALSE)</f>
        <v>2.1000000000000001E-2</v>
      </c>
    </row>
    <row r="505" spans="2:15" x14ac:dyDescent="0.3">
      <c r="B505" s="9" t="s">
        <v>189</v>
      </c>
      <c r="C505" s="10" t="s">
        <v>190</v>
      </c>
      <c r="D505" s="11"/>
      <c r="E505" s="24">
        <v>3432</v>
      </c>
      <c r="F505" s="10" t="s">
        <v>1687</v>
      </c>
      <c r="G505" s="8">
        <f t="shared" si="7"/>
        <v>2.1999999999999999E-2</v>
      </c>
      <c r="H505" s="6">
        <f>VLOOKUP(B505,'(1)Frey(2013)'!$B$2:$D$703,3,FALSE)</f>
        <v>2.1999999999999999E-2</v>
      </c>
      <c r="I505" s="6">
        <f>VLOOKUP(C505,'(1)Frey(2013)'!$C$2:$D$703,2,FALSE)</f>
        <v>2.1999999999999999E-2</v>
      </c>
    </row>
    <row r="506" spans="2:15" x14ac:dyDescent="0.3">
      <c r="B506" s="9" t="s">
        <v>584</v>
      </c>
      <c r="C506" s="10" t="s">
        <v>585</v>
      </c>
      <c r="D506" s="11"/>
      <c r="E506" s="24">
        <v>3432</v>
      </c>
      <c r="F506" s="10" t="s">
        <v>1687</v>
      </c>
      <c r="G506" s="8">
        <f t="shared" si="7"/>
        <v>0.48</v>
      </c>
      <c r="H506" s="6">
        <f>VLOOKUP(B506,'(1)Frey(2013)'!$B$2:$D$703,3,FALSE)</f>
        <v>0.48</v>
      </c>
      <c r="I506" s="6">
        <f>VLOOKUP(C506,'(1)Frey(2013)'!$C$2:$D$703,2,FALSE)</f>
        <v>0.48</v>
      </c>
    </row>
    <row r="507" spans="2:15" x14ac:dyDescent="0.3">
      <c r="B507" s="9" t="s">
        <v>57</v>
      </c>
      <c r="C507" s="10" t="s">
        <v>58</v>
      </c>
      <c r="D507" s="11"/>
      <c r="E507" s="24">
        <v>3432</v>
      </c>
      <c r="F507" s="10" t="s">
        <v>1687</v>
      </c>
      <c r="G507" s="8">
        <f t="shared" si="7"/>
        <v>5.4999999999999997E-3</v>
      </c>
      <c r="H507" s="6">
        <f>VLOOKUP(B507,'(1)Frey(2013)'!$B$2:$D$703,3,FALSE)</f>
        <v>5.4999999999999997E-3</v>
      </c>
      <c r="I507" s="6">
        <f>VLOOKUP(C507,'(1)Frey(2013)'!$C$2:$D$703,2,FALSE)</f>
        <v>5.4999999999999997E-3</v>
      </c>
    </row>
    <row r="508" spans="2:15" x14ac:dyDescent="0.3">
      <c r="B508" s="9" t="s">
        <v>654</v>
      </c>
      <c r="C508" s="10" t="s">
        <v>655</v>
      </c>
      <c r="D508" s="11"/>
      <c r="E508" s="24">
        <v>3433</v>
      </c>
      <c r="F508" s="10" t="s">
        <v>1670</v>
      </c>
      <c r="G508" s="8">
        <f t="shared" si="7"/>
        <v>0.59</v>
      </c>
      <c r="H508" s="6">
        <f>VLOOKUP(B508,'(1)Frey(2013)'!$B$2:$D$703,3,FALSE)</f>
        <v>0.59</v>
      </c>
      <c r="I508" s="6">
        <f>VLOOKUP(C508,'(1)Frey(2013)'!$C$2:$D$703,2,FALSE)</f>
        <v>0.59</v>
      </c>
    </row>
    <row r="509" spans="2:15" x14ac:dyDescent="0.3">
      <c r="B509" s="9" t="s">
        <v>1387</v>
      </c>
      <c r="C509" s="10" t="s">
        <v>1388</v>
      </c>
      <c r="D509" s="11" t="s">
        <v>1414</v>
      </c>
      <c r="E509" s="24">
        <v>3433</v>
      </c>
      <c r="F509" s="10" t="s">
        <v>1670</v>
      </c>
      <c r="G509" s="8">
        <f t="shared" si="7"/>
        <v>0.99</v>
      </c>
      <c r="H509" s="6">
        <f>VLOOKUP(B509,'(1)Frey(2013)'!$B$2:$D$703,3,FALSE)</f>
        <v>0.99</v>
      </c>
      <c r="I509" s="6">
        <f>VLOOKUP(C509,'(1)Frey(2013)'!$C$2:$D$703,2,FALSE)</f>
        <v>0.99</v>
      </c>
    </row>
    <row r="510" spans="2:15" x14ac:dyDescent="0.3">
      <c r="B510" s="9" t="s">
        <v>234</v>
      </c>
      <c r="C510" s="10" t="s">
        <v>235</v>
      </c>
      <c r="D510" s="11" t="s">
        <v>1414</v>
      </c>
      <c r="E510" s="24">
        <v>3433</v>
      </c>
      <c r="F510" s="10" t="s">
        <v>1670</v>
      </c>
      <c r="G510" s="8">
        <f t="shared" si="7"/>
        <v>3.5000000000000003E-2</v>
      </c>
      <c r="H510" s="6">
        <f>VLOOKUP(B510,'(1)Frey(2013)'!$B$2:$D$703,3,FALSE)</f>
        <v>3.5000000000000003E-2</v>
      </c>
      <c r="I510" s="6">
        <f>VLOOKUP(C510,'(1)Frey(2013)'!$C$2:$D$703,2,FALSE)</f>
        <v>3.5000000000000003E-2</v>
      </c>
    </row>
    <row r="511" spans="2:15" x14ac:dyDescent="0.3">
      <c r="B511" s="9" t="s">
        <v>340</v>
      </c>
      <c r="C511" s="10" t="s">
        <v>341</v>
      </c>
      <c r="D511" s="11"/>
      <c r="E511" s="24">
        <v>3434</v>
      </c>
      <c r="F511" s="10" t="s">
        <v>1786</v>
      </c>
      <c r="G511" s="8">
        <f t="shared" si="7"/>
        <v>0.1</v>
      </c>
      <c r="H511" s="6">
        <f>VLOOKUP(B511,'(1)Frey(2013)'!$B$2:$D$703,3,FALSE)</f>
        <v>0.1</v>
      </c>
      <c r="I511" s="6">
        <f>VLOOKUP(C511,'(1)Frey(2013)'!$C$2:$D$703,2,FALSE)</f>
        <v>0.1</v>
      </c>
    </row>
    <row r="512" spans="2:15" s="16" customFormat="1" ht="31.5" x14ac:dyDescent="0.3">
      <c r="B512" s="9" t="s">
        <v>700</v>
      </c>
      <c r="C512" s="10" t="s">
        <v>701</v>
      </c>
      <c r="D512" s="11" t="s">
        <v>1414</v>
      </c>
      <c r="E512" s="24">
        <v>3434</v>
      </c>
      <c r="F512" s="10" t="s">
        <v>1786</v>
      </c>
      <c r="G512" s="8">
        <f t="shared" si="7"/>
        <v>0.63</v>
      </c>
      <c r="H512" s="6">
        <f>VLOOKUP(B512,'(1)Frey(2013)'!$B$2:$D$703,3,FALSE)</f>
        <v>0.63</v>
      </c>
      <c r="I512" s="6">
        <f>VLOOKUP(C512,'(1)Frey(2013)'!$C$2:$D$703,2,FALSE)</f>
        <v>0.63</v>
      </c>
      <c r="J512" s="8"/>
      <c r="L512" s="81"/>
      <c r="M512" s="81"/>
      <c r="N512" s="81"/>
      <c r="O512" s="83"/>
    </row>
    <row r="513" spans="2:15" s="16" customFormat="1" x14ac:dyDescent="0.3">
      <c r="B513" s="9" t="s">
        <v>3663</v>
      </c>
      <c r="C513" s="10" t="s">
        <v>1683</v>
      </c>
      <c r="D513" s="11"/>
      <c r="E513" s="24">
        <v>3435</v>
      </c>
      <c r="F513" s="10" t="s">
        <v>1684</v>
      </c>
      <c r="G513" s="8" t="str">
        <f t="shared" si="7"/>
        <v xml:space="preserve"> </v>
      </c>
      <c r="H513" s="6" t="e">
        <f>VLOOKUP(B513,'(1)Frey(2013)'!$B$2:$D$703,3,FALSE)</f>
        <v>#N/A</v>
      </c>
      <c r="I513" s="6" t="e">
        <f>VLOOKUP(C513,'(1)Frey(2013)'!$C$2:$D$703,2,FALSE)</f>
        <v>#N/A</v>
      </c>
      <c r="J513" s="8"/>
      <c r="L513" s="81"/>
      <c r="M513" s="81"/>
      <c r="N513" s="81"/>
      <c r="O513" s="83"/>
    </row>
    <row r="514" spans="2:15" s="16" customFormat="1" ht="31.5" x14ac:dyDescent="0.3">
      <c r="B514" s="9" t="s">
        <v>1693</v>
      </c>
      <c r="C514" s="10" t="s">
        <v>1694</v>
      </c>
      <c r="D514" s="11" t="s">
        <v>1414</v>
      </c>
      <c r="E514" s="24">
        <v>3435</v>
      </c>
      <c r="F514" s="10" t="s">
        <v>1684</v>
      </c>
      <c r="G514" s="8" t="str">
        <f t="shared" si="7"/>
        <v xml:space="preserve"> </v>
      </c>
      <c r="H514" s="6" t="e">
        <f>VLOOKUP(B514,'(1)Frey(2013)'!$B$2:$D$703,3,FALSE)</f>
        <v>#N/A</v>
      </c>
      <c r="I514" s="6" t="e">
        <f>VLOOKUP(C514,'(1)Frey(2013)'!$C$2:$D$703,2,FALSE)</f>
        <v>#N/A</v>
      </c>
      <c r="J514" s="8"/>
      <c r="L514" s="81"/>
      <c r="M514" s="81"/>
      <c r="N514" s="81"/>
      <c r="O514" s="83"/>
    </row>
    <row r="515" spans="2:15" x14ac:dyDescent="0.3">
      <c r="B515" s="9" t="s">
        <v>1701</v>
      </c>
      <c r="C515" s="10" t="s">
        <v>1702</v>
      </c>
      <c r="D515" s="11"/>
      <c r="E515" s="24">
        <v>3435</v>
      </c>
      <c r="F515" s="10" t="s">
        <v>1684</v>
      </c>
      <c r="G515" s="8" t="str">
        <f t="shared" si="7"/>
        <v xml:space="preserve"> </v>
      </c>
      <c r="H515" s="6" t="e">
        <f>VLOOKUP(B515,'(1)Frey(2013)'!$B$2:$D$703,3,FALSE)</f>
        <v>#N/A</v>
      </c>
      <c r="I515" s="6" t="e">
        <f>VLOOKUP(C515,'(1)Frey(2013)'!$C$2:$D$703,2,FALSE)</f>
        <v>#N/A</v>
      </c>
    </row>
    <row r="516" spans="2:15" ht="31.5" x14ac:dyDescent="0.3">
      <c r="B516" s="10" t="s">
        <v>3664</v>
      </c>
      <c r="C516" s="10" t="s">
        <v>1704</v>
      </c>
      <c r="D516" s="11" t="s">
        <v>1414</v>
      </c>
      <c r="E516" s="23">
        <v>3435</v>
      </c>
      <c r="F516" s="10" t="s">
        <v>1684</v>
      </c>
      <c r="G516" s="8" t="str">
        <f t="shared" ref="G516:G579" si="8">IFERROR(IFERROR(H516,I516)," ")</f>
        <v xml:space="preserve"> </v>
      </c>
      <c r="H516" s="6" t="e">
        <f>VLOOKUP(B516,'(1)Frey(2013)'!$B$2:$D$703,3,FALSE)</f>
        <v>#N/A</v>
      </c>
      <c r="I516" s="6" t="e">
        <f>VLOOKUP(C516,'(1)Frey(2013)'!$C$2:$D$703,2,FALSE)</f>
        <v>#N/A</v>
      </c>
    </row>
    <row r="517" spans="2:15" s="16" customFormat="1" x14ac:dyDescent="0.3">
      <c r="B517" s="9" t="s">
        <v>674</v>
      </c>
      <c r="C517" s="10" t="s">
        <v>675</v>
      </c>
      <c r="D517" s="11"/>
      <c r="E517" s="24">
        <v>3435</v>
      </c>
      <c r="F517" s="10" t="s">
        <v>1684</v>
      </c>
      <c r="G517" s="8">
        <f t="shared" si="8"/>
        <v>0.61</v>
      </c>
      <c r="H517" s="6">
        <f>VLOOKUP(B517,'(1)Frey(2013)'!$B$2:$D$703,3,FALSE)</f>
        <v>0.61</v>
      </c>
      <c r="I517" s="6">
        <f>VLOOKUP(C517,'(1)Frey(2013)'!$C$2:$D$703,2,FALSE)</f>
        <v>0.61</v>
      </c>
      <c r="J517" s="8"/>
      <c r="L517" s="81"/>
      <c r="M517" s="81"/>
      <c r="N517" s="81"/>
      <c r="O517" s="83"/>
    </row>
    <row r="518" spans="2:15" ht="31.5" x14ac:dyDescent="0.3">
      <c r="B518" s="9" t="s">
        <v>3680</v>
      </c>
      <c r="C518" s="10" t="s">
        <v>1827</v>
      </c>
      <c r="D518" s="11"/>
      <c r="E518" s="24">
        <v>3435</v>
      </c>
      <c r="F518" s="10" t="s">
        <v>1684</v>
      </c>
      <c r="G518" s="8" t="str">
        <f t="shared" si="8"/>
        <v xml:space="preserve"> </v>
      </c>
      <c r="H518" s="6" t="e">
        <f>VLOOKUP(B518,'(1)Frey(2013)'!$B$2:$D$703,3,FALSE)</f>
        <v>#N/A</v>
      </c>
      <c r="I518" s="6" t="e">
        <f>VLOOKUP(C518,'(1)Frey(2013)'!$C$2:$D$703,2,FALSE)</f>
        <v>#N/A</v>
      </c>
    </row>
    <row r="519" spans="2:15" ht="31.5" x14ac:dyDescent="0.3">
      <c r="B519" s="9" t="s">
        <v>858</v>
      </c>
      <c r="C519" s="10" t="s">
        <v>859</v>
      </c>
      <c r="D519" s="11"/>
      <c r="E519" s="24">
        <v>3511</v>
      </c>
      <c r="F519" s="10" t="s">
        <v>1891</v>
      </c>
      <c r="G519" s="8">
        <f t="shared" si="8"/>
        <v>0.78</v>
      </c>
      <c r="H519" s="6">
        <f>VLOOKUP(B519,'(1)Frey(2013)'!$B$2:$D$703,3,FALSE)</f>
        <v>0.78</v>
      </c>
      <c r="I519" s="6">
        <f>VLOOKUP(C519,'(1)Frey(2013)'!$C$2:$D$703,2,FALSE)</f>
        <v>0.78</v>
      </c>
    </row>
    <row r="520" spans="2:15" ht="31.5" x14ac:dyDescent="0.3">
      <c r="B520" s="9" t="s">
        <v>3659</v>
      </c>
      <c r="C520" s="10" t="s">
        <v>1492</v>
      </c>
      <c r="D520" s="11"/>
      <c r="E520" s="24">
        <v>3512</v>
      </c>
      <c r="F520" s="10" t="s">
        <v>1493</v>
      </c>
      <c r="G520" s="8" t="str">
        <f t="shared" si="8"/>
        <v xml:space="preserve"> </v>
      </c>
      <c r="H520" s="6" t="e">
        <f>VLOOKUP(B520,'(1)Frey(2013)'!$B$2:$D$703,3,FALSE)</f>
        <v>#N/A</v>
      </c>
      <c r="I520" s="6" t="e">
        <f>VLOOKUP(C520,'(1)Frey(2013)'!$C$2:$D$703,2,FALSE)</f>
        <v>#N/A</v>
      </c>
    </row>
    <row r="521" spans="2:15" x14ac:dyDescent="0.3">
      <c r="B521" s="9" t="s">
        <v>3660</v>
      </c>
      <c r="C521" s="10" t="s">
        <v>1494</v>
      </c>
      <c r="D521" s="11"/>
      <c r="E521" s="24">
        <v>3513</v>
      </c>
      <c r="F521" s="10" t="s">
        <v>1495</v>
      </c>
      <c r="G521" s="8" t="str">
        <f t="shared" si="8"/>
        <v xml:space="preserve"> </v>
      </c>
      <c r="H521" s="6" t="e">
        <f>VLOOKUP(B521,'(1)Frey(2013)'!$B$2:$D$703,3,FALSE)</f>
        <v>#N/A</v>
      </c>
      <c r="I521" s="6" t="e">
        <f>VLOOKUP(C521,'(1)Frey(2013)'!$C$2:$D$703,2,FALSE)</f>
        <v>#N/A</v>
      </c>
    </row>
    <row r="522" spans="2:15" x14ac:dyDescent="0.3">
      <c r="B522" s="9" t="s">
        <v>3657</v>
      </c>
      <c r="C522" s="10" t="s">
        <v>1485</v>
      </c>
      <c r="D522" s="11" t="s">
        <v>1414</v>
      </c>
      <c r="E522" s="24">
        <v>3514</v>
      </c>
      <c r="F522" s="10" t="s">
        <v>1487</v>
      </c>
      <c r="G522" s="8" t="str">
        <f t="shared" si="8"/>
        <v xml:space="preserve"> </v>
      </c>
      <c r="H522" s="6" t="e">
        <f>VLOOKUP(B522,'(1)Frey(2013)'!$B$2:$D$703,3,FALSE)</f>
        <v>#N/A</v>
      </c>
      <c r="I522" s="6" t="e">
        <f>VLOOKUP(C522,'(1)Frey(2013)'!$C$2:$D$703,2,FALSE)</f>
        <v>#N/A</v>
      </c>
    </row>
    <row r="523" spans="2:15" x14ac:dyDescent="0.3">
      <c r="B523" s="9" t="s">
        <v>221</v>
      </c>
      <c r="C523" s="10" t="s">
        <v>222</v>
      </c>
      <c r="D523" s="11" t="s">
        <v>1414</v>
      </c>
      <c r="E523" s="24">
        <v>3514</v>
      </c>
      <c r="F523" s="10" t="s">
        <v>1487</v>
      </c>
      <c r="G523" s="8">
        <f t="shared" si="8"/>
        <v>0.03</v>
      </c>
      <c r="H523" s="6">
        <f>VLOOKUP(B523,'(1)Frey(2013)'!$B$2:$D$703,3,FALSE)</f>
        <v>0.03</v>
      </c>
      <c r="I523" s="6">
        <f>VLOOKUP(C523,'(1)Frey(2013)'!$C$2:$D$703,2,FALSE)</f>
        <v>0.03</v>
      </c>
    </row>
    <row r="524" spans="2:15" x14ac:dyDescent="0.3">
      <c r="B524" s="9" t="s">
        <v>634</v>
      </c>
      <c r="C524" s="10" t="s">
        <v>635</v>
      </c>
      <c r="D524" s="11"/>
      <c r="E524" s="24">
        <v>3521</v>
      </c>
      <c r="F524" s="10" t="s">
        <v>1703</v>
      </c>
      <c r="G524" s="8">
        <f t="shared" si="8"/>
        <v>0.55000000000000004</v>
      </c>
      <c r="H524" s="6">
        <f>VLOOKUP(B524,'(1)Frey(2013)'!$B$2:$D$703,3,FALSE)</f>
        <v>0.55000000000000004</v>
      </c>
      <c r="I524" s="6">
        <f>VLOOKUP(C524,'(1)Frey(2013)'!$C$2:$D$703,2,FALSE)</f>
        <v>0.55000000000000004</v>
      </c>
    </row>
    <row r="525" spans="2:15" x14ac:dyDescent="0.3">
      <c r="B525" s="9" t="s">
        <v>816</v>
      </c>
      <c r="C525" s="10" t="s">
        <v>817</v>
      </c>
      <c r="D525" s="11"/>
      <c r="E525" s="24">
        <v>3521</v>
      </c>
      <c r="F525" s="10" t="s">
        <v>1703</v>
      </c>
      <c r="G525" s="8">
        <f t="shared" si="8"/>
        <v>0.74</v>
      </c>
      <c r="H525" s="6">
        <f>VLOOKUP(B525,'(1)Frey(2013)'!$B$2:$D$703,3,FALSE)</f>
        <v>0.74</v>
      </c>
      <c r="I525" s="6">
        <f>VLOOKUP(C525,'(1)Frey(2013)'!$C$2:$D$703,2,FALSE)</f>
        <v>0.74</v>
      </c>
    </row>
    <row r="526" spans="2:15" x14ac:dyDescent="0.3">
      <c r="B526" s="9" t="s">
        <v>1349</v>
      </c>
      <c r="C526" s="10" t="s">
        <v>1350</v>
      </c>
      <c r="D526" s="11"/>
      <c r="E526" s="24">
        <v>3521</v>
      </c>
      <c r="F526" s="10" t="s">
        <v>1703</v>
      </c>
      <c r="G526" s="8">
        <f t="shared" si="8"/>
        <v>0.98</v>
      </c>
      <c r="H526" s="6">
        <f>VLOOKUP(B526,'(1)Frey(2013)'!$B$2:$D$703,3,FALSE)</f>
        <v>0.98</v>
      </c>
      <c r="I526" s="6">
        <f>VLOOKUP(C526,'(1)Frey(2013)'!$C$2:$D$703,2,FALSE)</f>
        <v>0.98</v>
      </c>
    </row>
    <row r="527" spans="2:15" x14ac:dyDescent="0.3">
      <c r="B527" s="9" t="s">
        <v>376</v>
      </c>
      <c r="C527" s="10" t="s">
        <v>377</v>
      </c>
      <c r="D527" s="11"/>
      <c r="E527" s="24">
        <v>3521</v>
      </c>
      <c r="F527" s="10" t="s">
        <v>1703</v>
      </c>
      <c r="G527" s="8">
        <f t="shared" si="8"/>
        <v>0.13</v>
      </c>
      <c r="H527" s="6">
        <f>VLOOKUP(B527,'(1)Frey(2013)'!$B$2:$D$703,3,FALSE)</f>
        <v>0.13</v>
      </c>
      <c r="I527" s="6">
        <f>VLOOKUP(C527,'(1)Frey(2013)'!$C$2:$D$703,2,FALSE)</f>
        <v>0.13</v>
      </c>
    </row>
    <row r="528" spans="2:15" ht="31.5" x14ac:dyDescent="0.3">
      <c r="B528" s="9" t="s">
        <v>666</v>
      </c>
      <c r="C528" s="10" t="s">
        <v>667</v>
      </c>
      <c r="D528" s="11"/>
      <c r="E528" s="24">
        <v>3521</v>
      </c>
      <c r="F528" s="10" t="s">
        <v>1703</v>
      </c>
      <c r="G528" s="8">
        <f t="shared" si="8"/>
        <v>0.6</v>
      </c>
      <c r="H528" s="6">
        <f>VLOOKUP(B528,'(1)Frey(2013)'!$B$2:$D$703,3,FALSE)</f>
        <v>0.6</v>
      </c>
      <c r="I528" s="6">
        <f>VLOOKUP(C528,'(1)Frey(2013)'!$C$2:$D$703,2,FALSE)</f>
        <v>0.6</v>
      </c>
    </row>
    <row r="529" spans="2:9" ht="31.5" x14ac:dyDescent="0.3">
      <c r="B529" s="10" t="s">
        <v>3664</v>
      </c>
      <c r="C529" s="10" t="s">
        <v>1704</v>
      </c>
      <c r="D529" s="11" t="s">
        <v>1414</v>
      </c>
      <c r="E529" s="23">
        <v>3521</v>
      </c>
      <c r="F529" s="10" t="s">
        <v>1703</v>
      </c>
      <c r="G529" s="8" t="str">
        <f t="shared" si="8"/>
        <v xml:space="preserve"> </v>
      </c>
      <c r="H529" s="6" t="e">
        <f>VLOOKUP(B529,'(1)Frey(2013)'!$B$2:$D$703,3,FALSE)</f>
        <v>#N/A</v>
      </c>
      <c r="I529" s="6" t="e">
        <f>VLOOKUP(C529,'(1)Frey(2013)'!$C$2:$D$703,2,FALSE)</f>
        <v>#N/A</v>
      </c>
    </row>
    <row r="530" spans="2:9" x14ac:dyDescent="0.3">
      <c r="B530" s="10" t="s">
        <v>950</v>
      </c>
      <c r="C530" s="10" t="s">
        <v>951</v>
      </c>
      <c r="D530" s="11" t="s">
        <v>1414</v>
      </c>
      <c r="E530" s="23">
        <v>3522</v>
      </c>
      <c r="F530" s="10" t="s">
        <v>1524</v>
      </c>
      <c r="G530" s="8">
        <f t="shared" si="8"/>
        <v>0.84</v>
      </c>
      <c r="H530" s="6">
        <f>VLOOKUP(B530,'(1)Frey(2013)'!$B$2:$D$703,3,FALSE)</f>
        <v>0.84</v>
      </c>
      <c r="I530" s="6">
        <f>VLOOKUP(C530,'(1)Frey(2013)'!$C$2:$D$703,2,FALSE)</f>
        <v>0.84</v>
      </c>
    </row>
    <row r="531" spans="2:9" x14ac:dyDescent="0.3">
      <c r="B531" s="9" t="s">
        <v>1363</v>
      </c>
      <c r="C531" s="10" t="s">
        <v>1364</v>
      </c>
      <c r="D531" s="20"/>
      <c r="E531" s="24">
        <v>4110</v>
      </c>
      <c r="F531" s="10" t="s">
        <v>1866</v>
      </c>
      <c r="G531" s="8">
        <f t="shared" si="8"/>
        <v>0.98</v>
      </c>
      <c r="H531" s="6">
        <f>VLOOKUP(B531,'(1)Frey(2013)'!$B$2:$D$703,3,FALSE)</f>
        <v>0.98</v>
      </c>
      <c r="I531" s="6">
        <f>VLOOKUP(C531,'(1)Frey(2013)'!$C$2:$D$703,2,FALSE)</f>
        <v>0.98</v>
      </c>
    </row>
    <row r="532" spans="2:9" x14ac:dyDescent="0.3">
      <c r="B532" s="9" t="s">
        <v>1260</v>
      </c>
      <c r="C532" s="10" t="s">
        <v>1261</v>
      </c>
      <c r="D532" s="11"/>
      <c r="E532" s="24">
        <v>4110</v>
      </c>
      <c r="F532" s="10" t="s">
        <v>1866</v>
      </c>
      <c r="G532" s="8">
        <f t="shared" si="8"/>
        <v>0.96</v>
      </c>
      <c r="H532" s="6">
        <f>VLOOKUP(B532,'(1)Frey(2013)'!$B$2:$D$703,3,FALSE)</f>
        <v>0.96</v>
      </c>
      <c r="I532" s="6">
        <f>VLOOKUP(C532,'(1)Frey(2013)'!$C$2:$D$703,2,FALSE)</f>
        <v>0.96</v>
      </c>
    </row>
    <row r="533" spans="2:9" ht="31.5" x14ac:dyDescent="0.3">
      <c r="B533" s="9" t="s">
        <v>1270</v>
      </c>
      <c r="C533" s="17" t="s">
        <v>1889</v>
      </c>
      <c r="D533" s="11"/>
      <c r="E533" s="24">
        <v>4120</v>
      </c>
      <c r="F533" s="10" t="s">
        <v>1890</v>
      </c>
      <c r="G533" s="8">
        <f t="shared" si="8"/>
        <v>0.96</v>
      </c>
      <c r="H533" s="6">
        <f>VLOOKUP(B533,'(1)Frey(2013)'!$B$2:$D$703,3,FALSE)</f>
        <v>0.96</v>
      </c>
      <c r="I533" s="6" t="e">
        <f>VLOOKUP(C533,'(1)Frey(2013)'!$C$2:$D$703,2,FALSE)</f>
        <v>#N/A</v>
      </c>
    </row>
    <row r="534" spans="2:9" x14ac:dyDescent="0.3">
      <c r="B534" s="9" t="s">
        <v>886</v>
      </c>
      <c r="C534" s="10" t="s">
        <v>887</v>
      </c>
      <c r="D534" s="14"/>
      <c r="E534" s="24">
        <v>4131</v>
      </c>
      <c r="F534" s="10" t="s">
        <v>1893</v>
      </c>
      <c r="G534" s="8">
        <f t="shared" si="8"/>
        <v>0.81</v>
      </c>
      <c r="H534" s="6">
        <f>VLOOKUP(B534,'(1)Frey(2013)'!$B$2:$D$703,3,FALSE)</f>
        <v>0.81</v>
      </c>
      <c r="I534" s="6">
        <f>VLOOKUP(C534,'(1)Frey(2013)'!$C$2:$D$703,2,FALSE)</f>
        <v>0.81</v>
      </c>
    </row>
    <row r="535" spans="2:9" x14ac:dyDescent="0.3">
      <c r="B535" s="9" t="s">
        <v>1385</v>
      </c>
      <c r="C535" s="10" t="s">
        <v>1386</v>
      </c>
      <c r="D535" s="14"/>
      <c r="E535" s="24">
        <v>4132</v>
      </c>
      <c r="F535" s="17" t="s">
        <v>1892</v>
      </c>
      <c r="G535" s="8">
        <f t="shared" si="8"/>
        <v>0.99</v>
      </c>
      <c r="H535" s="6">
        <f>VLOOKUP(B535,'(1)Frey(2013)'!$B$2:$D$703,3,FALSE)</f>
        <v>0.99</v>
      </c>
      <c r="I535" s="6">
        <f>VLOOKUP(C535,'(1)Frey(2013)'!$C$2:$D$703,2,FALSE)</f>
        <v>0.99</v>
      </c>
    </row>
    <row r="536" spans="2:9" x14ac:dyDescent="0.3">
      <c r="B536" s="9" t="s">
        <v>1369</v>
      </c>
      <c r="C536" s="10" t="s">
        <v>1370</v>
      </c>
      <c r="D536" s="11"/>
      <c r="E536" s="24">
        <v>4211</v>
      </c>
      <c r="F536" s="10" t="s">
        <v>1867</v>
      </c>
      <c r="G536" s="8">
        <f t="shared" si="8"/>
        <v>0.98</v>
      </c>
      <c r="H536" s="6">
        <f>VLOOKUP(B536,'(1)Frey(2013)'!$B$2:$D$703,3,FALSE)</f>
        <v>0.98</v>
      </c>
      <c r="I536" s="6">
        <f>VLOOKUP(C536,'(1)Frey(2013)'!$C$2:$D$703,2,FALSE)</f>
        <v>0.98</v>
      </c>
    </row>
    <row r="537" spans="2:9" x14ac:dyDescent="0.3">
      <c r="B537" s="9" t="s">
        <v>1252</v>
      </c>
      <c r="C537" s="10" t="s">
        <v>1253</v>
      </c>
      <c r="D537" s="11" t="s">
        <v>1414</v>
      </c>
      <c r="E537" s="24">
        <v>4211</v>
      </c>
      <c r="F537" s="10" t="s">
        <v>1867</v>
      </c>
      <c r="G537" s="8">
        <f t="shared" si="8"/>
        <v>0.95</v>
      </c>
      <c r="H537" s="6">
        <f>VLOOKUP(B537,'(1)Frey(2013)'!$B$2:$D$703,3,FALSE)</f>
        <v>0.95</v>
      </c>
      <c r="I537" s="6">
        <f>VLOOKUP(C537,'(1)Frey(2013)'!$C$2:$D$703,2,FALSE)</f>
        <v>0.95</v>
      </c>
    </row>
    <row r="538" spans="2:9" ht="31.5" x14ac:dyDescent="0.3">
      <c r="B538" s="10" t="s">
        <v>472</v>
      </c>
      <c r="C538" s="10" t="s">
        <v>473</v>
      </c>
      <c r="D538" s="15"/>
      <c r="E538" s="23">
        <v>4212</v>
      </c>
      <c r="F538" s="10" t="s">
        <v>1816</v>
      </c>
      <c r="G538" s="8">
        <f t="shared" si="8"/>
        <v>0.28000000000000003</v>
      </c>
      <c r="H538" s="6">
        <f>VLOOKUP(B538,'(1)Frey(2013)'!$B$2:$D$703,3,FALSE)</f>
        <v>0.28000000000000003</v>
      </c>
      <c r="I538" s="6">
        <f>VLOOKUP(C538,'(1)Frey(2013)'!$C$2:$D$703,2,FALSE)</f>
        <v>0.28000000000000003</v>
      </c>
    </row>
    <row r="539" spans="2:9" ht="31.5" x14ac:dyDescent="0.3">
      <c r="B539" s="10" t="s">
        <v>622</v>
      </c>
      <c r="C539" s="10" t="s">
        <v>623</v>
      </c>
      <c r="D539" s="15"/>
      <c r="E539" s="23">
        <v>4212</v>
      </c>
      <c r="F539" s="10" t="s">
        <v>1816</v>
      </c>
      <c r="G539" s="8">
        <f t="shared" si="8"/>
        <v>0.54</v>
      </c>
      <c r="H539" s="6">
        <f>VLOOKUP(B539,'(1)Frey(2013)'!$B$2:$D$703,3,FALSE)</f>
        <v>0.54</v>
      </c>
      <c r="I539" s="6">
        <f>VLOOKUP(C539,'(1)Frey(2013)'!$C$2:$D$703,2,FALSE)</f>
        <v>0.54</v>
      </c>
    </row>
    <row r="540" spans="2:9" ht="31.5" x14ac:dyDescent="0.3">
      <c r="B540" s="9" t="s">
        <v>1280</v>
      </c>
      <c r="C540" s="10" t="s">
        <v>1281</v>
      </c>
      <c r="D540" s="11"/>
      <c r="E540" s="24">
        <v>4212</v>
      </c>
      <c r="F540" s="10" t="s">
        <v>1816</v>
      </c>
      <c r="G540" s="8">
        <f t="shared" si="8"/>
        <v>0.96</v>
      </c>
      <c r="H540" s="6">
        <f>VLOOKUP(B540,'(1)Frey(2013)'!$B$2:$D$703,3,FALSE)</f>
        <v>0.96</v>
      </c>
      <c r="I540" s="6">
        <f>VLOOKUP(C540,'(1)Frey(2013)'!$C$2:$D$703,2,FALSE)</f>
        <v>0.96</v>
      </c>
    </row>
    <row r="541" spans="2:9" ht="31.5" x14ac:dyDescent="0.3">
      <c r="B541" s="9" t="s">
        <v>1090</v>
      </c>
      <c r="C541" s="10" t="s">
        <v>1091</v>
      </c>
      <c r="D541" s="11"/>
      <c r="E541" s="24">
        <v>4212</v>
      </c>
      <c r="F541" s="10" t="s">
        <v>1816</v>
      </c>
      <c r="G541" s="8">
        <f t="shared" si="8"/>
        <v>0.91</v>
      </c>
      <c r="H541" s="6">
        <f>VLOOKUP(B541,'(1)Frey(2013)'!$B$2:$D$703,3,FALSE)</f>
        <v>0.91</v>
      </c>
      <c r="I541" s="6">
        <f>VLOOKUP(C541,'(1)Frey(2013)'!$C$2:$D$703,2,FALSE)</f>
        <v>0.91</v>
      </c>
    </row>
    <row r="542" spans="2:9" ht="31.5" x14ac:dyDescent="0.3">
      <c r="B542" s="9" t="s">
        <v>1823</v>
      </c>
      <c r="C542" s="10" t="s">
        <v>1824</v>
      </c>
      <c r="D542" s="11"/>
      <c r="E542" s="24">
        <v>4212</v>
      </c>
      <c r="F542" s="10" t="s">
        <v>1816</v>
      </c>
      <c r="G542" s="8" t="str">
        <f t="shared" si="8"/>
        <v xml:space="preserve"> </v>
      </c>
      <c r="H542" s="6" t="e">
        <f>VLOOKUP(B542,'(1)Frey(2013)'!$B$2:$D$703,3,FALSE)</f>
        <v>#N/A</v>
      </c>
      <c r="I542" s="6" t="e">
        <f>VLOOKUP(C542,'(1)Frey(2013)'!$C$2:$D$703,2,FALSE)</f>
        <v>#N/A</v>
      </c>
    </row>
    <row r="543" spans="2:9" ht="31.5" x14ac:dyDescent="0.3">
      <c r="B543" s="9" t="s">
        <v>540</v>
      </c>
      <c r="C543" s="10" t="s">
        <v>541</v>
      </c>
      <c r="D543" s="11"/>
      <c r="E543" s="24">
        <v>4212</v>
      </c>
      <c r="F543" s="10" t="s">
        <v>1816</v>
      </c>
      <c r="G543" s="8">
        <f t="shared" si="8"/>
        <v>0.39</v>
      </c>
      <c r="H543" s="6">
        <f>VLOOKUP(B543,'(1)Frey(2013)'!$B$2:$D$703,3,FALSE)</f>
        <v>0.39</v>
      </c>
      <c r="I543" s="6">
        <f>VLOOKUP(C543,'(1)Frey(2013)'!$C$2:$D$703,2,FALSE)</f>
        <v>0.39</v>
      </c>
    </row>
    <row r="544" spans="2:9" x14ac:dyDescent="0.3">
      <c r="B544" s="9" t="s">
        <v>3682</v>
      </c>
      <c r="C544" s="10" t="s">
        <v>1856</v>
      </c>
      <c r="D544" s="11" t="s">
        <v>1414</v>
      </c>
      <c r="E544" s="24">
        <v>4213</v>
      </c>
      <c r="F544" s="10" t="s">
        <v>1857</v>
      </c>
      <c r="G544" s="8" t="str">
        <f t="shared" si="8"/>
        <v xml:space="preserve"> </v>
      </c>
      <c r="H544" s="6" t="e">
        <f>VLOOKUP(B544,'(1)Frey(2013)'!$B$2:$D$703,3,FALSE)</f>
        <v>#N/A</v>
      </c>
      <c r="I544" s="6" t="e">
        <f>VLOOKUP(C544,'(1)Frey(2013)'!$C$2:$D$703,2,FALSE)</f>
        <v>#N/A</v>
      </c>
    </row>
    <row r="545" spans="2:15" x14ac:dyDescent="0.3">
      <c r="B545" s="9" t="s">
        <v>3683</v>
      </c>
      <c r="C545" s="10" t="s">
        <v>1868</v>
      </c>
      <c r="D545" s="11" t="s">
        <v>1414</v>
      </c>
      <c r="E545" s="24">
        <v>4213</v>
      </c>
      <c r="F545" s="10" t="s">
        <v>1857</v>
      </c>
      <c r="G545" s="8" t="str">
        <f t="shared" si="8"/>
        <v xml:space="preserve"> </v>
      </c>
      <c r="H545" s="6" t="e">
        <f>VLOOKUP(B545,'(1)Frey(2013)'!$B$2:$D$703,3,FALSE)</f>
        <v>#N/A</v>
      </c>
      <c r="I545" s="6" t="e">
        <f>VLOOKUP(C545,'(1)Frey(2013)'!$C$2:$D$703,2,FALSE)</f>
        <v>#N/A</v>
      </c>
    </row>
    <row r="546" spans="2:15" x14ac:dyDescent="0.3">
      <c r="B546" s="9" t="s">
        <v>3656</v>
      </c>
      <c r="C546" s="10" t="s">
        <v>1467</v>
      </c>
      <c r="D546" s="11"/>
      <c r="E546" s="24">
        <v>4214</v>
      </c>
      <c r="F546" s="10" t="s">
        <v>1468</v>
      </c>
      <c r="G546" s="8" t="str">
        <f t="shared" si="8"/>
        <v xml:space="preserve"> </v>
      </c>
      <c r="H546" s="6" t="e">
        <f>VLOOKUP(B546,'(1)Frey(2013)'!$B$2:$D$703,3,FALSE)</f>
        <v>#N/A</v>
      </c>
      <c r="I546" s="6" t="e">
        <f>VLOOKUP(C546,'(1)Frey(2013)'!$C$2:$D$703,2,FALSE)</f>
        <v>#N/A</v>
      </c>
    </row>
    <row r="547" spans="2:15" x14ac:dyDescent="0.3">
      <c r="B547" s="10" t="s">
        <v>1228</v>
      </c>
      <c r="C547" s="10" t="s">
        <v>1229</v>
      </c>
      <c r="D547" s="10"/>
      <c r="E547" s="23">
        <v>4214</v>
      </c>
      <c r="F547" s="10" t="s">
        <v>1468</v>
      </c>
      <c r="G547" s="8">
        <f t="shared" si="8"/>
        <v>0.95</v>
      </c>
      <c r="H547" s="6">
        <f>VLOOKUP(B547,'(1)Frey(2013)'!$B$2:$D$703,3,FALSE)</f>
        <v>0.95</v>
      </c>
      <c r="I547" s="6">
        <f>VLOOKUP(C547,'(1)Frey(2013)'!$C$2:$D$703,2,FALSE)</f>
        <v>0.95</v>
      </c>
    </row>
    <row r="548" spans="2:15" x14ac:dyDescent="0.3">
      <c r="B548" s="10" t="s">
        <v>314</v>
      </c>
      <c r="C548" s="10" t="s">
        <v>315</v>
      </c>
      <c r="D548" s="11" t="s">
        <v>1414</v>
      </c>
      <c r="E548" s="23">
        <v>4221</v>
      </c>
      <c r="F548" s="10" t="s">
        <v>1842</v>
      </c>
      <c r="G548" s="8">
        <f t="shared" si="8"/>
        <v>7.4999999999999997E-2</v>
      </c>
      <c r="H548" s="6">
        <f>VLOOKUP(B548,'(1)Frey(2013)'!$B$2:$D$703,3,FALSE)</f>
        <v>7.4999999999999997E-2</v>
      </c>
      <c r="I548" s="6">
        <f>VLOOKUP(C548,'(1)Frey(2013)'!$C$2:$D$703,2,FALSE)</f>
        <v>7.4999999999999997E-2</v>
      </c>
    </row>
    <row r="549" spans="2:15" x14ac:dyDescent="0.3">
      <c r="B549" s="9" t="s">
        <v>338</v>
      </c>
      <c r="C549" s="10" t="s">
        <v>339</v>
      </c>
      <c r="D549" s="11" t="s">
        <v>1414</v>
      </c>
      <c r="E549" s="24">
        <v>4221</v>
      </c>
      <c r="F549" s="10" t="s">
        <v>1842</v>
      </c>
      <c r="G549" s="8">
        <f t="shared" si="8"/>
        <v>9.9000000000000005E-2</v>
      </c>
      <c r="H549" s="6">
        <f>VLOOKUP(B549,'(1)Frey(2013)'!$B$2:$D$703,3,FALSE)</f>
        <v>9.9000000000000005E-2</v>
      </c>
      <c r="I549" s="6">
        <f>VLOOKUP(C549,'(1)Frey(2013)'!$C$2:$D$703,2,FALSE)</f>
        <v>9.9000000000000005E-2</v>
      </c>
    </row>
    <row r="550" spans="2:15" ht="31.5" x14ac:dyDescent="0.3">
      <c r="B550" s="9" t="s">
        <v>678</v>
      </c>
      <c r="C550" s="10" t="s">
        <v>679</v>
      </c>
      <c r="D550" s="11"/>
      <c r="E550" s="24">
        <v>4221</v>
      </c>
      <c r="F550" s="10" t="s">
        <v>1842</v>
      </c>
      <c r="G550" s="8">
        <f t="shared" si="8"/>
        <v>0.61</v>
      </c>
      <c r="H550" s="6">
        <f>VLOOKUP(B550,'(1)Frey(2013)'!$B$2:$D$703,3,FALSE)</f>
        <v>0.61</v>
      </c>
      <c r="I550" s="6">
        <f>VLOOKUP(C550,'(1)Frey(2013)'!$C$2:$D$703,2,FALSE)</f>
        <v>0.61</v>
      </c>
    </row>
    <row r="551" spans="2:15" x14ac:dyDescent="0.3">
      <c r="B551" s="9" t="s">
        <v>632</v>
      </c>
      <c r="C551" s="10" t="s">
        <v>633</v>
      </c>
      <c r="D551" s="11"/>
      <c r="E551" s="24">
        <v>4222</v>
      </c>
      <c r="F551" s="10" t="s">
        <v>1872</v>
      </c>
      <c r="G551" s="8">
        <f t="shared" si="8"/>
        <v>0.55000000000000004</v>
      </c>
      <c r="H551" s="6">
        <f>VLOOKUP(B551,'(1)Frey(2013)'!$B$2:$D$703,3,FALSE)</f>
        <v>0.55000000000000004</v>
      </c>
      <c r="I551" s="6">
        <f>VLOOKUP(C551,'(1)Frey(2013)'!$C$2:$D$703,2,FALSE)</f>
        <v>0.55000000000000004</v>
      </c>
    </row>
    <row r="552" spans="2:15" s="16" customFormat="1" x14ac:dyDescent="0.3">
      <c r="B552" s="9" t="s">
        <v>1258</v>
      </c>
      <c r="C552" s="10" t="s">
        <v>1259</v>
      </c>
      <c r="D552" s="11" t="s">
        <v>1414</v>
      </c>
      <c r="E552" s="24">
        <v>4222</v>
      </c>
      <c r="F552" s="10" t="s">
        <v>1872</v>
      </c>
      <c r="G552" s="8">
        <f t="shared" si="8"/>
        <v>0.96</v>
      </c>
      <c r="H552" s="6">
        <f>VLOOKUP(B552,'(1)Frey(2013)'!$B$2:$D$703,3,FALSE)</f>
        <v>0.96</v>
      </c>
      <c r="I552" s="6">
        <f>VLOOKUP(C552,'(1)Frey(2013)'!$C$2:$D$703,2,FALSE)</f>
        <v>0.96</v>
      </c>
      <c r="J552" s="8"/>
      <c r="L552" s="81"/>
      <c r="M552" s="81"/>
      <c r="N552" s="81"/>
      <c r="O552" s="83"/>
    </row>
    <row r="553" spans="2:15" s="16" customFormat="1" ht="31.5" x14ac:dyDescent="0.3">
      <c r="B553" s="9" t="s">
        <v>1264</v>
      </c>
      <c r="C553" s="10" t="s">
        <v>1265</v>
      </c>
      <c r="D553" s="11"/>
      <c r="E553" s="24">
        <v>4223</v>
      </c>
      <c r="F553" s="10" t="s">
        <v>1859</v>
      </c>
      <c r="G553" s="8">
        <f t="shared" si="8"/>
        <v>0.96</v>
      </c>
      <c r="H553" s="6">
        <f>VLOOKUP(B553,'(1)Frey(2013)'!$B$2:$D$703,3,FALSE)</f>
        <v>0.96</v>
      </c>
      <c r="I553" s="6">
        <f>VLOOKUP(C553,'(1)Frey(2013)'!$C$2:$D$703,2,FALSE)</f>
        <v>0.96</v>
      </c>
      <c r="J553" s="8"/>
      <c r="L553" s="81"/>
      <c r="M553" s="81"/>
      <c r="N553" s="81"/>
      <c r="O553" s="83"/>
    </row>
    <row r="554" spans="2:15" s="16" customFormat="1" x14ac:dyDescent="0.3">
      <c r="B554" s="10" t="s">
        <v>1331</v>
      </c>
      <c r="C554" s="10" t="s">
        <v>1332</v>
      </c>
      <c r="D554" s="10"/>
      <c r="E554" s="23">
        <v>4223</v>
      </c>
      <c r="F554" s="10" t="s">
        <v>1859</v>
      </c>
      <c r="G554" s="8">
        <f t="shared" si="8"/>
        <v>0.97</v>
      </c>
      <c r="H554" s="6">
        <f>VLOOKUP(B554,'(1)Frey(2013)'!$B$2:$D$703,3,FALSE)</f>
        <v>0.97</v>
      </c>
      <c r="I554" s="6">
        <f>VLOOKUP(C554,'(1)Frey(2013)'!$C$2:$D$703,2,FALSE)</f>
        <v>0.97</v>
      </c>
      <c r="J554" s="8"/>
      <c r="L554" s="81"/>
      <c r="M554" s="81"/>
      <c r="N554" s="81"/>
      <c r="O554" s="83"/>
    </row>
    <row r="555" spans="2:15" s="16" customFormat="1" x14ac:dyDescent="0.3">
      <c r="B555" s="9" t="s">
        <v>424</v>
      </c>
      <c r="C555" s="10" t="s">
        <v>425</v>
      </c>
      <c r="D555" s="11"/>
      <c r="E555" s="24">
        <v>4224</v>
      </c>
      <c r="F555" s="10" t="s">
        <v>1832</v>
      </c>
      <c r="G555" s="8">
        <f t="shared" si="8"/>
        <v>0.21</v>
      </c>
      <c r="H555" s="6">
        <f>VLOOKUP(B555,'(1)Frey(2013)'!$B$2:$D$703,3,FALSE)</f>
        <v>0.21</v>
      </c>
      <c r="I555" s="6">
        <f>VLOOKUP(C555,'(1)Frey(2013)'!$C$2:$D$703,2,FALSE)</f>
        <v>0.21</v>
      </c>
      <c r="J555" s="8"/>
      <c r="L555" s="81"/>
      <c r="M555" s="81"/>
      <c r="N555" s="81"/>
      <c r="O555" s="83"/>
    </row>
    <row r="556" spans="2:15" s="16" customFormat="1" x14ac:dyDescent="0.3">
      <c r="B556" s="9" t="s">
        <v>1210</v>
      </c>
      <c r="C556" s="10" t="s">
        <v>1211</v>
      </c>
      <c r="D556" s="11"/>
      <c r="E556" s="24">
        <v>4224</v>
      </c>
      <c r="F556" s="10" t="s">
        <v>1832</v>
      </c>
      <c r="G556" s="8">
        <f t="shared" si="8"/>
        <v>0.94</v>
      </c>
      <c r="H556" s="6">
        <f>VLOOKUP(B556,'(1)Frey(2013)'!$B$2:$D$703,3,FALSE)</f>
        <v>0.94</v>
      </c>
      <c r="I556" s="6">
        <f>VLOOKUP(C556,'(1)Frey(2013)'!$C$2:$D$703,2,FALSE)</f>
        <v>0.94</v>
      </c>
      <c r="J556" s="8"/>
      <c r="L556" s="81"/>
      <c r="M556" s="81"/>
      <c r="N556" s="81"/>
      <c r="O556" s="83"/>
    </row>
    <row r="557" spans="2:15" s="16" customFormat="1" x14ac:dyDescent="0.3">
      <c r="B557" s="9" t="s">
        <v>1002</v>
      </c>
      <c r="C557" s="10" t="s">
        <v>1003</v>
      </c>
      <c r="D557" s="11" t="s">
        <v>1414</v>
      </c>
      <c r="E557" s="24">
        <v>4225</v>
      </c>
      <c r="F557" s="10" t="s">
        <v>1870</v>
      </c>
      <c r="G557" s="8">
        <f t="shared" si="8"/>
        <v>0.86</v>
      </c>
      <c r="H557" s="6">
        <f>VLOOKUP(B557,'(1)Frey(2013)'!$B$2:$D$703,3,FALSE)</f>
        <v>0.86</v>
      </c>
      <c r="I557" s="6">
        <f>VLOOKUP(C557,'(1)Frey(2013)'!$C$2:$D$703,2,FALSE)</f>
        <v>0.86</v>
      </c>
      <c r="J557" s="8"/>
      <c r="L557" s="81"/>
      <c r="M557" s="81"/>
      <c r="N557" s="81"/>
      <c r="O557" s="83"/>
    </row>
    <row r="558" spans="2:15" s="16" customFormat="1" x14ac:dyDescent="0.3">
      <c r="B558" s="9" t="s">
        <v>1258</v>
      </c>
      <c r="C558" s="10" t="s">
        <v>1259</v>
      </c>
      <c r="D558" s="11" t="s">
        <v>1414</v>
      </c>
      <c r="E558" s="24">
        <v>4225</v>
      </c>
      <c r="F558" s="10" t="s">
        <v>1870</v>
      </c>
      <c r="G558" s="8">
        <f t="shared" si="8"/>
        <v>0.96</v>
      </c>
      <c r="H558" s="6">
        <f>VLOOKUP(B558,'(1)Frey(2013)'!$B$2:$D$703,3,FALSE)</f>
        <v>0.96</v>
      </c>
      <c r="I558" s="6">
        <f>VLOOKUP(C558,'(1)Frey(2013)'!$C$2:$D$703,2,FALSE)</f>
        <v>0.96</v>
      </c>
      <c r="J558" s="8"/>
      <c r="L558" s="81"/>
      <c r="M558" s="81"/>
      <c r="N558" s="81"/>
      <c r="O558" s="83"/>
    </row>
    <row r="559" spans="2:15" s="16" customFormat="1" x14ac:dyDescent="0.3">
      <c r="B559" s="9" t="s">
        <v>1258</v>
      </c>
      <c r="C559" s="10" t="s">
        <v>1259</v>
      </c>
      <c r="D559" s="11" t="s">
        <v>1414</v>
      </c>
      <c r="E559" s="24">
        <v>4226</v>
      </c>
      <c r="F559" s="10" t="s">
        <v>1876</v>
      </c>
      <c r="G559" s="8">
        <f t="shared" si="8"/>
        <v>0.96</v>
      </c>
      <c r="H559" s="6">
        <f>VLOOKUP(B559,'(1)Frey(2013)'!$B$2:$D$703,3,FALSE)</f>
        <v>0.96</v>
      </c>
      <c r="I559" s="6">
        <f>VLOOKUP(C559,'(1)Frey(2013)'!$C$2:$D$703,2,FALSE)</f>
        <v>0.96</v>
      </c>
      <c r="J559" s="8"/>
      <c r="L559" s="81"/>
      <c r="M559" s="81"/>
      <c r="N559" s="81"/>
      <c r="O559" s="83"/>
    </row>
    <row r="560" spans="2:15" s="16" customFormat="1" x14ac:dyDescent="0.3">
      <c r="B560" s="9" t="s">
        <v>1202</v>
      </c>
      <c r="C560" s="10" t="s">
        <v>1203</v>
      </c>
      <c r="D560" s="11"/>
      <c r="E560" s="24">
        <v>4227</v>
      </c>
      <c r="F560" s="10" t="s">
        <v>1874</v>
      </c>
      <c r="G560" s="8">
        <f t="shared" si="8"/>
        <v>0.94</v>
      </c>
      <c r="H560" s="6">
        <f>VLOOKUP(B560,'(1)Frey(2013)'!$B$2:$D$703,3,FALSE)</f>
        <v>0.94</v>
      </c>
      <c r="I560" s="6">
        <f>VLOOKUP(C560,'(1)Frey(2013)'!$C$2:$D$703,2,FALSE)</f>
        <v>0.94</v>
      </c>
      <c r="J560" s="8"/>
      <c r="L560" s="81"/>
      <c r="M560" s="81"/>
      <c r="N560" s="81"/>
      <c r="O560" s="83"/>
    </row>
    <row r="561" spans="2:9" x14ac:dyDescent="0.3">
      <c r="B561" s="10" t="s">
        <v>1860</v>
      </c>
      <c r="C561" s="10" t="s">
        <v>1861</v>
      </c>
      <c r="D561" s="10"/>
      <c r="E561" s="23">
        <v>4229</v>
      </c>
      <c r="F561" s="10" t="s">
        <v>1862</v>
      </c>
      <c r="G561" s="8" t="str">
        <f t="shared" si="8"/>
        <v xml:space="preserve"> </v>
      </c>
      <c r="H561" s="6" t="e">
        <f>VLOOKUP(B561,'(1)Frey(2013)'!$B$2:$D$703,3,FALSE)</f>
        <v>#N/A</v>
      </c>
      <c r="I561" s="6" t="e">
        <f>VLOOKUP(C561,'(1)Frey(2013)'!$C$2:$D$703,2,FALSE)</f>
        <v>#N/A</v>
      </c>
    </row>
    <row r="562" spans="2:9" x14ac:dyDescent="0.3">
      <c r="B562" s="9" t="s">
        <v>768</v>
      </c>
      <c r="C562" s="10" t="s">
        <v>769</v>
      </c>
      <c r="D562" s="11" t="s">
        <v>1414</v>
      </c>
      <c r="E562" s="24">
        <v>4229</v>
      </c>
      <c r="F562" s="10" t="s">
        <v>1862</v>
      </c>
      <c r="G562" s="8">
        <f t="shared" si="8"/>
        <v>0.7</v>
      </c>
      <c r="H562" s="6">
        <f>VLOOKUP(B562,'(1)Frey(2013)'!$B$2:$D$703,3,FALSE)</f>
        <v>0.7</v>
      </c>
      <c r="I562" s="6">
        <f>VLOOKUP(C562,'(1)Frey(2013)'!$C$2:$D$703,2,FALSE)</f>
        <v>0.7</v>
      </c>
    </row>
    <row r="563" spans="2:9" x14ac:dyDescent="0.3">
      <c r="B563" s="9" t="s">
        <v>3684</v>
      </c>
      <c r="C563" s="10" t="s">
        <v>1877</v>
      </c>
      <c r="D563" s="11" t="s">
        <v>1414</v>
      </c>
      <c r="E563" s="24">
        <v>4229</v>
      </c>
      <c r="F563" s="10" t="s">
        <v>1862</v>
      </c>
      <c r="G563" s="8" t="str">
        <f t="shared" si="8"/>
        <v xml:space="preserve"> </v>
      </c>
      <c r="H563" s="6" t="e">
        <f>VLOOKUP(B563,'(1)Frey(2013)'!$B$2:$D$703,3,FALSE)</f>
        <v>#N/A</v>
      </c>
      <c r="I563" s="6" t="e">
        <f>VLOOKUP(C563,'(1)Frey(2013)'!$C$2:$D$703,2,FALSE)</f>
        <v>#N/A</v>
      </c>
    </row>
    <row r="564" spans="2:9" x14ac:dyDescent="0.3">
      <c r="B564" s="10" t="s">
        <v>1288</v>
      </c>
      <c r="C564" s="10" t="s">
        <v>1289</v>
      </c>
      <c r="D564" s="10"/>
      <c r="E564" s="23">
        <v>4311</v>
      </c>
      <c r="F564" s="10" t="s">
        <v>1863</v>
      </c>
      <c r="G564" s="8">
        <f t="shared" si="8"/>
        <v>0.96</v>
      </c>
      <c r="H564" s="6">
        <f>VLOOKUP(B564,'(1)Frey(2013)'!$B$2:$D$703,3,FALSE)</f>
        <v>0.96</v>
      </c>
      <c r="I564" s="6">
        <f>VLOOKUP(C564,'(1)Frey(2013)'!$C$2:$D$703,2,FALSE)</f>
        <v>0.96</v>
      </c>
    </row>
    <row r="565" spans="2:9" x14ac:dyDescent="0.3">
      <c r="B565" s="9" t="s">
        <v>1345</v>
      </c>
      <c r="C565" s="10" t="s">
        <v>1346</v>
      </c>
      <c r="D565" s="11" t="s">
        <v>1414</v>
      </c>
      <c r="E565" s="24">
        <v>4311</v>
      </c>
      <c r="F565" s="10" t="s">
        <v>1863</v>
      </c>
      <c r="G565" s="8">
        <f t="shared" si="8"/>
        <v>0.98</v>
      </c>
      <c r="H565" s="6">
        <f>VLOOKUP(B565,'(1)Frey(2013)'!$B$2:$D$703,3,FALSE)</f>
        <v>0.98</v>
      </c>
      <c r="I565" s="6">
        <f>VLOOKUP(C565,'(1)Frey(2013)'!$C$2:$D$703,2,FALSE)</f>
        <v>0.98</v>
      </c>
    </row>
    <row r="566" spans="2:9" x14ac:dyDescent="0.3">
      <c r="B566" s="9" t="s">
        <v>3683</v>
      </c>
      <c r="C566" s="10" t="s">
        <v>1868</v>
      </c>
      <c r="D566" s="11" t="s">
        <v>1414</v>
      </c>
      <c r="E566" s="24">
        <v>4312</v>
      </c>
      <c r="F566" s="10" t="s">
        <v>1869</v>
      </c>
      <c r="G566" s="8" t="str">
        <f t="shared" si="8"/>
        <v xml:space="preserve"> </v>
      </c>
      <c r="H566" s="6" t="e">
        <f>VLOOKUP(B566,'(1)Frey(2013)'!$B$2:$D$703,3,FALSE)</f>
        <v>#N/A</v>
      </c>
      <c r="I566" s="6" t="e">
        <f>VLOOKUP(C566,'(1)Frey(2013)'!$C$2:$D$703,2,FALSE)</f>
        <v>#N/A</v>
      </c>
    </row>
    <row r="567" spans="2:9" x14ac:dyDescent="0.3">
      <c r="B567" s="9" t="s">
        <v>1379</v>
      </c>
      <c r="C567" s="10" t="s">
        <v>1380</v>
      </c>
      <c r="D567" s="11"/>
      <c r="E567" s="24">
        <v>4312</v>
      </c>
      <c r="F567" s="10" t="s">
        <v>1869</v>
      </c>
      <c r="G567" s="8">
        <f t="shared" si="8"/>
        <v>0.98</v>
      </c>
      <c r="H567" s="6">
        <f>VLOOKUP(B567,'(1)Frey(2013)'!$B$2:$D$703,3,FALSE)</f>
        <v>0.98</v>
      </c>
      <c r="I567" s="6">
        <f>VLOOKUP(C567,'(1)Frey(2013)'!$C$2:$D$703,2,FALSE)</f>
        <v>0.98</v>
      </c>
    </row>
    <row r="568" spans="2:9" x14ac:dyDescent="0.3">
      <c r="B568" s="9" t="s">
        <v>1337</v>
      </c>
      <c r="C568" s="10" t="s">
        <v>1338</v>
      </c>
      <c r="D568" s="11"/>
      <c r="E568" s="24">
        <v>4312</v>
      </c>
      <c r="F568" s="10" t="s">
        <v>1869</v>
      </c>
      <c r="G568" s="8">
        <f t="shared" si="8"/>
        <v>0.97</v>
      </c>
      <c r="H568" s="6">
        <f>VLOOKUP(B568,'(1)Frey(2013)'!$B$2:$D$703,3,FALSE)</f>
        <v>0.97</v>
      </c>
      <c r="I568" s="6">
        <f>VLOOKUP(C568,'(1)Frey(2013)'!$C$2:$D$703,2,FALSE)</f>
        <v>0.97</v>
      </c>
    </row>
    <row r="569" spans="2:9" x14ac:dyDescent="0.3">
      <c r="B569" s="9" t="s">
        <v>1128</v>
      </c>
      <c r="C569" s="10" t="s">
        <v>1129</v>
      </c>
      <c r="D569" s="11"/>
      <c r="E569" s="24">
        <v>4312</v>
      </c>
      <c r="F569" s="10" t="s">
        <v>1869</v>
      </c>
      <c r="G569" s="8">
        <f t="shared" si="8"/>
        <v>0.92</v>
      </c>
      <c r="H569" s="6">
        <f>VLOOKUP(B569,'(1)Frey(2013)'!$B$2:$D$703,3,FALSE)</f>
        <v>0.92</v>
      </c>
      <c r="I569" s="6">
        <f>VLOOKUP(C569,'(1)Frey(2013)'!$C$2:$D$703,2,FALSE)</f>
        <v>0.92</v>
      </c>
    </row>
    <row r="570" spans="2:9" x14ac:dyDescent="0.3">
      <c r="B570" s="9" t="s">
        <v>1389</v>
      </c>
      <c r="C570" s="10" t="s">
        <v>1390</v>
      </c>
      <c r="D570" s="11"/>
      <c r="E570" s="24">
        <v>4312</v>
      </c>
      <c r="F570" s="10" t="s">
        <v>1869</v>
      </c>
      <c r="G570" s="8">
        <f t="shared" si="8"/>
        <v>0.99</v>
      </c>
      <c r="H570" s="6">
        <f>VLOOKUP(B570,'(1)Frey(2013)'!$B$2:$D$703,3,FALSE)</f>
        <v>0.99</v>
      </c>
      <c r="I570" s="6">
        <f>VLOOKUP(C570,'(1)Frey(2013)'!$C$2:$D$703,2,FALSE)</f>
        <v>0.99</v>
      </c>
    </row>
    <row r="571" spans="2:9" x14ac:dyDescent="0.3">
      <c r="B571" s="9" t="s">
        <v>1381</v>
      </c>
      <c r="C571" s="10" t="s">
        <v>1382</v>
      </c>
      <c r="D571" s="11"/>
      <c r="E571" s="24">
        <v>4312</v>
      </c>
      <c r="F571" s="10" t="s">
        <v>1869</v>
      </c>
      <c r="G571" s="8">
        <f t="shared" si="8"/>
        <v>0.98</v>
      </c>
      <c r="H571" s="6">
        <f>VLOOKUP(B571,'(1)Frey(2013)'!$B$2:$D$703,3,FALSE)</f>
        <v>0.98</v>
      </c>
      <c r="I571" s="6">
        <f>VLOOKUP(C571,'(1)Frey(2013)'!$C$2:$D$703,2,FALSE)</f>
        <v>0.98</v>
      </c>
    </row>
    <row r="572" spans="2:9" x14ac:dyDescent="0.3">
      <c r="B572" s="9" t="s">
        <v>1335</v>
      </c>
      <c r="C572" s="10" t="s">
        <v>1336</v>
      </c>
      <c r="D572" s="11"/>
      <c r="E572" s="24">
        <v>4313</v>
      </c>
      <c r="F572" s="10" t="s">
        <v>1865</v>
      </c>
      <c r="G572" s="8">
        <f t="shared" si="8"/>
        <v>0.97</v>
      </c>
      <c r="H572" s="6">
        <f>VLOOKUP(B572,'(1)Frey(2013)'!$B$2:$D$703,3,FALSE)</f>
        <v>0.97</v>
      </c>
      <c r="I572" s="6">
        <f>VLOOKUP(C572,'(1)Frey(2013)'!$C$2:$D$703,2,FALSE)</f>
        <v>0.97</v>
      </c>
    </row>
    <row r="573" spans="2:9" x14ac:dyDescent="0.3">
      <c r="B573" s="9" t="s">
        <v>1361</v>
      </c>
      <c r="C573" s="10" t="s">
        <v>1362</v>
      </c>
      <c r="D573" s="11" t="s">
        <v>1414</v>
      </c>
      <c r="E573" s="24">
        <v>4321</v>
      </c>
      <c r="F573" s="10" t="s">
        <v>1886</v>
      </c>
      <c r="G573" s="8">
        <f t="shared" si="8"/>
        <v>0.98</v>
      </c>
      <c r="H573" s="6">
        <f>VLOOKUP(B573,'(1)Frey(2013)'!$B$2:$D$703,3,FALSE)</f>
        <v>0.98</v>
      </c>
      <c r="I573" s="6">
        <f>VLOOKUP(C573,'(1)Frey(2013)'!$C$2:$D$703,2,FALSE)</f>
        <v>0.98</v>
      </c>
    </row>
    <row r="574" spans="2:9" x14ac:dyDescent="0.3">
      <c r="B574" s="9" t="s">
        <v>710</v>
      </c>
      <c r="C574" s="10" t="s">
        <v>711</v>
      </c>
      <c r="D574" s="11" t="s">
        <v>1414</v>
      </c>
      <c r="E574" s="24">
        <v>4321</v>
      </c>
      <c r="F574" s="10" t="s">
        <v>1886</v>
      </c>
      <c r="G574" s="8">
        <f t="shared" si="8"/>
        <v>0.64</v>
      </c>
      <c r="H574" s="6">
        <f>VLOOKUP(B574,'(1)Frey(2013)'!$B$2:$D$703,3,FALSE)</f>
        <v>0.64</v>
      </c>
      <c r="I574" s="6">
        <f>VLOOKUP(C574,'(1)Frey(2013)'!$C$2:$D$703,2,FALSE)</f>
        <v>0.64</v>
      </c>
    </row>
    <row r="575" spans="2:9" ht="31.5" x14ac:dyDescent="0.3">
      <c r="B575" s="9" t="s">
        <v>1224</v>
      </c>
      <c r="C575" s="10" t="s">
        <v>1225</v>
      </c>
      <c r="D575" s="11"/>
      <c r="E575" s="24">
        <v>4321</v>
      </c>
      <c r="F575" s="10" t="s">
        <v>1886</v>
      </c>
      <c r="G575" s="8">
        <f t="shared" si="8"/>
        <v>0.95</v>
      </c>
      <c r="H575" s="6">
        <f>VLOOKUP(B575,'(1)Frey(2013)'!$B$2:$D$703,3,FALSE)</f>
        <v>0.95</v>
      </c>
      <c r="I575" s="6">
        <f>VLOOKUP(C575,'(1)Frey(2013)'!$C$2:$D$703,2,FALSE)</f>
        <v>0.95</v>
      </c>
    </row>
    <row r="576" spans="2:9" x14ac:dyDescent="0.3">
      <c r="B576" s="9" t="s">
        <v>1028</v>
      </c>
      <c r="C576" s="10" t="s">
        <v>1029</v>
      </c>
      <c r="D576" s="11"/>
      <c r="E576" s="24">
        <v>4322</v>
      </c>
      <c r="F576" s="10" t="s">
        <v>1885</v>
      </c>
      <c r="G576" s="8">
        <f t="shared" si="8"/>
        <v>0.88</v>
      </c>
      <c r="H576" s="6">
        <f>VLOOKUP(B576,'(1)Frey(2013)'!$B$2:$D$703,3,FALSE)</f>
        <v>0.88</v>
      </c>
      <c r="I576" s="6">
        <f>VLOOKUP(C576,'(1)Frey(2013)'!$C$2:$D$703,2,FALSE)</f>
        <v>0.88</v>
      </c>
    </row>
    <row r="577" spans="2:9" x14ac:dyDescent="0.3">
      <c r="B577" s="9" t="s">
        <v>1256</v>
      </c>
      <c r="C577" s="10" t="s">
        <v>1257</v>
      </c>
      <c r="D577" s="11"/>
      <c r="E577" s="24">
        <v>4323</v>
      </c>
      <c r="F577" s="10" t="s">
        <v>1882</v>
      </c>
      <c r="G577" s="8">
        <f t="shared" si="8"/>
        <v>0.96</v>
      </c>
      <c r="H577" s="6">
        <f>VLOOKUP(B577,'(1)Frey(2013)'!$B$2:$D$703,3,FALSE)</f>
        <v>0.96</v>
      </c>
      <c r="I577" s="6">
        <f>VLOOKUP(C577,'(1)Frey(2013)'!$C$2:$D$703,2,FALSE)</f>
        <v>0.96</v>
      </c>
    </row>
    <row r="578" spans="2:9" x14ac:dyDescent="0.3">
      <c r="B578" s="9" t="s">
        <v>1387</v>
      </c>
      <c r="C578" s="10" t="s">
        <v>1388</v>
      </c>
      <c r="D578" s="11" t="s">
        <v>1414</v>
      </c>
      <c r="E578" s="24">
        <v>4411</v>
      </c>
      <c r="F578" s="10" t="s">
        <v>1672</v>
      </c>
      <c r="G578" s="8">
        <f t="shared" si="8"/>
        <v>0.99</v>
      </c>
      <c r="H578" s="6">
        <f>VLOOKUP(B578,'(1)Frey(2013)'!$B$2:$D$703,3,FALSE)</f>
        <v>0.99</v>
      </c>
      <c r="I578" s="6">
        <f>VLOOKUP(C578,'(1)Frey(2013)'!$C$2:$D$703,2,FALSE)</f>
        <v>0.99</v>
      </c>
    </row>
    <row r="579" spans="2:9" x14ac:dyDescent="0.3">
      <c r="B579" s="9" t="s">
        <v>1234</v>
      </c>
      <c r="C579" s="10" t="s">
        <v>1235</v>
      </c>
      <c r="D579" s="11"/>
      <c r="E579" s="24">
        <v>4411</v>
      </c>
      <c r="F579" s="10" t="s">
        <v>1672</v>
      </c>
      <c r="G579" s="8">
        <f t="shared" si="8"/>
        <v>0.95</v>
      </c>
      <c r="H579" s="6">
        <f>VLOOKUP(B579,'(1)Frey(2013)'!$B$2:$D$703,3,FALSE)</f>
        <v>0.95</v>
      </c>
      <c r="I579" s="6">
        <f>VLOOKUP(C579,'(1)Frey(2013)'!$C$2:$D$703,2,FALSE)</f>
        <v>0.95</v>
      </c>
    </row>
    <row r="580" spans="2:9" x14ac:dyDescent="0.3">
      <c r="B580" s="9" t="s">
        <v>1200</v>
      </c>
      <c r="C580" s="10" t="s">
        <v>1201</v>
      </c>
      <c r="D580" s="11" t="s">
        <v>1414</v>
      </c>
      <c r="E580" s="24">
        <v>4412</v>
      </c>
      <c r="F580" s="10" t="s">
        <v>1879</v>
      </c>
      <c r="G580" s="8">
        <f t="shared" ref="G580:G643" si="9">IFERROR(IFERROR(H580,I580)," ")</f>
        <v>0.94</v>
      </c>
      <c r="H580" s="6">
        <f>VLOOKUP(B580,'(1)Frey(2013)'!$B$2:$D$703,3,FALSE)</f>
        <v>0.94</v>
      </c>
      <c r="I580" s="6">
        <f>VLOOKUP(C580,'(1)Frey(2013)'!$C$2:$D$703,2,FALSE)</f>
        <v>0.94</v>
      </c>
    </row>
    <row r="581" spans="2:9" x14ac:dyDescent="0.3">
      <c r="B581" s="9" t="s">
        <v>1252</v>
      </c>
      <c r="C581" s="10" t="s">
        <v>1253</v>
      </c>
      <c r="D581" s="11" t="s">
        <v>1414</v>
      </c>
      <c r="E581" s="24">
        <v>4412</v>
      </c>
      <c r="F581" s="10" t="s">
        <v>1879</v>
      </c>
      <c r="G581" s="8">
        <f t="shared" si="9"/>
        <v>0.95</v>
      </c>
      <c r="H581" s="6">
        <f>VLOOKUP(B581,'(1)Frey(2013)'!$B$2:$D$703,3,FALSE)</f>
        <v>0.95</v>
      </c>
      <c r="I581" s="6">
        <f>VLOOKUP(C581,'(1)Frey(2013)'!$C$2:$D$703,2,FALSE)</f>
        <v>0.95</v>
      </c>
    </row>
    <row r="582" spans="2:9" x14ac:dyDescent="0.3">
      <c r="B582" s="9" t="s">
        <v>752</v>
      </c>
      <c r="C582" s="10" t="s">
        <v>753</v>
      </c>
      <c r="D582" s="11"/>
      <c r="E582" s="24">
        <v>4412</v>
      </c>
      <c r="F582" s="10" t="s">
        <v>1879</v>
      </c>
      <c r="G582" s="8">
        <f t="shared" si="9"/>
        <v>0.68</v>
      </c>
      <c r="H582" s="6">
        <f>VLOOKUP(B582,'(1)Frey(2013)'!$B$2:$D$703,3,FALSE)</f>
        <v>0.68</v>
      </c>
      <c r="I582" s="6">
        <f>VLOOKUP(C582,'(1)Frey(2013)'!$C$2:$D$703,2,FALSE)</f>
        <v>0.68</v>
      </c>
    </row>
    <row r="583" spans="2:9" ht="31.5" x14ac:dyDescent="0.3">
      <c r="B583" s="9" t="s">
        <v>862</v>
      </c>
      <c r="C583" s="10" t="s">
        <v>1884</v>
      </c>
      <c r="D583" s="11"/>
      <c r="E583" s="24">
        <v>4412</v>
      </c>
      <c r="F583" s="10" t="s">
        <v>1879</v>
      </c>
      <c r="G583" s="8">
        <f t="shared" si="9"/>
        <v>0.79</v>
      </c>
      <c r="H583" s="6">
        <f>VLOOKUP(B583,'(1)Frey(2013)'!$B$2:$D$703,3,FALSE)</f>
        <v>0.79</v>
      </c>
      <c r="I583" s="6" t="e">
        <f>VLOOKUP(C583,'(1)Frey(2013)'!$C$2:$D$703,2,FALSE)</f>
        <v>#N/A</v>
      </c>
    </row>
    <row r="584" spans="2:9" ht="31.5" x14ac:dyDescent="0.3">
      <c r="B584" s="9" t="s">
        <v>1184</v>
      </c>
      <c r="C584" s="10" t="s">
        <v>1185</v>
      </c>
      <c r="D584" s="11"/>
      <c r="E584" s="24">
        <v>4412</v>
      </c>
      <c r="F584" s="10" t="s">
        <v>1879</v>
      </c>
      <c r="G584" s="8">
        <f t="shared" si="9"/>
        <v>0.94</v>
      </c>
      <c r="H584" s="6">
        <f>VLOOKUP(B584,'(1)Frey(2013)'!$B$2:$D$703,3,FALSE)</f>
        <v>0.94</v>
      </c>
      <c r="I584" s="6">
        <f>VLOOKUP(C584,'(1)Frey(2013)'!$C$2:$D$703,2,FALSE)</f>
        <v>0.94</v>
      </c>
    </row>
    <row r="585" spans="2:9" x14ac:dyDescent="0.3">
      <c r="B585" s="9" t="s">
        <v>964</v>
      </c>
      <c r="C585" s="10" t="s">
        <v>965</v>
      </c>
      <c r="D585" s="11"/>
      <c r="E585" s="24">
        <v>4413</v>
      </c>
      <c r="F585" s="10" t="s">
        <v>1895</v>
      </c>
      <c r="G585" s="8">
        <f t="shared" si="9"/>
        <v>0.84</v>
      </c>
      <c r="H585" s="6">
        <f>VLOOKUP(B585,'(1)Frey(2013)'!$B$2:$D$703,3,FALSE)</f>
        <v>0.84</v>
      </c>
      <c r="I585" s="6">
        <f>VLOOKUP(C585,'(1)Frey(2013)'!$C$2:$D$703,2,FALSE)</f>
        <v>0.84</v>
      </c>
    </row>
    <row r="586" spans="2:9" x14ac:dyDescent="0.3">
      <c r="B586" s="10" t="s">
        <v>316</v>
      </c>
      <c r="C586" s="10" t="s">
        <v>317</v>
      </c>
      <c r="D586" s="11" t="s">
        <v>1414</v>
      </c>
      <c r="E586" s="23">
        <v>4414</v>
      </c>
      <c r="F586" s="10" t="s">
        <v>1817</v>
      </c>
      <c r="G586" s="8">
        <f t="shared" si="9"/>
        <v>7.5999999999999998E-2</v>
      </c>
      <c r="H586" s="6">
        <f>VLOOKUP(B586,'(1)Frey(2013)'!$B$2:$D$703,3,FALSE)</f>
        <v>7.5999999999999998E-2</v>
      </c>
      <c r="I586" s="6">
        <f>VLOOKUP(C586,'(1)Frey(2013)'!$C$2:$D$703,2,FALSE)</f>
        <v>7.5999999999999998E-2</v>
      </c>
    </row>
    <row r="587" spans="2:9" x14ac:dyDescent="0.3">
      <c r="B587" s="9" t="s">
        <v>814</v>
      </c>
      <c r="C587" s="10" t="s">
        <v>815</v>
      </c>
      <c r="D587" s="11" t="s">
        <v>1414</v>
      </c>
      <c r="E587" s="24">
        <v>4414</v>
      </c>
      <c r="F587" s="10" t="s">
        <v>1817</v>
      </c>
      <c r="G587" s="8">
        <f t="shared" si="9"/>
        <v>0.74</v>
      </c>
      <c r="H587" s="6">
        <f>VLOOKUP(B587,'(1)Frey(2013)'!$B$2:$D$703,3,FALSE)</f>
        <v>0.74</v>
      </c>
      <c r="I587" s="6">
        <f>VLOOKUP(C587,'(1)Frey(2013)'!$C$2:$D$703,2,FALSE)</f>
        <v>0.74</v>
      </c>
    </row>
    <row r="588" spans="2:9" x14ac:dyDescent="0.3">
      <c r="B588" s="9" t="s">
        <v>1327</v>
      </c>
      <c r="C588" s="10" t="s">
        <v>1328</v>
      </c>
      <c r="D588" s="11"/>
      <c r="E588" s="24">
        <v>4415</v>
      </c>
      <c r="F588" s="10" t="s">
        <v>1873</v>
      </c>
      <c r="G588" s="8">
        <f t="shared" si="9"/>
        <v>0.97</v>
      </c>
      <c r="H588" s="6">
        <f>VLOOKUP(B588,'(1)Frey(2013)'!$B$2:$D$703,3,FALSE)</f>
        <v>0.97</v>
      </c>
      <c r="I588" s="6">
        <f>VLOOKUP(C588,'(1)Frey(2013)'!$C$2:$D$703,2,FALSE)</f>
        <v>0.97</v>
      </c>
    </row>
    <row r="589" spans="2:9" x14ac:dyDescent="0.3">
      <c r="B589" s="9" t="s">
        <v>1124</v>
      </c>
      <c r="C589" s="10" t="s">
        <v>1125</v>
      </c>
      <c r="D589" s="14"/>
      <c r="E589" s="24">
        <v>4415</v>
      </c>
      <c r="F589" s="10" t="s">
        <v>1873</v>
      </c>
      <c r="G589" s="8">
        <f t="shared" si="9"/>
        <v>0.92</v>
      </c>
      <c r="H589" s="6">
        <f>VLOOKUP(B589,'(1)Frey(2013)'!$B$2:$D$703,3,FALSE)</f>
        <v>0.92</v>
      </c>
      <c r="I589" s="6">
        <f>VLOOKUP(C589,'(1)Frey(2013)'!$C$2:$D$703,2,FALSE)</f>
        <v>0.92</v>
      </c>
    </row>
    <row r="590" spans="2:9" ht="31.5" x14ac:dyDescent="0.3">
      <c r="B590" s="9" t="s">
        <v>1066</v>
      </c>
      <c r="C590" s="10" t="s">
        <v>1067</v>
      </c>
      <c r="D590" s="11"/>
      <c r="E590" s="24">
        <v>4416</v>
      </c>
      <c r="F590" s="10" t="s">
        <v>1875</v>
      </c>
      <c r="G590" s="8">
        <f t="shared" si="9"/>
        <v>0.9</v>
      </c>
      <c r="H590" s="6">
        <f>VLOOKUP(B590,'(1)Frey(2013)'!$B$2:$D$703,3,FALSE)</f>
        <v>0.9</v>
      </c>
      <c r="I590" s="6">
        <f>VLOOKUP(C590,'(1)Frey(2013)'!$C$2:$D$703,2,FALSE)</f>
        <v>0.9</v>
      </c>
    </row>
    <row r="591" spans="2:9" x14ac:dyDescent="0.3">
      <c r="B591" s="9" t="s">
        <v>1002</v>
      </c>
      <c r="C591" s="10" t="s">
        <v>1003</v>
      </c>
      <c r="D591" s="11" t="s">
        <v>1414</v>
      </c>
      <c r="E591" s="24">
        <v>4419</v>
      </c>
      <c r="F591" s="10" t="s">
        <v>1871</v>
      </c>
      <c r="G591" s="8">
        <f t="shared" si="9"/>
        <v>0.86</v>
      </c>
      <c r="H591" s="6">
        <f>VLOOKUP(B591,'(1)Frey(2013)'!$B$2:$D$703,3,FALSE)</f>
        <v>0.86</v>
      </c>
      <c r="I591" s="6">
        <f>VLOOKUP(C591,'(1)Frey(2013)'!$C$2:$D$703,2,FALSE)</f>
        <v>0.86</v>
      </c>
    </row>
    <row r="592" spans="2:9" x14ac:dyDescent="0.3">
      <c r="B592" s="9" t="s">
        <v>1377</v>
      </c>
      <c r="C592" s="10" t="s">
        <v>1378</v>
      </c>
      <c r="D592" s="11"/>
      <c r="E592" s="24">
        <v>4419</v>
      </c>
      <c r="F592" s="10" t="s">
        <v>1871</v>
      </c>
      <c r="G592" s="8">
        <f t="shared" si="9"/>
        <v>0.98</v>
      </c>
      <c r="H592" s="6">
        <f>VLOOKUP(B592,'(1)Frey(2013)'!$B$2:$D$703,3,FALSE)</f>
        <v>0.98</v>
      </c>
      <c r="I592" s="6">
        <f>VLOOKUP(C592,'(1)Frey(2013)'!$C$2:$D$703,2,FALSE)</f>
        <v>0.98</v>
      </c>
    </row>
    <row r="593" spans="2:9" x14ac:dyDescent="0.3">
      <c r="B593" s="9" t="s">
        <v>3684</v>
      </c>
      <c r="C593" s="10" t="s">
        <v>1877</v>
      </c>
      <c r="D593" s="11" t="s">
        <v>1414</v>
      </c>
      <c r="E593" s="24">
        <v>4419</v>
      </c>
      <c r="F593" s="10" t="s">
        <v>1871</v>
      </c>
      <c r="G593" s="8" t="str">
        <f t="shared" si="9"/>
        <v xml:space="preserve"> </v>
      </c>
      <c r="H593" s="6" t="e">
        <f>VLOOKUP(B593,'(1)Frey(2013)'!$B$2:$D$703,3,FALSE)</f>
        <v>#N/A</v>
      </c>
      <c r="I593" s="6" t="e">
        <f>VLOOKUP(C593,'(1)Frey(2013)'!$C$2:$D$703,2,FALSE)</f>
        <v>#N/A</v>
      </c>
    </row>
    <row r="594" spans="2:9" ht="31.5" x14ac:dyDescent="0.3">
      <c r="B594" s="9" t="s">
        <v>3685</v>
      </c>
      <c r="C594" s="10" t="s">
        <v>1896</v>
      </c>
      <c r="D594" s="14"/>
      <c r="E594" s="24">
        <v>4419</v>
      </c>
      <c r="F594" s="10" t="s">
        <v>1871</v>
      </c>
      <c r="G594" s="8" t="str">
        <f t="shared" si="9"/>
        <v xml:space="preserve"> </v>
      </c>
      <c r="H594" s="6" t="e">
        <f>VLOOKUP(B594,'(1)Frey(2013)'!$B$2:$D$703,3,FALSE)</f>
        <v>#N/A</v>
      </c>
      <c r="I594" s="6" t="e">
        <f>VLOOKUP(C594,'(1)Frey(2013)'!$C$2:$D$703,2,FALSE)</f>
        <v>#N/A</v>
      </c>
    </row>
    <row r="595" spans="2:9" ht="31.5" x14ac:dyDescent="0.3">
      <c r="B595" s="9" t="s">
        <v>213</v>
      </c>
      <c r="C595" s="10" t="s">
        <v>2091</v>
      </c>
      <c r="D595" s="14" t="s">
        <v>1414</v>
      </c>
      <c r="E595" s="24">
        <v>5111</v>
      </c>
      <c r="F595" s="10" t="s">
        <v>2096</v>
      </c>
      <c r="G595" s="8">
        <f t="shared" si="9"/>
        <v>2.9000000000000001E-2</v>
      </c>
      <c r="H595" s="6">
        <f>VLOOKUP(B595,'(1)Frey(2013)'!$B$2:$D$703,3,FALSE)</f>
        <v>2.9000000000000001E-2</v>
      </c>
      <c r="I595" s="6" t="e">
        <f>VLOOKUP(C595,'(1)Frey(2013)'!$C$2:$D$703,2,FALSE)</f>
        <v>#N/A</v>
      </c>
    </row>
    <row r="596" spans="2:9" x14ac:dyDescent="0.3">
      <c r="B596" s="9" t="s">
        <v>502</v>
      </c>
      <c r="C596" s="10" t="s">
        <v>503</v>
      </c>
      <c r="D596" s="11"/>
      <c r="E596" s="24">
        <v>5111</v>
      </c>
      <c r="F596" s="10" t="s">
        <v>2096</v>
      </c>
      <c r="G596" s="8">
        <f t="shared" si="9"/>
        <v>0.35</v>
      </c>
      <c r="H596" s="6">
        <f>VLOOKUP(B596,'(1)Frey(2013)'!$B$2:$D$703,3,FALSE)</f>
        <v>0.35</v>
      </c>
      <c r="I596" s="6">
        <f>VLOOKUP(C596,'(1)Frey(2013)'!$C$2:$D$703,2,FALSE)</f>
        <v>0.35</v>
      </c>
    </row>
    <row r="597" spans="2:9" x14ac:dyDescent="0.3">
      <c r="B597" s="9" t="s">
        <v>826</v>
      </c>
      <c r="C597" s="10" t="s">
        <v>2115</v>
      </c>
      <c r="D597" s="11" t="s">
        <v>1414</v>
      </c>
      <c r="E597" s="24">
        <v>5111</v>
      </c>
      <c r="F597" s="10" t="s">
        <v>2096</v>
      </c>
      <c r="G597" s="8">
        <f t="shared" si="9"/>
        <v>0.75</v>
      </c>
      <c r="H597" s="6">
        <f>VLOOKUP(B597,'(1)Frey(2013)'!$B$2:$D$703,3,FALSE)</f>
        <v>0.75</v>
      </c>
      <c r="I597" s="6" t="e">
        <f>VLOOKUP(C597,'(1)Frey(2013)'!$C$2:$D$703,2,FALSE)</f>
        <v>#N/A</v>
      </c>
    </row>
    <row r="598" spans="2:9" ht="31.5" x14ac:dyDescent="0.3">
      <c r="B598" s="9" t="s">
        <v>213</v>
      </c>
      <c r="C598" s="10" t="s">
        <v>2091</v>
      </c>
      <c r="D598" s="14" t="s">
        <v>1414</v>
      </c>
      <c r="E598" s="24">
        <v>5112</v>
      </c>
      <c r="F598" s="10" t="s">
        <v>2097</v>
      </c>
      <c r="G598" s="8">
        <f t="shared" si="9"/>
        <v>2.9000000000000001E-2</v>
      </c>
      <c r="H598" s="6">
        <f>VLOOKUP(B598,'(1)Frey(2013)'!$B$2:$D$703,3,FALSE)</f>
        <v>2.9000000000000001E-2</v>
      </c>
      <c r="I598" s="6" t="e">
        <f>VLOOKUP(C598,'(1)Frey(2013)'!$C$2:$D$703,2,FALSE)</f>
        <v>#N/A</v>
      </c>
    </row>
    <row r="599" spans="2:9" x14ac:dyDescent="0.3">
      <c r="B599" s="9" t="s">
        <v>826</v>
      </c>
      <c r="C599" s="10" t="s">
        <v>2115</v>
      </c>
      <c r="D599" s="11" t="s">
        <v>1414</v>
      </c>
      <c r="E599" s="24">
        <v>5112</v>
      </c>
      <c r="F599" s="10" t="s">
        <v>2097</v>
      </c>
      <c r="G599" s="8">
        <f t="shared" si="9"/>
        <v>0.75</v>
      </c>
      <c r="H599" s="6">
        <f>VLOOKUP(B599,'(1)Frey(2013)'!$B$2:$D$703,3,FALSE)</f>
        <v>0.75</v>
      </c>
      <c r="I599" s="6" t="e">
        <f>VLOOKUP(C599,'(1)Frey(2013)'!$C$2:$D$703,2,FALSE)</f>
        <v>#N/A</v>
      </c>
    </row>
    <row r="600" spans="2:9" x14ac:dyDescent="0.3">
      <c r="B600" s="10" t="s">
        <v>316</v>
      </c>
      <c r="C600" s="10" t="s">
        <v>317</v>
      </c>
      <c r="D600" s="11" t="s">
        <v>1414</v>
      </c>
      <c r="E600" s="23">
        <v>5113</v>
      </c>
      <c r="F600" s="10" t="s">
        <v>1818</v>
      </c>
      <c r="G600" s="8">
        <f t="shared" si="9"/>
        <v>7.5999999999999998E-2</v>
      </c>
      <c r="H600" s="6">
        <f>VLOOKUP(B600,'(1)Frey(2013)'!$B$2:$D$703,3,FALSE)</f>
        <v>7.5999999999999998E-2</v>
      </c>
      <c r="I600" s="6">
        <f>VLOOKUP(C600,'(1)Frey(2013)'!$C$2:$D$703,2,FALSE)</f>
        <v>7.5999999999999998E-2</v>
      </c>
    </row>
    <row r="601" spans="2:9" x14ac:dyDescent="0.3">
      <c r="B601" s="9" t="s">
        <v>1094</v>
      </c>
      <c r="C601" s="10" t="s">
        <v>1095</v>
      </c>
      <c r="D601" s="11"/>
      <c r="E601" s="24">
        <v>5113</v>
      </c>
      <c r="F601" s="10" t="s">
        <v>1818</v>
      </c>
      <c r="G601" s="8">
        <f t="shared" si="9"/>
        <v>0.91</v>
      </c>
      <c r="H601" s="6">
        <f>VLOOKUP(B601,'(1)Frey(2013)'!$B$2:$D$703,3,FALSE)</f>
        <v>0.91</v>
      </c>
      <c r="I601" s="6">
        <f>VLOOKUP(C601,'(1)Frey(2013)'!$C$2:$D$703,2,FALSE)</f>
        <v>0.91</v>
      </c>
    </row>
    <row r="602" spans="2:9" x14ac:dyDescent="0.3">
      <c r="B602" s="9" t="s">
        <v>288</v>
      </c>
      <c r="C602" s="10" t="s">
        <v>289</v>
      </c>
      <c r="D602" s="11"/>
      <c r="E602" s="24">
        <v>5113</v>
      </c>
      <c r="F602" s="10" t="s">
        <v>1818</v>
      </c>
      <c r="G602" s="8">
        <f t="shared" si="9"/>
        <v>5.7000000000000002E-2</v>
      </c>
      <c r="H602" s="6">
        <f>VLOOKUP(B602,'(1)Frey(2013)'!$B$2:$D$703,3,FALSE)</f>
        <v>5.7000000000000002E-2</v>
      </c>
      <c r="I602" s="6">
        <f>VLOOKUP(C602,'(1)Frey(2013)'!$C$2:$D$703,2,FALSE)</f>
        <v>5.7000000000000002E-2</v>
      </c>
    </row>
    <row r="603" spans="2:9" ht="31.5" x14ac:dyDescent="0.3">
      <c r="B603" s="10" t="s">
        <v>700</v>
      </c>
      <c r="C603" s="10" t="s">
        <v>701</v>
      </c>
      <c r="D603" s="11" t="s">
        <v>1414</v>
      </c>
      <c r="E603" s="23">
        <v>5120</v>
      </c>
      <c r="F603" s="10" t="s">
        <v>1787</v>
      </c>
      <c r="G603" s="8">
        <f t="shared" si="9"/>
        <v>0.63</v>
      </c>
      <c r="H603" s="6">
        <f>VLOOKUP(B603,'(1)Frey(2013)'!$B$2:$D$703,3,FALSE)</f>
        <v>0.63</v>
      </c>
      <c r="I603" s="6">
        <f>VLOOKUP(C603,'(1)Frey(2013)'!$C$2:$D$703,2,FALSE)</f>
        <v>0.63</v>
      </c>
    </row>
    <row r="604" spans="2:9" x14ac:dyDescent="0.3">
      <c r="B604" s="9" t="s">
        <v>922</v>
      </c>
      <c r="C604" s="10" t="s">
        <v>923</v>
      </c>
      <c r="D604" s="11"/>
      <c r="E604" s="24">
        <v>5120</v>
      </c>
      <c r="F604" s="10" t="s">
        <v>1787</v>
      </c>
      <c r="G604" s="8">
        <f t="shared" si="9"/>
        <v>0.83</v>
      </c>
      <c r="H604" s="6">
        <f>VLOOKUP(B604,'(1)Frey(2013)'!$B$2:$D$703,3,FALSE)</f>
        <v>0.83</v>
      </c>
      <c r="I604" s="6">
        <f>VLOOKUP(C604,'(1)Frey(2013)'!$C$2:$D$703,2,FALSE)</f>
        <v>0.83</v>
      </c>
    </row>
    <row r="605" spans="2:9" x14ac:dyDescent="0.3">
      <c r="B605" s="9" t="s">
        <v>484</v>
      </c>
      <c r="C605" s="10" t="s">
        <v>485</v>
      </c>
      <c r="D605" s="11"/>
      <c r="E605" s="24">
        <v>5120</v>
      </c>
      <c r="F605" s="10" t="s">
        <v>1787</v>
      </c>
      <c r="G605" s="8">
        <f t="shared" si="9"/>
        <v>0.3</v>
      </c>
      <c r="H605" s="6">
        <f>VLOOKUP(B605,'(1)Frey(2013)'!$B$2:$D$703,3,FALSE)</f>
        <v>0.3</v>
      </c>
      <c r="I605" s="6">
        <f>VLOOKUP(C605,'(1)Frey(2013)'!$C$2:$D$703,2,FALSE)</f>
        <v>0.3</v>
      </c>
    </row>
    <row r="606" spans="2:9" x14ac:dyDescent="0.3">
      <c r="B606" s="9" t="s">
        <v>1284</v>
      </c>
      <c r="C606" s="10" t="s">
        <v>1285</v>
      </c>
      <c r="D606" s="11"/>
      <c r="E606" s="24">
        <v>5120</v>
      </c>
      <c r="F606" s="10" t="s">
        <v>1787</v>
      </c>
      <c r="G606" s="8">
        <f t="shared" si="9"/>
        <v>0.96</v>
      </c>
      <c r="H606" s="6">
        <f>VLOOKUP(B606,'(1)Frey(2013)'!$B$2:$D$703,3,FALSE)</f>
        <v>0.96</v>
      </c>
      <c r="I606" s="6">
        <f>VLOOKUP(C606,'(1)Frey(2013)'!$C$2:$D$703,2,FALSE)</f>
        <v>0.96</v>
      </c>
    </row>
    <row r="607" spans="2:9" x14ac:dyDescent="0.3">
      <c r="B607" s="9" t="s">
        <v>1204</v>
      </c>
      <c r="C607" s="10" t="s">
        <v>1205</v>
      </c>
      <c r="D607" s="11" t="s">
        <v>1414</v>
      </c>
      <c r="E607" s="24">
        <v>5120</v>
      </c>
      <c r="F607" s="10" t="s">
        <v>1787</v>
      </c>
      <c r="G607" s="8">
        <f t="shared" si="9"/>
        <v>0.94</v>
      </c>
      <c r="H607" s="6">
        <f>VLOOKUP(B607,'(1)Frey(2013)'!$B$2:$D$703,3,FALSE)</f>
        <v>0.94</v>
      </c>
      <c r="I607" s="6">
        <f>VLOOKUP(C607,'(1)Frey(2013)'!$C$2:$D$703,2,FALSE)</f>
        <v>0.94</v>
      </c>
    </row>
    <row r="608" spans="2:9" x14ac:dyDescent="0.3">
      <c r="B608" s="9" t="s">
        <v>1789</v>
      </c>
      <c r="C608" s="10" t="s">
        <v>1790</v>
      </c>
      <c r="D608" s="11"/>
      <c r="E608" s="24">
        <v>5120</v>
      </c>
      <c r="F608" s="10" t="s">
        <v>1787</v>
      </c>
      <c r="G608" s="8" t="str">
        <f t="shared" si="9"/>
        <v xml:space="preserve"> </v>
      </c>
      <c r="H608" s="6" t="e">
        <f>VLOOKUP(B608,'(1)Frey(2013)'!$B$2:$D$703,3,FALSE)</f>
        <v>#N/A</v>
      </c>
      <c r="I608" s="6" t="e">
        <f>VLOOKUP(C608,'(1)Frey(2013)'!$C$2:$D$703,2,FALSE)</f>
        <v>#N/A</v>
      </c>
    </row>
    <row r="609" spans="2:9" x14ac:dyDescent="0.3">
      <c r="B609" s="9" t="s">
        <v>1186</v>
      </c>
      <c r="C609" s="10" t="s">
        <v>1187</v>
      </c>
      <c r="D609" s="11"/>
      <c r="E609" s="24">
        <v>5131</v>
      </c>
      <c r="F609" s="10" t="s">
        <v>1793</v>
      </c>
      <c r="G609" s="8">
        <f t="shared" si="9"/>
        <v>0.94</v>
      </c>
      <c r="H609" s="6">
        <f>VLOOKUP(B609,'(1)Frey(2013)'!$B$2:$D$703,3,FALSE)</f>
        <v>0.94</v>
      </c>
      <c r="I609" s="6">
        <f>VLOOKUP(C609,'(1)Frey(2013)'!$C$2:$D$703,2,FALSE)</f>
        <v>0.94</v>
      </c>
    </row>
    <row r="610" spans="2:9" x14ac:dyDescent="0.3">
      <c r="B610" s="9" t="s">
        <v>986</v>
      </c>
      <c r="C610" s="10" t="s">
        <v>987</v>
      </c>
      <c r="D610" s="11" t="s">
        <v>1414</v>
      </c>
      <c r="E610" s="24">
        <v>5131</v>
      </c>
      <c r="F610" s="10" t="s">
        <v>1793</v>
      </c>
      <c r="G610" s="8">
        <f t="shared" si="9"/>
        <v>0.86</v>
      </c>
      <c r="H610" s="6">
        <f>VLOOKUP(B610,'(1)Frey(2013)'!$B$2:$D$703,3,FALSE)</f>
        <v>0.86</v>
      </c>
      <c r="I610" s="6">
        <f>VLOOKUP(C610,'(1)Frey(2013)'!$C$2:$D$703,2,FALSE)</f>
        <v>0.86</v>
      </c>
    </row>
    <row r="611" spans="2:9" x14ac:dyDescent="0.3">
      <c r="B611" s="9" t="s">
        <v>846</v>
      </c>
      <c r="C611" s="10" t="s">
        <v>847</v>
      </c>
      <c r="D611" s="11"/>
      <c r="E611" s="24">
        <v>5132</v>
      </c>
      <c r="F611" s="10" t="s">
        <v>847</v>
      </c>
      <c r="G611" s="8">
        <f t="shared" si="9"/>
        <v>0.77</v>
      </c>
      <c r="H611" s="6">
        <f>VLOOKUP(B611,'(1)Frey(2013)'!$B$2:$D$703,3,FALSE)</f>
        <v>0.77</v>
      </c>
      <c r="I611" s="6">
        <f>VLOOKUP(C611,'(1)Frey(2013)'!$C$2:$D$703,2,FALSE)</f>
        <v>0.77</v>
      </c>
    </row>
    <row r="612" spans="2:9" x14ac:dyDescent="0.3">
      <c r="B612" s="10" t="s">
        <v>316</v>
      </c>
      <c r="C612" s="10" t="s">
        <v>317</v>
      </c>
      <c r="D612" s="11" t="s">
        <v>1414</v>
      </c>
      <c r="E612" s="23">
        <v>5141</v>
      </c>
      <c r="F612" s="10" t="s">
        <v>1819</v>
      </c>
      <c r="G612" s="8">
        <f t="shared" si="9"/>
        <v>7.5999999999999998E-2</v>
      </c>
      <c r="H612" s="6">
        <f>VLOOKUP(B612,'(1)Frey(2013)'!$B$2:$D$703,3,FALSE)</f>
        <v>7.5999999999999998E-2</v>
      </c>
      <c r="I612" s="6">
        <f>VLOOKUP(C612,'(1)Frey(2013)'!$C$2:$D$703,2,FALSE)</f>
        <v>7.5999999999999998E-2</v>
      </c>
    </row>
    <row r="613" spans="2:9" x14ac:dyDescent="0.3">
      <c r="B613" s="9" t="s">
        <v>880</v>
      </c>
      <c r="C613" s="10" t="s">
        <v>881</v>
      </c>
      <c r="D613" s="11"/>
      <c r="E613" s="24">
        <v>5141</v>
      </c>
      <c r="F613" s="10" t="s">
        <v>1819</v>
      </c>
      <c r="G613" s="8">
        <f t="shared" si="9"/>
        <v>0.8</v>
      </c>
      <c r="H613" s="6">
        <f>VLOOKUP(B613,'(1)Frey(2013)'!$B$2:$D$703,3,FALSE)</f>
        <v>0.8</v>
      </c>
      <c r="I613" s="6">
        <f>VLOOKUP(C613,'(1)Frey(2013)'!$C$2:$D$703,2,FALSE)</f>
        <v>0.8</v>
      </c>
    </row>
    <row r="614" spans="2:9" x14ac:dyDescent="0.3">
      <c r="B614" s="9" t="s">
        <v>354</v>
      </c>
      <c r="C614" s="10" t="s">
        <v>355</v>
      </c>
      <c r="D614" s="11" t="s">
        <v>1414</v>
      </c>
      <c r="E614" s="24">
        <v>5141</v>
      </c>
      <c r="F614" s="10" t="s">
        <v>1819</v>
      </c>
      <c r="G614" s="8">
        <f t="shared" si="9"/>
        <v>0.11</v>
      </c>
      <c r="H614" s="6">
        <f>VLOOKUP(B614,'(1)Frey(2013)'!$B$2:$D$703,3,FALSE)</f>
        <v>0.11</v>
      </c>
      <c r="I614" s="6">
        <f>VLOOKUP(C614,'(1)Frey(2013)'!$C$2:$D$703,2,FALSE)</f>
        <v>0.11</v>
      </c>
    </row>
    <row r="615" spans="2:9" x14ac:dyDescent="0.3">
      <c r="B615" s="10" t="s">
        <v>316</v>
      </c>
      <c r="C615" s="10" t="s">
        <v>317</v>
      </c>
      <c r="D615" s="11" t="s">
        <v>1414</v>
      </c>
      <c r="E615" s="23">
        <v>5142</v>
      </c>
      <c r="F615" s="10" t="s">
        <v>1820</v>
      </c>
      <c r="G615" s="8">
        <f t="shared" si="9"/>
        <v>7.5999999999999998E-2</v>
      </c>
      <c r="H615" s="6">
        <f>VLOOKUP(B615,'(1)Frey(2013)'!$B$2:$D$703,3,FALSE)</f>
        <v>7.5999999999999998E-2</v>
      </c>
      <c r="I615" s="6">
        <f>VLOOKUP(C615,'(1)Frey(2013)'!$C$2:$D$703,2,FALSE)</f>
        <v>7.5999999999999998E-2</v>
      </c>
    </row>
    <row r="616" spans="2:9" x14ac:dyDescent="0.3">
      <c r="B616" s="9" t="s">
        <v>354</v>
      </c>
      <c r="C616" s="10" t="s">
        <v>355</v>
      </c>
      <c r="D616" s="11" t="s">
        <v>1414</v>
      </c>
      <c r="E616" s="24">
        <v>5142</v>
      </c>
      <c r="F616" s="10" t="s">
        <v>1820</v>
      </c>
      <c r="G616" s="8">
        <f t="shared" si="9"/>
        <v>0.11</v>
      </c>
      <c r="H616" s="6">
        <f>VLOOKUP(B616,'(1)Frey(2013)'!$B$2:$D$703,3,FALSE)</f>
        <v>0.11</v>
      </c>
      <c r="I616" s="6">
        <f>VLOOKUP(C616,'(1)Frey(2013)'!$C$2:$D$703,2,FALSE)</f>
        <v>0.11</v>
      </c>
    </row>
    <row r="617" spans="2:9" x14ac:dyDescent="0.3">
      <c r="B617" s="9" t="s">
        <v>103</v>
      </c>
      <c r="C617" s="10" t="s">
        <v>104</v>
      </c>
      <c r="D617" s="11"/>
      <c r="E617" s="24">
        <v>5142</v>
      </c>
      <c r="F617" s="10" t="s">
        <v>1820</v>
      </c>
      <c r="G617" s="8">
        <f t="shared" si="9"/>
        <v>0.01</v>
      </c>
      <c r="H617" s="6">
        <f>VLOOKUP(B617,'(1)Frey(2013)'!$B$2:$D$703,3,FALSE)</f>
        <v>0.01</v>
      </c>
      <c r="I617" s="6">
        <f>VLOOKUP(C617,'(1)Frey(2013)'!$C$2:$D$703,2,FALSE)</f>
        <v>0.01</v>
      </c>
    </row>
    <row r="618" spans="2:9" x14ac:dyDescent="0.3">
      <c r="B618" s="9" t="s">
        <v>1222</v>
      </c>
      <c r="C618" s="10" t="s">
        <v>1223</v>
      </c>
      <c r="D618" s="11"/>
      <c r="E618" s="24">
        <v>5142</v>
      </c>
      <c r="F618" s="10" t="s">
        <v>1820</v>
      </c>
      <c r="G618" s="8">
        <f t="shared" si="9"/>
        <v>0.95</v>
      </c>
      <c r="H618" s="6">
        <f>VLOOKUP(B618,'(1)Frey(2013)'!$B$2:$D$703,3,FALSE)</f>
        <v>0.95</v>
      </c>
      <c r="I618" s="6">
        <f>VLOOKUP(C618,'(1)Frey(2013)'!$C$2:$D$703,2,FALSE)</f>
        <v>0.95</v>
      </c>
    </row>
    <row r="619" spans="2:9" x14ac:dyDescent="0.3">
      <c r="B619" s="9" t="s">
        <v>866</v>
      </c>
      <c r="C619" s="10" t="s">
        <v>867</v>
      </c>
      <c r="D619" s="11"/>
      <c r="E619" s="24">
        <v>5142</v>
      </c>
      <c r="F619" s="10" t="s">
        <v>1820</v>
      </c>
      <c r="G619" s="8">
        <f t="shared" si="9"/>
        <v>0.79</v>
      </c>
      <c r="H619" s="6">
        <f>VLOOKUP(B619,'(1)Frey(2013)'!$B$2:$D$703,3,FALSE)</f>
        <v>0.79</v>
      </c>
      <c r="I619" s="6">
        <f>VLOOKUP(C619,'(1)Frey(2013)'!$C$2:$D$703,2,FALSE)</f>
        <v>0.79</v>
      </c>
    </row>
    <row r="620" spans="2:9" x14ac:dyDescent="0.3">
      <c r="B620" s="9" t="s">
        <v>474</v>
      </c>
      <c r="C620" s="10" t="s">
        <v>475</v>
      </c>
      <c r="D620" s="11"/>
      <c r="E620" s="24">
        <v>5142</v>
      </c>
      <c r="F620" s="10" t="s">
        <v>1820</v>
      </c>
      <c r="G620" s="8">
        <f t="shared" si="9"/>
        <v>0.28999999999999998</v>
      </c>
      <c r="H620" s="6">
        <f>VLOOKUP(B620,'(1)Frey(2013)'!$B$2:$D$703,3,FALSE)</f>
        <v>0.28999999999999998</v>
      </c>
      <c r="I620" s="6">
        <f>VLOOKUP(C620,'(1)Frey(2013)'!$C$2:$D$703,2,FALSE)</f>
        <v>0.28999999999999998</v>
      </c>
    </row>
    <row r="621" spans="2:9" ht="31.5" x14ac:dyDescent="0.3">
      <c r="B621" s="9" t="s">
        <v>1216</v>
      </c>
      <c r="C621" s="10" t="s">
        <v>1217</v>
      </c>
      <c r="D621" s="11"/>
      <c r="E621" s="24">
        <v>5151</v>
      </c>
      <c r="F621" s="10" t="s">
        <v>1797</v>
      </c>
      <c r="G621" s="8">
        <f t="shared" si="9"/>
        <v>0.94</v>
      </c>
      <c r="H621" s="6">
        <f>VLOOKUP(B621,'(1)Frey(2013)'!$B$2:$D$703,3,FALSE)</f>
        <v>0.94</v>
      </c>
      <c r="I621" s="6">
        <f>VLOOKUP(C621,'(1)Frey(2013)'!$C$2:$D$703,2,FALSE)</f>
        <v>0.94</v>
      </c>
    </row>
    <row r="622" spans="2:9" ht="31.5" x14ac:dyDescent="0.3">
      <c r="B622" s="9" t="s">
        <v>1216</v>
      </c>
      <c r="C622" s="10" t="s">
        <v>1217</v>
      </c>
      <c r="D622" s="11"/>
      <c r="E622" s="24">
        <v>5152</v>
      </c>
      <c r="F622" s="10" t="s">
        <v>1798</v>
      </c>
      <c r="G622" s="8">
        <f t="shared" si="9"/>
        <v>0.94</v>
      </c>
      <c r="H622" s="6">
        <f>VLOOKUP(B622,'(1)Frey(2013)'!$B$2:$D$703,3,FALSE)</f>
        <v>0.94</v>
      </c>
      <c r="I622" s="6">
        <f>VLOOKUP(C622,'(1)Frey(2013)'!$C$2:$D$703,2,FALSE)</f>
        <v>0.94</v>
      </c>
    </row>
    <row r="623" spans="2:9" x14ac:dyDescent="0.3">
      <c r="B623" s="9" t="s">
        <v>1833</v>
      </c>
      <c r="C623" s="10" t="s">
        <v>1834</v>
      </c>
      <c r="D623" s="11" t="s">
        <v>1414</v>
      </c>
      <c r="E623" s="24">
        <v>5152</v>
      </c>
      <c r="F623" s="10" t="s">
        <v>1798</v>
      </c>
      <c r="G623" s="8" t="str">
        <f t="shared" si="9"/>
        <v xml:space="preserve"> </v>
      </c>
      <c r="H623" s="6" t="e">
        <f>VLOOKUP(B623,'(1)Frey(2013)'!$B$2:$D$703,3,FALSE)</f>
        <v>#N/A</v>
      </c>
      <c r="I623" s="6" t="e">
        <f>VLOOKUP(C623,'(1)Frey(2013)'!$C$2:$D$703,2,FALSE)</f>
        <v>#N/A</v>
      </c>
    </row>
    <row r="624" spans="2:9" ht="31.5" x14ac:dyDescent="0.3">
      <c r="B624" s="9" t="s">
        <v>736</v>
      </c>
      <c r="C624" s="10" t="s">
        <v>737</v>
      </c>
      <c r="D624" s="11" t="s">
        <v>1414</v>
      </c>
      <c r="E624" s="24">
        <v>5153</v>
      </c>
      <c r="F624" s="10" t="s">
        <v>1803</v>
      </c>
      <c r="G624" s="8">
        <f t="shared" si="9"/>
        <v>0.66</v>
      </c>
      <c r="H624" s="6">
        <f>VLOOKUP(B624,'(1)Frey(2013)'!$B$2:$D$703,3,FALSE)</f>
        <v>0.66</v>
      </c>
      <c r="I624" s="6">
        <f>VLOOKUP(C624,'(1)Frey(2013)'!$C$2:$D$703,2,FALSE)</f>
        <v>0.66</v>
      </c>
    </row>
    <row r="625" spans="2:9" ht="31.5" x14ac:dyDescent="0.3">
      <c r="B625" s="9" t="s">
        <v>1693</v>
      </c>
      <c r="C625" s="10" t="s">
        <v>1694</v>
      </c>
      <c r="D625" s="11" t="s">
        <v>1414</v>
      </c>
      <c r="E625" s="24">
        <v>5161</v>
      </c>
      <c r="F625" s="10" t="s">
        <v>1696</v>
      </c>
      <c r="G625" s="8" t="str">
        <f t="shared" si="9"/>
        <v xml:space="preserve"> </v>
      </c>
      <c r="H625" s="6" t="e">
        <f>VLOOKUP(B625,'(1)Frey(2013)'!$B$2:$D$703,3,FALSE)</f>
        <v>#N/A</v>
      </c>
      <c r="I625" s="6" t="e">
        <f>VLOOKUP(C625,'(1)Frey(2013)'!$C$2:$D$703,2,FALSE)</f>
        <v>#N/A</v>
      </c>
    </row>
    <row r="626" spans="2:9" x14ac:dyDescent="0.3">
      <c r="B626" s="10" t="s">
        <v>316</v>
      </c>
      <c r="C626" s="10" t="s">
        <v>317</v>
      </c>
      <c r="D626" s="11" t="s">
        <v>1414</v>
      </c>
      <c r="E626" s="23">
        <v>5162</v>
      </c>
      <c r="F626" s="10" t="s">
        <v>1821</v>
      </c>
      <c r="G626" s="8">
        <f t="shared" si="9"/>
        <v>7.5999999999999998E-2</v>
      </c>
      <c r="H626" s="6">
        <f>VLOOKUP(B626,'(1)Frey(2013)'!$B$2:$D$703,3,FALSE)</f>
        <v>7.5999999999999998E-2</v>
      </c>
      <c r="I626" s="6">
        <f>VLOOKUP(C626,'(1)Frey(2013)'!$C$2:$D$703,2,FALSE)</f>
        <v>7.5999999999999998E-2</v>
      </c>
    </row>
    <row r="627" spans="2:9" x14ac:dyDescent="0.3">
      <c r="B627" s="9" t="s">
        <v>814</v>
      </c>
      <c r="C627" s="10" t="s">
        <v>815</v>
      </c>
      <c r="D627" s="11" t="s">
        <v>1414</v>
      </c>
      <c r="E627" s="24">
        <v>5162</v>
      </c>
      <c r="F627" s="10" t="s">
        <v>1821</v>
      </c>
      <c r="G627" s="8">
        <f t="shared" si="9"/>
        <v>0.74</v>
      </c>
      <c r="H627" s="6">
        <f>VLOOKUP(B627,'(1)Frey(2013)'!$B$2:$D$703,3,FALSE)</f>
        <v>0.74</v>
      </c>
      <c r="I627" s="6">
        <f>VLOOKUP(C627,'(1)Frey(2013)'!$C$2:$D$703,2,FALSE)</f>
        <v>0.74</v>
      </c>
    </row>
    <row r="628" spans="2:9" x14ac:dyDescent="0.3">
      <c r="B628" s="9" t="s">
        <v>1833</v>
      </c>
      <c r="C628" s="10" t="s">
        <v>1834</v>
      </c>
      <c r="D628" s="11" t="s">
        <v>1414</v>
      </c>
      <c r="E628" s="24">
        <v>5162</v>
      </c>
      <c r="F628" s="10" t="s">
        <v>1821</v>
      </c>
      <c r="G628" s="8" t="str">
        <f t="shared" si="9"/>
        <v xml:space="preserve"> </v>
      </c>
      <c r="H628" s="6" t="e">
        <f>VLOOKUP(B628,'(1)Frey(2013)'!$B$2:$D$703,3,FALSE)</f>
        <v>#N/A</v>
      </c>
      <c r="I628" s="6" t="e">
        <f>VLOOKUP(C628,'(1)Frey(2013)'!$C$2:$D$703,2,FALSE)</f>
        <v>#N/A</v>
      </c>
    </row>
    <row r="629" spans="2:9" x14ac:dyDescent="0.3">
      <c r="B629" s="9" t="s">
        <v>618</v>
      </c>
      <c r="C629" s="10" t="s">
        <v>619</v>
      </c>
      <c r="D629" s="11"/>
      <c r="E629" s="24">
        <v>5163</v>
      </c>
      <c r="F629" s="10" t="s">
        <v>1828</v>
      </c>
      <c r="G629" s="8">
        <f t="shared" si="9"/>
        <v>0.54</v>
      </c>
      <c r="H629" s="6">
        <f>VLOOKUP(B629,'(1)Frey(2013)'!$B$2:$D$703,3,FALSE)</f>
        <v>0.54</v>
      </c>
      <c r="I629" s="6">
        <f>VLOOKUP(C629,'(1)Frey(2013)'!$C$2:$D$703,2,FALSE)</f>
        <v>0.54</v>
      </c>
    </row>
    <row r="630" spans="2:9" x14ac:dyDescent="0.3">
      <c r="B630" s="9" t="s">
        <v>516</v>
      </c>
      <c r="C630" s="10" t="s">
        <v>517</v>
      </c>
      <c r="D630" s="11"/>
      <c r="E630" s="24">
        <v>5163</v>
      </c>
      <c r="F630" s="10" t="s">
        <v>1828</v>
      </c>
      <c r="G630" s="8">
        <f t="shared" si="9"/>
        <v>0.37</v>
      </c>
      <c r="H630" s="6">
        <f>VLOOKUP(B630,'(1)Frey(2013)'!$B$2:$D$703,3,FALSE)</f>
        <v>0.37</v>
      </c>
      <c r="I630" s="6">
        <f>VLOOKUP(C630,'(1)Frey(2013)'!$C$2:$D$703,2,FALSE)</f>
        <v>0.37</v>
      </c>
    </row>
    <row r="631" spans="2:9" x14ac:dyDescent="0.3">
      <c r="B631" s="9" t="s">
        <v>1829</v>
      </c>
      <c r="C631" s="10" t="s">
        <v>1830</v>
      </c>
      <c r="D631" s="11"/>
      <c r="E631" s="24">
        <v>5163</v>
      </c>
      <c r="F631" s="10" t="s">
        <v>1828</v>
      </c>
      <c r="G631" s="8" t="str">
        <f t="shared" si="9"/>
        <v xml:space="preserve"> </v>
      </c>
      <c r="H631" s="6" t="e">
        <f>VLOOKUP(B631,'(1)Frey(2013)'!$B$2:$D$703,3,FALSE)</f>
        <v>#N/A</v>
      </c>
      <c r="I631" s="6" t="e">
        <f>VLOOKUP(C631,'(1)Frey(2013)'!$C$2:$D$703,2,FALSE)</f>
        <v>#N/A</v>
      </c>
    </row>
    <row r="632" spans="2:9" ht="31.5" x14ac:dyDescent="0.3">
      <c r="B632" s="9" t="s">
        <v>992</v>
      </c>
      <c r="C632" s="10" t="s">
        <v>993</v>
      </c>
      <c r="D632" s="11" t="s">
        <v>1414</v>
      </c>
      <c r="E632" s="24">
        <v>5164</v>
      </c>
      <c r="F632" s="10" t="s">
        <v>1770</v>
      </c>
      <c r="G632" s="8">
        <f t="shared" si="9"/>
        <v>0.86</v>
      </c>
      <c r="H632" s="6">
        <f>VLOOKUP(B632,'(1)Frey(2013)'!$B$2:$D$703,3,FALSE)</f>
        <v>0.86</v>
      </c>
      <c r="I632" s="6">
        <f>VLOOKUP(C632,'(1)Frey(2013)'!$C$2:$D$703,2,FALSE)</f>
        <v>0.86</v>
      </c>
    </row>
    <row r="633" spans="2:9" x14ac:dyDescent="0.3">
      <c r="B633" s="10" t="s">
        <v>316</v>
      </c>
      <c r="C633" s="10" t="s">
        <v>317</v>
      </c>
      <c r="D633" s="11" t="s">
        <v>1414</v>
      </c>
      <c r="E633" s="23">
        <v>5164</v>
      </c>
      <c r="F633" s="10" t="s">
        <v>1770</v>
      </c>
      <c r="G633" s="8">
        <f t="shared" si="9"/>
        <v>7.5999999999999998E-2</v>
      </c>
      <c r="H633" s="6">
        <f>VLOOKUP(B633,'(1)Frey(2013)'!$B$2:$D$703,3,FALSE)</f>
        <v>7.5999999999999998E-2</v>
      </c>
      <c r="I633" s="6">
        <f>VLOOKUP(C633,'(1)Frey(2013)'!$C$2:$D$703,2,FALSE)</f>
        <v>7.5999999999999998E-2</v>
      </c>
    </row>
    <row r="634" spans="2:9" x14ac:dyDescent="0.3">
      <c r="B634" s="9" t="s">
        <v>342</v>
      </c>
      <c r="C634" s="10" t="s">
        <v>343</v>
      </c>
      <c r="D634" s="11"/>
      <c r="E634" s="24">
        <v>5164</v>
      </c>
      <c r="F634" s="10" t="s">
        <v>1770</v>
      </c>
      <c r="G634" s="8">
        <f t="shared" si="9"/>
        <v>0.1</v>
      </c>
      <c r="H634" s="6">
        <f>VLOOKUP(B634,'(1)Frey(2013)'!$B$2:$D$703,3,FALSE)</f>
        <v>0.1</v>
      </c>
      <c r="I634" s="6">
        <f>VLOOKUP(C634,'(1)Frey(2013)'!$C$2:$D$703,2,FALSE)</f>
        <v>0.1</v>
      </c>
    </row>
    <row r="635" spans="2:9" x14ac:dyDescent="0.3">
      <c r="B635" s="9" t="s">
        <v>906</v>
      </c>
      <c r="C635" s="10" t="s">
        <v>907</v>
      </c>
      <c r="D635" s="11"/>
      <c r="E635" s="24">
        <v>5164</v>
      </c>
      <c r="F635" s="10" t="s">
        <v>1770</v>
      </c>
      <c r="G635" s="8">
        <f t="shared" si="9"/>
        <v>0.82</v>
      </c>
      <c r="H635" s="6">
        <f>VLOOKUP(B635,'(1)Frey(2013)'!$B$2:$D$703,3,FALSE)</f>
        <v>0.82</v>
      </c>
      <c r="I635" s="6">
        <f>VLOOKUP(C635,'(1)Frey(2013)'!$C$2:$D$703,2,FALSE)</f>
        <v>0.82</v>
      </c>
    </row>
    <row r="636" spans="2:9" x14ac:dyDescent="0.3">
      <c r="B636" s="9" t="s">
        <v>374</v>
      </c>
      <c r="C636" s="10" t="s">
        <v>375</v>
      </c>
      <c r="D636" s="11" t="s">
        <v>1414</v>
      </c>
      <c r="E636" s="24">
        <v>5165</v>
      </c>
      <c r="F636" s="10" t="s">
        <v>1667</v>
      </c>
      <c r="G636" s="8">
        <f t="shared" si="9"/>
        <v>0.13</v>
      </c>
      <c r="H636" s="6">
        <f>VLOOKUP(B636,'(1)Frey(2013)'!$B$2:$D$703,3,FALSE)</f>
        <v>0.13</v>
      </c>
      <c r="I636" s="6">
        <f>VLOOKUP(C636,'(1)Frey(2013)'!$C$2:$D$703,2,FALSE)</f>
        <v>0.13</v>
      </c>
    </row>
    <row r="637" spans="2:9" ht="31.5" x14ac:dyDescent="0.3">
      <c r="B637" s="9" t="s">
        <v>1339</v>
      </c>
      <c r="C637" s="10" t="s">
        <v>1340</v>
      </c>
      <c r="D637" s="11"/>
      <c r="E637" s="24">
        <v>5169</v>
      </c>
      <c r="F637" s="10" t="s">
        <v>1795</v>
      </c>
      <c r="G637" s="8">
        <f t="shared" si="9"/>
        <v>0.97</v>
      </c>
      <c r="H637" s="6">
        <f>VLOOKUP(B637,'(1)Frey(2013)'!$B$2:$D$703,3,FALSE)</f>
        <v>0.97</v>
      </c>
      <c r="I637" s="6">
        <f>VLOOKUP(C637,'(1)Frey(2013)'!$C$2:$D$703,2,FALSE)</f>
        <v>0.97</v>
      </c>
    </row>
    <row r="638" spans="2:9" x14ac:dyDescent="0.3">
      <c r="B638" s="10" t="s">
        <v>316</v>
      </c>
      <c r="C638" s="10" t="s">
        <v>317</v>
      </c>
      <c r="D638" s="11" t="s">
        <v>1414</v>
      </c>
      <c r="E638" s="23">
        <v>5169</v>
      </c>
      <c r="F638" s="10" t="s">
        <v>1795</v>
      </c>
      <c r="G638" s="8">
        <f t="shared" si="9"/>
        <v>7.5999999999999998E-2</v>
      </c>
      <c r="H638" s="6">
        <f>VLOOKUP(B638,'(1)Frey(2013)'!$B$2:$D$703,3,FALSE)</f>
        <v>7.5999999999999998E-2</v>
      </c>
      <c r="I638" s="6">
        <f>VLOOKUP(C638,'(1)Frey(2013)'!$C$2:$D$703,2,FALSE)</f>
        <v>7.5999999999999998E-2</v>
      </c>
    </row>
    <row r="639" spans="2:9" x14ac:dyDescent="0.3">
      <c r="B639" s="9" t="s">
        <v>61</v>
      </c>
      <c r="C639" s="10" t="s">
        <v>62</v>
      </c>
      <c r="D639" s="11"/>
      <c r="E639" s="24">
        <v>5169</v>
      </c>
      <c r="F639" s="10" t="s">
        <v>1795</v>
      </c>
      <c r="G639" s="8">
        <f t="shared" si="9"/>
        <v>6.1000000000000004E-3</v>
      </c>
      <c r="H639" s="6">
        <f>VLOOKUP(B639,'(1)Frey(2013)'!$B$2:$D$703,3,FALSE)</f>
        <v>6.1000000000000004E-3</v>
      </c>
      <c r="I639" s="6">
        <f>VLOOKUP(C639,'(1)Frey(2013)'!$C$2:$D$703,2,FALSE)</f>
        <v>6.1000000000000004E-3</v>
      </c>
    </row>
    <row r="640" spans="2:9" x14ac:dyDescent="0.3">
      <c r="B640" s="9" t="s">
        <v>298</v>
      </c>
      <c r="C640" s="10" t="s">
        <v>299</v>
      </c>
      <c r="D640" s="11"/>
      <c r="E640" s="24">
        <v>5169</v>
      </c>
      <c r="F640" s="10" t="s">
        <v>1795</v>
      </c>
      <c r="G640" s="8">
        <f t="shared" si="9"/>
        <v>6.4000000000000001E-2</v>
      </c>
      <c r="H640" s="6">
        <f>VLOOKUP(B640,'(1)Frey(2013)'!$B$2:$D$703,3,FALSE)</f>
        <v>6.4000000000000001E-2</v>
      </c>
      <c r="I640" s="6">
        <f>VLOOKUP(C640,'(1)Frey(2013)'!$C$2:$D$703,2,FALSE)</f>
        <v>6.4000000000000001E-2</v>
      </c>
    </row>
    <row r="641" spans="2:15" x14ac:dyDescent="0.3">
      <c r="B641" s="9" t="s">
        <v>1833</v>
      </c>
      <c r="C641" s="10" t="s">
        <v>1834</v>
      </c>
      <c r="D641" s="11" t="s">
        <v>1414</v>
      </c>
      <c r="E641" s="24">
        <v>5169</v>
      </c>
      <c r="F641" s="10" t="s">
        <v>1795</v>
      </c>
      <c r="G641" s="8" t="str">
        <f t="shared" si="9"/>
        <v xml:space="preserve"> </v>
      </c>
      <c r="H641" s="6" t="e">
        <f>VLOOKUP(B641,'(1)Frey(2013)'!$B$2:$D$703,3,FALSE)</f>
        <v>#N/A</v>
      </c>
      <c r="I641" s="6" t="e">
        <f>VLOOKUP(C641,'(1)Frey(2013)'!$C$2:$D$703,2,FALSE)</f>
        <v>#N/A</v>
      </c>
    </row>
    <row r="642" spans="2:15" ht="31.5" x14ac:dyDescent="0.3">
      <c r="B642" s="9" t="s">
        <v>1214</v>
      </c>
      <c r="C642" s="10" t="s">
        <v>1852</v>
      </c>
      <c r="D642" s="11" t="s">
        <v>1414</v>
      </c>
      <c r="E642" s="24">
        <v>5211</v>
      </c>
      <c r="F642" s="10" t="s">
        <v>1853</v>
      </c>
      <c r="G642" s="8">
        <f t="shared" si="9"/>
        <v>0.94</v>
      </c>
      <c r="H642" s="6">
        <f>VLOOKUP(B642,'(1)Frey(2013)'!$B$2:$D$703,3,FALSE)</f>
        <v>0.94</v>
      </c>
      <c r="I642" s="6" t="e">
        <f>VLOOKUP(C642,'(1)Frey(2013)'!$C$2:$D$703,2,FALSE)</f>
        <v>#N/A</v>
      </c>
    </row>
    <row r="643" spans="2:15" x14ac:dyDescent="0.3">
      <c r="B643" s="9" t="s">
        <v>986</v>
      </c>
      <c r="C643" s="10" t="s">
        <v>987</v>
      </c>
      <c r="D643" s="11" t="s">
        <v>1414</v>
      </c>
      <c r="E643" s="24">
        <v>5212</v>
      </c>
      <c r="F643" s="10" t="s">
        <v>1794</v>
      </c>
      <c r="G643" s="8">
        <f t="shared" si="9"/>
        <v>0.86</v>
      </c>
      <c r="H643" s="6">
        <f>VLOOKUP(B643,'(1)Frey(2013)'!$B$2:$D$703,3,FALSE)</f>
        <v>0.86</v>
      </c>
      <c r="I643" s="6">
        <f>VLOOKUP(C643,'(1)Frey(2013)'!$C$2:$D$703,2,FALSE)</f>
        <v>0.86</v>
      </c>
    </row>
    <row r="644" spans="2:15" ht="31.5" x14ac:dyDescent="0.3">
      <c r="B644" s="9" t="s">
        <v>1214</v>
      </c>
      <c r="C644" s="10" t="s">
        <v>1852</v>
      </c>
      <c r="D644" s="11" t="s">
        <v>1414</v>
      </c>
      <c r="E644" s="24">
        <v>5212</v>
      </c>
      <c r="F644" s="10" t="s">
        <v>1794</v>
      </c>
      <c r="G644" s="8">
        <f t="shared" ref="G644:G707" si="10">IFERROR(IFERROR(H644,I644)," ")</f>
        <v>0.94</v>
      </c>
      <c r="H644" s="6">
        <f>VLOOKUP(B644,'(1)Frey(2013)'!$B$2:$D$703,3,FALSE)</f>
        <v>0.94</v>
      </c>
      <c r="I644" s="6" t="e">
        <f>VLOOKUP(C644,'(1)Frey(2013)'!$C$2:$D$703,2,FALSE)</f>
        <v>#N/A</v>
      </c>
    </row>
    <row r="645" spans="2:15" x14ac:dyDescent="0.3">
      <c r="B645" s="9" t="s">
        <v>392</v>
      </c>
      <c r="C645" s="10" t="s">
        <v>393</v>
      </c>
      <c r="D645" s="11" t="s">
        <v>1414</v>
      </c>
      <c r="E645" s="24">
        <v>5221</v>
      </c>
      <c r="F645" s="10" t="s">
        <v>1422</v>
      </c>
      <c r="G645" s="8">
        <f t="shared" si="10"/>
        <v>0.16</v>
      </c>
      <c r="H645" s="6">
        <f>VLOOKUP(B645,'(1)Frey(2013)'!$B$2:$D$703,3,FALSE)</f>
        <v>0.16</v>
      </c>
      <c r="I645" s="6">
        <f>VLOOKUP(C645,'(1)Frey(2013)'!$C$2:$D$703,2,FALSE)</f>
        <v>0.16</v>
      </c>
    </row>
    <row r="646" spans="2:15" x14ac:dyDescent="0.3">
      <c r="B646" s="9" t="s">
        <v>468</v>
      </c>
      <c r="C646" s="10" t="s">
        <v>469</v>
      </c>
      <c r="D646" s="11"/>
      <c r="E646" s="24">
        <v>5222</v>
      </c>
      <c r="F646" s="10" t="s">
        <v>1836</v>
      </c>
      <c r="G646" s="8">
        <f t="shared" si="10"/>
        <v>0.28000000000000003</v>
      </c>
      <c r="H646" s="6">
        <f>VLOOKUP(B646,'(1)Frey(2013)'!$B$2:$D$703,3,FALSE)</f>
        <v>0.28000000000000003</v>
      </c>
      <c r="I646" s="6">
        <f>VLOOKUP(C646,'(1)Frey(2013)'!$C$2:$D$703,2,FALSE)</f>
        <v>0.28000000000000003</v>
      </c>
    </row>
    <row r="647" spans="2:15" s="16" customFormat="1" x14ac:dyDescent="0.3">
      <c r="B647" s="9" t="s">
        <v>1355</v>
      </c>
      <c r="C647" s="10" t="s">
        <v>1356</v>
      </c>
      <c r="D647" s="11"/>
      <c r="E647" s="24">
        <v>5223</v>
      </c>
      <c r="F647" s="10" t="s">
        <v>1845</v>
      </c>
      <c r="G647" s="8">
        <f t="shared" si="10"/>
        <v>0.98</v>
      </c>
      <c r="H647" s="6">
        <f>VLOOKUP(B647,'(1)Frey(2013)'!$B$2:$D$703,3,FALSE)</f>
        <v>0.98</v>
      </c>
      <c r="I647" s="6">
        <f>VLOOKUP(C647,'(1)Frey(2013)'!$C$2:$D$703,2,FALSE)</f>
        <v>0.98</v>
      </c>
      <c r="J647" s="8"/>
      <c r="L647" s="81"/>
      <c r="M647" s="81"/>
      <c r="N647" s="81"/>
      <c r="O647" s="83"/>
    </row>
    <row r="648" spans="2:15" s="16" customFormat="1" x14ac:dyDescent="0.3">
      <c r="B648" s="9" t="s">
        <v>1142</v>
      </c>
      <c r="C648" s="10" t="s">
        <v>1143</v>
      </c>
      <c r="D648" s="11"/>
      <c r="E648" s="24">
        <v>5223</v>
      </c>
      <c r="F648" s="10" t="s">
        <v>1845</v>
      </c>
      <c r="G648" s="8">
        <f t="shared" si="10"/>
        <v>0.92</v>
      </c>
      <c r="H648" s="6">
        <f>VLOOKUP(B648,'(1)Frey(2013)'!$B$2:$D$703,3,FALSE)</f>
        <v>0.92</v>
      </c>
      <c r="I648" s="6">
        <f>VLOOKUP(C648,'(1)Frey(2013)'!$C$2:$D$703,2,FALSE)</f>
        <v>0.92</v>
      </c>
      <c r="J648" s="8"/>
      <c r="L648" s="81"/>
      <c r="M648" s="81"/>
      <c r="N648" s="81"/>
      <c r="O648" s="83"/>
    </row>
    <row r="649" spans="2:15" x14ac:dyDescent="0.3">
      <c r="B649" s="9" t="s">
        <v>1317</v>
      </c>
      <c r="C649" s="10" t="s">
        <v>1318</v>
      </c>
      <c r="D649" s="11"/>
      <c r="E649" s="24">
        <v>5230</v>
      </c>
      <c r="F649" s="10" t="s">
        <v>1843</v>
      </c>
      <c r="G649" s="8">
        <f t="shared" si="10"/>
        <v>0.97</v>
      </c>
      <c r="H649" s="6">
        <f>VLOOKUP(B649,'(1)Frey(2013)'!$B$2:$D$703,3,FALSE)</f>
        <v>0.97</v>
      </c>
      <c r="I649" s="6">
        <f>VLOOKUP(C649,'(1)Frey(2013)'!$C$2:$D$703,2,FALSE)</f>
        <v>0.97</v>
      </c>
    </row>
    <row r="650" spans="2:15" x14ac:dyDescent="0.3">
      <c r="B650" s="9" t="s">
        <v>942</v>
      </c>
      <c r="C650" s="10" t="s">
        <v>943</v>
      </c>
      <c r="D650" s="11"/>
      <c r="E650" s="24">
        <v>5230</v>
      </c>
      <c r="F650" s="10" t="s">
        <v>1843</v>
      </c>
      <c r="G650" s="8">
        <f t="shared" si="10"/>
        <v>0.83</v>
      </c>
      <c r="H650" s="6">
        <f>VLOOKUP(B650,'(1)Frey(2013)'!$B$2:$D$703,3,FALSE)</f>
        <v>0.83</v>
      </c>
      <c r="I650" s="6">
        <f>VLOOKUP(C650,'(1)Frey(2013)'!$C$2:$D$703,2,FALSE)</f>
        <v>0.83</v>
      </c>
    </row>
    <row r="651" spans="2:15" x14ac:dyDescent="0.3">
      <c r="B651" s="9" t="s">
        <v>1341</v>
      </c>
      <c r="C651" s="10" t="s">
        <v>1342</v>
      </c>
      <c r="D651" s="11"/>
      <c r="E651" s="24">
        <v>5241</v>
      </c>
      <c r="F651" s="10" t="s">
        <v>1850</v>
      </c>
      <c r="G651" s="8">
        <f t="shared" si="10"/>
        <v>0.98</v>
      </c>
      <c r="H651" s="6">
        <f>VLOOKUP(B651,'(1)Frey(2013)'!$B$2:$D$703,3,FALSE)</f>
        <v>0.98</v>
      </c>
      <c r="I651" s="6">
        <f>VLOOKUP(C651,'(1)Frey(2013)'!$C$2:$D$703,2,FALSE)</f>
        <v>0.98</v>
      </c>
    </row>
    <row r="652" spans="2:15" x14ac:dyDescent="0.3">
      <c r="B652" s="9" t="s">
        <v>606</v>
      </c>
      <c r="C652" s="10" t="s">
        <v>607</v>
      </c>
      <c r="D652" s="11"/>
      <c r="E652" s="24">
        <v>5242</v>
      </c>
      <c r="F652" s="10" t="s">
        <v>1849</v>
      </c>
      <c r="G652" s="8">
        <f t="shared" si="10"/>
        <v>0.51</v>
      </c>
      <c r="H652" s="6">
        <f>VLOOKUP(B652,'(1)Frey(2013)'!$B$2:$D$703,3,FALSE)</f>
        <v>0.51</v>
      </c>
      <c r="I652" s="6">
        <f>VLOOKUP(C652,'(1)Frey(2013)'!$C$2:$D$703,2,FALSE)</f>
        <v>0.51</v>
      </c>
    </row>
    <row r="653" spans="2:15" ht="31.5" x14ac:dyDescent="0.3">
      <c r="B653" s="9" t="s">
        <v>1214</v>
      </c>
      <c r="C653" s="10" t="s">
        <v>1852</v>
      </c>
      <c r="D653" s="11" t="s">
        <v>1414</v>
      </c>
      <c r="E653" s="24">
        <v>5243</v>
      </c>
      <c r="F653" s="10" t="s">
        <v>1854</v>
      </c>
      <c r="G653" s="8">
        <f t="shared" si="10"/>
        <v>0.94</v>
      </c>
      <c r="H653" s="6">
        <f>VLOOKUP(B653,'(1)Frey(2013)'!$B$2:$D$703,3,FALSE)</f>
        <v>0.94</v>
      </c>
      <c r="I653" s="6" t="e">
        <f>VLOOKUP(C653,'(1)Frey(2013)'!$C$2:$D$703,2,FALSE)</f>
        <v>#N/A</v>
      </c>
    </row>
    <row r="654" spans="2:15" x14ac:dyDescent="0.3">
      <c r="B654" s="9" t="s">
        <v>1407</v>
      </c>
      <c r="C654" s="10" t="s">
        <v>1408</v>
      </c>
      <c r="D654" s="11"/>
      <c r="E654" s="24">
        <v>5244</v>
      </c>
      <c r="F654" s="10" t="s">
        <v>1851</v>
      </c>
      <c r="G654" s="8">
        <f t="shared" si="10"/>
        <v>0.99</v>
      </c>
      <c r="H654" s="6">
        <f>VLOOKUP(B654,'(1)Frey(2013)'!$B$2:$D$703,3,FALSE)</f>
        <v>0.99</v>
      </c>
      <c r="I654" s="6">
        <f>VLOOKUP(C654,'(1)Frey(2013)'!$C$2:$D$703,2,FALSE)</f>
        <v>0.99</v>
      </c>
    </row>
    <row r="655" spans="2:15" ht="31.5" x14ac:dyDescent="0.3">
      <c r="B655" s="9" t="s">
        <v>213</v>
      </c>
      <c r="C655" s="10" t="s">
        <v>2091</v>
      </c>
      <c r="D655" s="14" t="s">
        <v>1414</v>
      </c>
      <c r="E655" s="24">
        <v>5245</v>
      </c>
      <c r="F655" s="10" t="s">
        <v>2098</v>
      </c>
      <c r="G655" s="8">
        <f t="shared" si="10"/>
        <v>2.9000000000000001E-2</v>
      </c>
      <c r="H655" s="6">
        <f>VLOOKUP(B655,'(1)Frey(2013)'!$B$2:$D$703,3,FALSE)</f>
        <v>2.9000000000000001E-2</v>
      </c>
      <c r="I655" s="6" t="e">
        <f>VLOOKUP(C655,'(1)Frey(2013)'!$C$2:$D$703,2,FALSE)</f>
        <v>#N/A</v>
      </c>
    </row>
    <row r="656" spans="2:15" x14ac:dyDescent="0.3">
      <c r="B656" s="9" t="s">
        <v>936</v>
      </c>
      <c r="C656" s="10" t="s">
        <v>937</v>
      </c>
      <c r="D656" s="11"/>
      <c r="E656" s="24">
        <v>5245</v>
      </c>
      <c r="F656" s="10" t="s">
        <v>2098</v>
      </c>
      <c r="G656" s="8">
        <f t="shared" si="10"/>
        <v>0.83</v>
      </c>
      <c r="H656" s="6">
        <f>VLOOKUP(B656,'(1)Frey(2013)'!$B$2:$D$703,3,FALSE)</f>
        <v>0.83</v>
      </c>
      <c r="I656" s="6">
        <f>VLOOKUP(C656,'(1)Frey(2013)'!$C$2:$D$703,2,FALSE)</f>
        <v>0.83</v>
      </c>
    </row>
    <row r="657" spans="2:15" ht="31.5" x14ac:dyDescent="0.3">
      <c r="B657" s="9" t="s">
        <v>1144</v>
      </c>
      <c r="C657" s="10" t="s">
        <v>1145</v>
      </c>
      <c r="D657" s="11"/>
      <c r="E657" s="24">
        <v>5246</v>
      </c>
      <c r="F657" s="10" t="s">
        <v>1792</v>
      </c>
      <c r="G657" s="8">
        <f t="shared" si="10"/>
        <v>0.92</v>
      </c>
      <c r="H657" s="6">
        <f>VLOOKUP(B657,'(1)Frey(2013)'!$B$2:$D$703,3,FALSE)</f>
        <v>0.92</v>
      </c>
      <c r="I657" s="6">
        <f>VLOOKUP(C657,'(1)Frey(2013)'!$C$2:$D$703,2,FALSE)</f>
        <v>0.92</v>
      </c>
    </row>
    <row r="658" spans="2:15" ht="31.5" x14ac:dyDescent="0.3">
      <c r="B658" s="9" t="s">
        <v>1266</v>
      </c>
      <c r="C658" s="10" t="s">
        <v>1267</v>
      </c>
      <c r="D658" s="11"/>
      <c r="E658" s="24">
        <v>5246</v>
      </c>
      <c r="F658" s="10" t="s">
        <v>1792</v>
      </c>
      <c r="G658" s="8">
        <f t="shared" si="10"/>
        <v>0.96</v>
      </c>
      <c r="H658" s="6">
        <f>VLOOKUP(B658,'(1)Frey(2013)'!$B$2:$D$703,3,FALSE)</f>
        <v>0.96</v>
      </c>
      <c r="I658" s="6">
        <f>VLOOKUP(C658,'(1)Frey(2013)'!$C$2:$D$703,2,FALSE)</f>
        <v>0.96</v>
      </c>
    </row>
    <row r="659" spans="2:15" ht="31.5" x14ac:dyDescent="0.3">
      <c r="B659" s="9" t="s">
        <v>1112</v>
      </c>
      <c r="C659" s="10" t="s">
        <v>1113</v>
      </c>
      <c r="D659" s="11" t="s">
        <v>1414</v>
      </c>
      <c r="E659" s="24">
        <v>5246</v>
      </c>
      <c r="F659" s="10" t="s">
        <v>1792</v>
      </c>
      <c r="G659" s="8">
        <f t="shared" si="10"/>
        <v>0.91</v>
      </c>
      <c r="H659" s="6">
        <f>VLOOKUP(B659,'(1)Frey(2013)'!$B$2:$D$703,3,FALSE)</f>
        <v>0.91</v>
      </c>
      <c r="I659" s="6">
        <f>VLOOKUP(C659,'(1)Frey(2013)'!$C$2:$D$703,2,FALSE)</f>
        <v>0.91</v>
      </c>
    </row>
    <row r="660" spans="2:15" x14ac:dyDescent="0.3">
      <c r="B660" s="9" t="s">
        <v>1325</v>
      </c>
      <c r="C660" s="10" t="s">
        <v>1326</v>
      </c>
      <c r="D660" s="11"/>
      <c r="E660" s="24">
        <v>5249</v>
      </c>
      <c r="F660" s="10" t="s">
        <v>1844</v>
      </c>
      <c r="G660" s="8">
        <f t="shared" si="10"/>
        <v>0.97</v>
      </c>
      <c r="H660" s="6">
        <f>VLOOKUP(B660,'(1)Frey(2013)'!$B$2:$D$703,3,FALSE)</f>
        <v>0.97</v>
      </c>
      <c r="I660" s="6">
        <f>VLOOKUP(C660,'(1)Frey(2013)'!$C$2:$D$703,2,FALSE)</f>
        <v>0.97</v>
      </c>
    </row>
    <row r="661" spans="2:15" x14ac:dyDescent="0.3">
      <c r="B661" s="9" t="s">
        <v>3682</v>
      </c>
      <c r="C661" s="10" t="s">
        <v>1856</v>
      </c>
      <c r="D661" s="11" t="s">
        <v>1414</v>
      </c>
      <c r="E661" s="24">
        <v>5249</v>
      </c>
      <c r="F661" s="10" t="s">
        <v>1844</v>
      </c>
      <c r="G661" s="8" t="str">
        <f t="shared" si="10"/>
        <v xml:space="preserve"> </v>
      </c>
      <c r="H661" s="6" t="e">
        <f>VLOOKUP(B661,'(1)Frey(2013)'!$B$2:$D$703,3,FALSE)</f>
        <v>#N/A</v>
      </c>
      <c r="I661" s="6" t="e">
        <f>VLOOKUP(C661,'(1)Frey(2013)'!$C$2:$D$703,2,FALSE)</f>
        <v>#N/A</v>
      </c>
    </row>
    <row r="662" spans="2:15" s="16" customFormat="1" x14ac:dyDescent="0.3">
      <c r="B662" s="10" t="s">
        <v>316</v>
      </c>
      <c r="C662" s="10" t="s">
        <v>317</v>
      </c>
      <c r="D662" s="11" t="s">
        <v>1414</v>
      </c>
      <c r="E662" s="23">
        <v>5311</v>
      </c>
      <c r="F662" s="10" t="s">
        <v>1822</v>
      </c>
      <c r="G662" s="8">
        <f t="shared" si="10"/>
        <v>7.5999999999999998E-2</v>
      </c>
      <c r="H662" s="6">
        <f>VLOOKUP(B662,'(1)Frey(2013)'!$B$2:$D$703,3,FALSE)</f>
        <v>7.5999999999999998E-2</v>
      </c>
      <c r="I662" s="6">
        <f>VLOOKUP(C662,'(1)Frey(2013)'!$C$2:$D$703,2,FALSE)</f>
        <v>7.5999999999999998E-2</v>
      </c>
      <c r="J662" s="8"/>
      <c r="L662" s="81"/>
      <c r="M662" s="81"/>
      <c r="N662" s="81"/>
      <c r="O662" s="83"/>
    </row>
    <row r="663" spans="2:15" x14ac:dyDescent="0.3">
      <c r="B663" s="9" t="s">
        <v>328</v>
      </c>
      <c r="C663" s="10" t="s">
        <v>329</v>
      </c>
      <c r="D663" s="11"/>
      <c r="E663" s="24">
        <v>5311</v>
      </c>
      <c r="F663" s="10" t="s">
        <v>1822</v>
      </c>
      <c r="G663" s="8">
        <f t="shared" si="10"/>
        <v>8.4000000000000005E-2</v>
      </c>
      <c r="H663" s="6">
        <f>VLOOKUP(B663,'(1)Frey(2013)'!$B$2:$D$703,3,FALSE)</f>
        <v>8.4000000000000005E-2</v>
      </c>
      <c r="I663" s="6">
        <f>VLOOKUP(C663,'(1)Frey(2013)'!$C$2:$D$703,2,FALSE)</f>
        <v>8.4000000000000005E-2</v>
      </c>
    </row>
    <row r="664" spans="2:15" x14ac:dyDescent="0.3">
      <c r="B664" s="9" t="s">
        <v>636</v>
      </c>
      <c r="C664" s="10" t="s">
        <v>637</v>
      </c>
      <c r="D664" s="11"/>
      <c r="E664" s="24">
        <v>5312</v>
      </c>
      <c r="F664" s="10" t="s">
        <v>1674</v>
      </c>
      <c r="G664" s="8">
        <f t="shared" si="10"/>
        <v>0.56000000000000005</v>
      </c>
      <c r="H664" s="6">
        <f>VLOOKUP(B664,'(1)Frey(2013)'!$B$2:$D$703,3,FALSE)</f>
        <v>0.56000000000000005</v>
      </c>
      <c r="I664" s="6">
        <f>VLOOKUP(C664,'(1)Frey(2013)'!$C$2:$D$703,2,FALSE)</f>
        <v>0.56000000000000005</v>
      </c>
    </row>
    <row r="665" spans="2:15" x14ac:dyDescent="0.3">
      <c r="B665" s="9" t="s">
        <v>576</v>
      </c>
      <c r="C665" s="10" t="s">
        <v>577</v>
      </c>
      <c r="D665" s="11"/>
      <c r="E665" s="24">
        <v>5321</v>
      </c>
      <c r="F665" s="10" t="s">
        <v>1765</v>
      </c>
      <c r="G665" s="8">
        <f t="shared" si="10"/>
        <v>0.47</v>
      </c>
      <c r="H665" s="6">
        <f>VLOOKUP(B665,'(1)Frey(2013)'!$B$2:$D$703,3,FALSE)</f>
        <v>0.47</v>
      </c>
      <c r="I665" s="6">
        <f>VLOOKUP(C665,'(1)Frey(2013)'!$C$2:$D$703,2,FALSE)</f>
        <v>0.47</v>
      </c>
    </row>
    <row r="666" spans="2:15" x14ac:dyDescent="0.3">
      <c r="B666" s="9" t="s">
        <v>3675</v>
      </c>
      <c r="C666" s="10" t="s">
        <v>1766</v>
      </c>
      <c r="D666" s="11"/>
      <c r="E666" s="24">
        <v>5321</v>
      </c>
      <c r="F666" s="10" t="s">
        <v>1765</v>
      </c>
      <c r="G666" s="8" t="str">
        <f t="shared" si="10"/>
        <v xml:space="preserve"> </v>
      </c>
      <c r="H666" s="6" t="e">
        <f>VLOOKUP(B666,'(1)Frey(2013)'!$B$2:$D$703,3,FALSE)</f>
        <v>#N/A</v>
      </c>
      <c r="I666" s="6" t="e">
        <f>VLOOKUP(C666,'(1)Frey(2013)'!$C$2:$D$703,2,FALSE)</f>
        <v>#N/A</v>
      </c>
    </row>
    <row r="667" spans="2:15" x14ac:dyDescent="0.3">
      <c r="B667" s="9" t="s">
        <v>534</v>
      </c>
      <c r="C667" s="10" t="s">
        <v>535</v>
      </c>
      <c r="D667" s="11"/>
      <c r="E667" s="24">
        <v>5322</v>
      </c>
      <c r="F667" s="10" t="s">
        <v>1764</v>
      </c>
      <c r="G667" s="8">
        <f t="shared" si="10"/>
        <v>0.39</v>
      </c>
      <c r="H667" s="6">
        <f>VLOOKUP(B667,'(1)Frey(2013)'!$B$2:$D$703,3,FALSE)</f>
        <v>0.39</v>
      </c>
      <c r="I667" s="6">
        <f>VLOOKUP(C667,'(1)Frey(2013)'!$C$2:$D$703,2,FALSE)</f>
        <v>0.39</v>
      </c>
    </row>
    <row r="668" spans="2:15" x14ac:dyDescent="0.3">
      <c r="B668" s="10" t="s">
        <v>316</v>
      </c>
      <c r="C668" s="10" t="s">
        <v>317</v>
      </c>
      <c r="D668" s="11" t="s">
        <v>1414</v>
      </c>
      <c r="E668" s="23">
        <v>5322</v>
      </c>
      <c r="F668" s="10" t="s">
        <v>1764</v>
      </c>
      <c r="G668" s="8">
        <f t="shared" si="10"/>
        <v>7.5999999999999998E-2</v>
      </c>
      <c r="H668" s="6">
        <f>VLOOKUP(B668,'(1)Frey(2013)'!$B$2:$D$703,3,FALSE)</f>
        <v>7.5999999999999998E-2</v>
      </c>
      <c r="I668" s="6">
        <f>VLOOKUP(C668,'(1)Frey(2013)'!$C$2:$D$703,2,FALSE)</f>
        <v>7.5999999999999998E-2</v>
      </c>
    </row>
    <row r="669" spans="2:15" x14ac:dyDescent="0.3">
      <c r="B669" s="9" t="s">
        <v>814</v>
      </c>
      <c r="C669" s="10" t="s">
        <v>815</v>
      </c>
      <c r="D669" s="11" t="s">
        <v>1414</v>
      </c>
      <c r="E669" s="24">
        <v>5322</v>
      </c>
      <c r="F669" s="10" t="s">
        <v>1764</v>
      </c>
      <c r="G669" s="8">
        <f t="shared" si="10"/>
        <v>0.74</v>
      </c>
      <c r="H669" s="6">
        <f>VLOOKUP(B669,'(1)Frey(2013)'!$B$2:$D$703,3,FALSE)</f>
        <v>0.74</v>
      </c>
      <c r="I669" s="6">
        <f>VLOOKUP(C669,'(1)Frey(2013)'!$C$2:$D$703,2,FALSE)</f>
        <v>0.74</v>
      </c>
    </row>
    <row r="670" spans="2:15" ht="31.5" x14ac:dyDescent="0.3">
      <c r="B670" s="9" t="s">
        <v>3676</v>
      </c>
      <c r="C670" s="10" t="s">
        <v>1767</v>
      </c>
      <c r="D670" s="11"/>
      <c r="E670" s="24">
        <v>5329</v>
      </c>
      <c r="F670" s="10" t="s">
        <v>1768</v>
      </c>
      <c r="G670" s="8" t="str">
        <f t="shared" si="10"/>
        <v xml:space="preserve"> </v>
      </c>
      <c r="H670" s="6" t="e">
        <f>VLOOKUP(B670,'(1)Frey(2013)'!$B$2:$D$703,3,FALSE)</f>
        <v>#N/A</v>
      </c>
      <c r="I670" s="6" t="e">
        <f>VLOOKUP(C670,'(1)Frey(2013)'!$C$2:$D$703,2,FALSE)</f>
        <v>#N/A</v>
      </c>
    </row>
    <row r="671" spans="2:15" ht="31.5" x14ac:dyDescent="0.3">
      <c r="B671" s="10" t="s">
        <v>464</v>
      </c>
      <c r="C671" s="10" t="s">
        <v>465</v>
      </c>
      <c r="D671" s="15"/>
      <c r="E671" s="23">
        <v>5329</v>
      </c>
      <c r="F671" s="10" t="s">
        <v>1768</v>
      </c>
      <c r="G671" s="8">
        <f t="shared" si="10"/>
        <v>0.27</v>
      </c>
      <c r="H671" s="6">
        <f>VLOOKUP(B671,'(1)Frey(2013)'!$B$2:$D$703,3,FALSE)</f>
        <v>0.27</v>
      </c>
      <c r="I671" s="6">
        <f>VLOOKUP(C671,'(1)Frey(2013)'!$C$2:$D$703,2,FALSE)</f>
        <v>0.27</v>
      </c>
    </row>
    <row r="672" spans="2:15" ht="31.5" x14ac:dyDescent="0.3">
      <c r="B672" s="10" t="s">
        <v>672</v>
      </c>
      <c r="C672" s="10" t="s">
        <v>673</v>
      </c>
      <c r="D672" s="15"/>
      <c r="E672" s="23">
        <v>5329</v>
      </c>
      <c r="F672" s="10" t="s">
        <v>1768</v>
      </c>
      <c r="G672" s="8">
        <f t="shared" si="10"/>
        <v>0.61</v>
      </c>
      <c r="H672" s="6">
        <f>VLOOKUP(B672,'(1)Frey(2013)'!$B$2:$D$703,3,FALSE)</f>
        <v>0.61</v>
      </c>
      <c r="I672" s="6">
        <f>VLOOKUP(C672,'(1)Frey(2013)'!$C$2:$D$703,2,FALSE)</f>
        <v>0.61</v>
      </c>
    </row>
    <row r="673" spans="2:9" ht="31.5" x14ac:dyDescent="0.3">
      <c r="B673" s="9" t="s">
        <v>608</v>
      </c>
      <c r="C673" s="10" t="s">
        <v>609</v>
      </c>
      <c r="D673" s="11" t="s">
        <v>1414</v>
      </c>
      <c r="E673" s="24">
        <v>5329</v>
      </c>
      <c r="F673" s="10" t="s">
        <v>1768</v>
      </c>
      <c r="G673" s="8">
        <f t="shared" si="10"/>
        <v>0.51</v>
      </c>
      <c r="H673" s="6">
        <f>VLOOKUP(B673,'(1)Frey(2013)'!$B$2:$D$703,3,FALSE)</f>
        <v>0.51</v>
      </c>
      <c r="I673" s="6">
        <f>VLOOKUP(C673,'(1)Frey(2013)'!$C$2:$D$703,2,FALSE)</f>
        <v>0.51</v>
      </c>
    </row>
    <row r="674" spans="2:9" ht="31.5" x14ac:dyDescent="0.3">
      <c r="B674" s="9" t="s">
        <v>854</v>
      </c>
      <c r="C674" s="10" t="s">
        <v>855</v>
      </c>
      <c r="D674" s="11"/>
      <c r="E674" s="24">
        <v>5329</v>
      </c>
      <c r="F674" s="10" t="s">
        <v>1768</v>
      </c>
      <c r="G674" s="8">
        <f t="shared" si="10"/>
        <v>0.78</v>
      </c>
      <c r="H674" s="6">
        <f>VLOOKUP(B674,'(1)Frey(2013)'!$B$2:$D$703,3,FALSE)</f>
        <v>0.78</v>
      </c>
      <c r="I674" s="6">
        <f>VLOOKUP(C674,'(1)Frey(2013)'!$C$2:$D$703,2,FALSE)</f>
        <v>0.78</v>
      </c>
    </row>
    <row r="675" spans="2:9" ht="31.5" x14ac:dyDescent="0.3">
      <c r="B675" s="9" t="s">
        <v>790</v>
      </c>
      <c r="C675" s="10" t="s">
        <v>791</v>
      </c>
      <c r="D675" s="11"/>
      <c r="E675" s="24">
        <v>5329</v>
      </c>
      <c r="F675" s="10" t="s">
        <v>1768</v>
      </c>
      <c r="G675" s="8">
        <f t="shared" si="10"/>
        <v>0.72</v>
      </c>
      <c r="H675" s="6">
        <f>VLOOKUP(B675,'(1)Frey(2013)'!$B$2:$D$703,3,FALSE)</f>
        <v>0.72</v>
      </c>
      <c r="I675" s="6">
        <f>VLOOKUP(C675,'(1)Frey(2013)'!$C$2:$D$703,2,FALSE)</f>
        <v>0.72</v>
      </c>
    </row>
    <row r="676" spans="2:9" ht="31.5" x14ac:dyDescent="0.3">
      <c r="B676" s="9" t="s">
        <v>3677</v>
      </c>
      <c r="C676" s="10" t="s">
        <v>1771</v>
      </c>
      <c r="D676" s="11"/>
      <c r="E676" s="24">
        <v>5329</v>
      </c>
      <c r="F676" s="10" t="s">
        <v>1768</v>
      </c>
      <c r="G676" s="8" t="str">
        <f t="shared" si="10"/>
        <v xml:space="preserve"> </v>
      </c>
      <c r="H676" s="6" t="e">
        <f>VLOOKUP(B676,'(1)Frey(2013)'!$B$2:$D$703,3,FALSE)</f>
        <v>#N/A</v>
      </c>
      <c r="I676" s="6" t="e">
        <f>VLOOKUP(C676,'(1)Frey(2013)'!$C$2:$D$703,2,FALSE)</f>
        <v>#N/A</v>
      </c>
    </row>
    <row r="677" spans="2:9" ht="31.5" x14ac:dyDescent="0.3">
      <c r="B677" s="10" t="s">
        <v>1772</v>
      </c>
      <c r="C677" s="10" t="s">
        <v>699</v>
      </c>
      <c r="D677" s="11" t="s">
        <v>1414</v>
      </c>
      <c r="E677" s="23">
        <v>5329</v>
      </c>
      <c r="F677" s="10" t="s">
        <v>1768</v>
      </c>
      <c r="G677" s="8">
        <f t="shared" si="10"/>
        <v>0.63</v>
      </c>
      <c r="H677" s="6" t="e">
        <f>VLOOKUP(B677,'(1)Frey(2013)'!$B$2:$D$703,3,FALSE)</f>
        <v>#N/A</v>
      </c>
      <c r="I677" s="6">
        <f>VLOOKUP(C677,'(1)Frey(2013)'!$C$2:$D$703,2,FALSE)</f>
        <v>0.63</v>
      </c>
    </row>
    <row r="678" spans="2:9" ht="31.5" x14ac:dyDescent="0.3">
      <c r="B678" s="10" t="s">
        <v>23</v>
      </c>
      <c r="C678" s="10" t="s">
        <v>24</v>
      </c>
      <c r="D678" s="11" t="s">
        <v>1414</v>
      </c>
      <c r="E678" s="23">
        <v>5411</v>
      </c>
      <c r="F678" s="10" t="s">
        <v>1776</v>
      </c>
      <c r="G678" s="8">
        <f t="shared" si="10"/>
        <v>3.5999999999999999E-3</v>
      </c>
      <c r="H678" s="6">
        <f>VLOOKUP(B678,'(1)Frey(2013)'!$B$2:$D$703,3,FALSE)</f>
        <v>3.5999999999999999E-3</v>
      </c>
      <c r="I678" s="6">
        <f>VLOOKUP(C678,'(1)Frey(2013)'!$C$2:$D$703,2,FALSE)</f>
        <v>3.5999999999999999E-3</v>
      </c>
    </row>
    <row r="679" spans="2:9" x14ac:dyDescent="0.3">
      <c r="B679" s="9" t="s">
        <v>396</v>
      </c>
      <c r="C679" s="10" t="s">
        <v>397</v>
      </c>
      <c r="D679" s="11"/>
      <c r="E679" s="24">
        <v>5411</v>
      </c>
      <c r="F679" s="10" t="s">
        <v>1776</v>
      </c>
      <c r="G679" s="8">
        <f t="shared" si="10"/>
        <v>0.17</v>
      </c>
      <c r="H679" s="6">
        <f>VLOOKUP(B679,'(1)Frey(2013)'!$B$2:$D$703,3,FALSE)</f>
        <v>0.17</v>
      </c>
      <c r="I679" s="6">
        <f>VLOOKUP(C679,'(1)Frey(2013)'!$C$2:$D$703,2,FALSE)</f>
        <v>0.17</v>
      </c>
    </row>
    <row r="680" spans="2:9" x14ac:dyDescent="0.3">
      <c r="B680" s="10" t="s">
        <v>39</v>
      </c>
      <c r="C680" s="10" t="s">
        <v>40</v>
      </c>
      <c r="D680" s="11" t="s">
        <v>1414</v>
      </c>
      <c r="E680" s="23">
        <v>5412</v>
      </c>
      <c r="F680" s="10" t="s">
        <v>1775</v>
      </c>
      <c r="G680" s="8">
        <f t="shared" si="10"/>
        <v>4.4000000000000003E-3</v>
      </c>
      <c r="H680" s="6">
        <f>VLOOKUP(B680,'(1)Frey(2013)'!$B$2:$D$703,3,FALSE)</f>
        <v>4.4000000000000003E-3</v>
      </c>
      <c r="I680" s="6">
        <f>VLOOKUP(C680,'(1)Frey(2013)'!$C$2:$D$703,2,FALSE)</f>
        <v>4.4000000000000003E-3</v>
      </c>
    </row>
    <row r="681" spans="2:9" x14ac:dyDescent="0.3">
      <c r="B681" s="9" t="s">
        <v>336</v>
      </c>
      <c r="C681" s="10" t="s">
        <v>1781</v>
      </c>
      <c r="D681" s="11" t="s">
        <v>1414</v>
      </c>
      <c r="E681" s="24">
        <v>5412</v>
      </c>
      <c r="F681" s="10" t="s">
        <v>1775</v>
      </c>
      <c r="G681" s="8">
        <f t="shared" si="10"/>
        <v>9.8000000000000004E-2</v>
      </c>
      <c r="H681" s="6">
        <f>VLOOKUP(B681,'(1)Frey(2013)'!$B$2:$D$703,3,FALSE)</f>
        <v>9.8000000000000004E-2</v>
      </c>
      <c r="I681" s="6" t="e">
        <f>VLOOKUP(C681,'(1)Frey(2013)'!$C$2:$D$703,2,FALSE)</f>
        <v>#N/A</v>
      </c>
    </row>
    <row r="682" spans="2:9" x14ac:dyDescent="0.3">
      <c r="B682" s="9" t="s">
        <v>646</v>
      </c>
      <c r="C682" s="10" t="s">
        <v>647</v>
      </c>
      <c r="D682" s="11"/>
      <c r="E682" s="24">
        <v>5412</v>
      </c>
      <c r="F682" s="10" t="s">
        <v>1775</v>
      </c>
      <c r="G682" s="8">
        <f t="shared" si="10"/>
        <v>0.56999999999999995</v>
      </c>
      <c r="H682" s="6">
        <f>VLOOKUP(B682,'(1)Frey(2013)'!$B$2:$D$703,3,FALSE)</f>
        <v>0.56999999999999995</v>
      </c>
      <c r="I682" s="6">
        <f>VLOOKUP(C682,'(1)Frey(2013)'!$C$2:$D$703,2,FALSE)</f>
        <v>0.56999999999999995</v>
      </c>
    </row>
    <row r="683" spans="2:9" x14ac:dyDescent="0.3">
      <c r="B683" s="10" t="s">
        <v>195</v>
      </c>
      <c r="C683" s="10" t="s">
        <v>196</v>
      </c>
      <c r="D683" s="11"/>
      <c r="E683" s="23">
        <v>5413</v>
      </c>
      <c r="F683" s="10" t="s">
        <v>1773</v>
      </c>
      <c r="G683" s="8">
        <f t="shared" si="10"/>
        <v>2.5000000000000001E-2</v>
      </c>
      <c r="H683" s="6">
        <f>VLOOKUP(B683,'(1)Frey(2013)'!$B$2:$D$703,3,FALSE)</f>
        <v>2.5000000000000001E-2</v>
      </c>
      <c r="I683" s="6">
        <f>VLOOKUP(C683,'(1)Frey(2013)'!$C$2:$D$703,2,FALSE)</f>
        <v>2.5000000000000001E-2</v>
      </c>
    </row>
    <row r="684" spans="2:9" x14ac:dyDescent="0.3">
      <c r="B684" s="9" t="s">
        <v>664</v>
      </c>
      <c r="C684" s="10" t="s">
        <v>665</v>
      </c>
      <c r="D684" s="11"/>
      <c r="E684" s="24">
        <v>5413</v>
      </c>
      <c r="F684" s="10" t="s">
        <v>1773</v>
      </c>
      <c r="G684" s="8">
        <f t="shared" si="10"/>
        <v>0.6</v>
      </c>
      <c r="H684" s="6">
        <f>VLOOKUP(B684,'(1)Frey(2013)'!$B$2:$D$703,3,FALSE)</f>
        <v>0.6</v>
      </c>
      <c r="I684" s="6">
        <f>VLOOKUP(C684,'(1)Frey(2013)'!$C$2:$D$703,2,FALSE)</f>
        <v>0.6</v>
      </c>
    </row>
    <row r="685" spans="2:9" ht="31.5" x14ac:dyDescent="0.3">
      <c r="B685" s="10" t="s">
        <v>1777</v>
      </c>
      <c r="C685" s="10" t="s">
        <v>1778</v>
      </c>
      <c r="D685" s="11" t="s">
        <v>1414</v>
      </c>
      <c r="E685" s="23">
        <v>5414</v>
      </c>
      <c r="F685" s="10" t="s">
        <v>1779</v>
      </c>
      <c r="G685" s="8" t="str">
        <f t="shared" si="10"/>
        <v xml:space="preserve"> </v>
      </c>
      <c r="H685" s="6" t="e">
        <f>VLOOKUP(B685,'(1)Frey(2013)'!$B$2:$D$703,3,FALSE)</f>
        <v>#N/A</v>
      </c>
      <c r="I685" s="6" t="e">
        <f>VLOOKUP(C685,'(1)Frey(2013)'!$C$2:$D$703,2,FALSE)</f>
        <v>#N/A</v>
      </c>
    </row>
    <row r="686" spans="2:9" ht="31.5" x14ac:dyDescent="0.3">
      <c r="B686" s="9" t="s">
        <v>1232</v>
      </c>
      <c r="C686" s="10" t="s">
        <v>1233</v>
      </c>
      <c r="D686" s="11" t="s">
        <v>1414</v>
      </c>
      <c r="E686" s="24">
        <v>5414</v>
      </c>
      <c r="F686" s="10" t="s">
        <v>1779</v>
      </c>
      <c r="G686" s="8">
        <f t="shared" si="10"/>
        <v>0.95</v>
      </c>
      <c r="H686" s="6">
        <f>VLOOKUP(B686,'(1)Frey(2013)'!$B$2:$D$703,3,FALSE)</f>
        <v>0.95</v>
      </c>
      <c r="I686" s="6">
        <f>VLOOKUP(C686,'(1)Frey(2013)'!$C$2:$D$703,2,FALSE)</f>
        <v>0.95</v>
      </c>
    </row>
    <row r="687" spans="2:9" x14ac:dyDescent="0.3">
      <c r="B687" s="9" t="s">
        <v>958</v>
      </c>
      <c r="C687" s="10" t="s">
        <v>959</v>
      </c>
      <c r="D687" s="11"/>
      <c r="E687" s="24">
        <v>5414</v>
      </c>
      <c r="F687" s="10" t="s">
        <v>1779</v>
      </c>
      <c r="G687" s="8">
        <f t="shared" si="10"/>
        <v>0.84</v>
      </c>
      <c r="H687" s="6">
        <f>VLOOKUP(B687,'(1)Frey(2013)'!$B$2:$D$703,3,FALSE)</f>
        <v>0.84</v>
      </c>
      <c r="I687" s="6">
        <f>VLOOKUP(C687,'(1)Frey(2013)'!$C$2:$D$703,2,FALSE)</f>
        <v>0.84</v>
      </c>
    </row>
    <row r="688" spans="2:9" x14ac:dyDescent="0.3">
      <c r="B688" s="9" t="s">
        <v>3678</v>
      </c>
      <c r="C688" s="10" t="s">
        <v>1783</v>
      </c>
      <c r="D688" s="11"/>
      <c r="E688" s="24">
        <v>5414</v>
      </c>
      <c r="F688" s="10" t="s">
        <v>1779</v>
      </c>
      <c r="G688" s="8" t="str">
        <f t="shared" si="10"/>
        <v xml:space="preserve"> </v>
      </c>
      <c r="H688" s="6" t="e">
        <f>VLOOKUP(B688,'(1)Frey(2013)'!$B$2:$D$703,3,FALSE)</f>
        <v>#N/A</v>
      </c>
      <c r="I688" s="6" t="e">
        <f>VLOOKUP(C688,'(1)Frey(2013)'!$C$2:$D$703,2,FALSE)</f>
        <v>#N/A</v>
      </c>
    </row>
    <row r="689" spans="2:9" ht="31.5" x14ac:dyDescent="0.3">
      <c r="B689" s="10" t="s">
        <v>1777</v>
      </c>
      <c r="C689" s="10" t="s">
        <v>1778</v>
      </c>
      <c r="D689" s="11" t="s">
        <v>1414</v>
      </c>
      <c r="E689" s="23">
        <v>5419</v>
      </c>
      <c r="F689" s="10" t="s">
        <v>1780</v>
      </c>
      <c r="G689" s="8" t="str">
        <f t="shared" si="10"/>
        <v xml:space="preserve"> </v>
      </c>
      <c r="H689" s="6" t="e">
        <f>VLOOKUP(B689,'(1)Frey(2013)'!$B$2:$D$703,3,FALSE)</f>
        <v>#N/A</v>
      </c>
      <c r="I689" s="6" t="e">
        <f>VLOOKUP(C689,'(1)Frey(2013)'!$C$2:$D$703,2,FALSE)</f>
        <v>#N/A</v>
      </c>
    </row>
    <row r="690" spans="2:9" ht="31.5" x14ac:dyDescent="0.3">
      <c r="B690" s="9" t="s">
        <v>322</v>
      </c>
      <c r="C690" s="10" t="s">
        <v>323</v>
      </c>
      <c r="D690" s="11"/>
      <c r="E690" s="24">
        <v>5419</v>
      </c>
      <c r="F690" s="10" t="s">
        <v>1780</v>
      </c>
      <c r="G690" s="8">
        <f t="shared" si="10"/>
        <v>0.08</v>
      </c>
      <c r="H690" s="6">
        <f>VLOOKUP(B690,'(1)Frey(2013)'!$B$2:$D$703,3,FALSE)</f>
        <v>0.08</v>
      </c>
      <c r="I690" s="6">
        <f>VLOOKUP(C690,'(1)Frey(2013)'!$C$2:$D$703,2,FALSE)</f>
        <v>0.08</v>
      </c>
    </row>
    <row r="691" spans="2:9" ht="31.5" x14ac:dyDescent="0.3">
      <c r="B691" s="9" t="s">
        <v>966</v>
      </c>
      <c r="C691" s="10" t="s">
        <v>967</v>
      </c>
      <c r="D691" s="11"/>
      <c r="E691" s="24">
        <v>5419</v>
      </c>
      <c r="F691" s="10" t="s">
        <v>1780</v>
      </c>
      <c r="G691" s="8">
        <f t="shared" si="10"/>
        <v>0.84</v>
      </c>
      <c r="H691" s="6">
        <f>VLOOKUP(B691,'(1)Frey(2013)'!$B$2:$D$703,3,FALSE)</f>
        <v>0.84</v>
      </c>
      <c r="I691" s="6">
        <f>VLOOKUP(C691,'(1)Frey(2013)'!$C$2:$D$703,2,FALSE)</f>
        <v>0.84</v>
      </c>
    </row>
    <row r="692" spans="2:9" ht="31.5" x14ac:dyDescent="0.3">
      <c r="B692" s="9" t="s">
        <v>422</v>
      </c>
      <c r="C692" s="10" t="s">
        <v>423</v>
      </c>
      <c r="D692" s="11"/>
      <c r="E692" s="24">
        <v>5419</v>
      </c>
      <c r="F692" s="10" t="s">
        <v>1780</v>
      </c>
      <c r="G692" s="8">
        <f t="shared" si="10"/>
        <v>0.21</v>
      </c>
      <c r="H692" s="6">
        <f>VLOOKUP(B692,'(1)Frey(2013)'!$B$2:$D$703,3,FALSE)</f>
        <v>0.21</v>
      </c>
      <c r="I692" s="6">
        <f>VLOOKUP(C692,'(1)Frey(2013)'!$C$2:$D$703,2,FALSE)</f>
        <v>0.21</v>
      </c>
    </row>
    <row r="693" spans="2:9" ht="31.5" x14ac:dyDescent="0.3">
      <c r="B693" s="9" t="s">
        <v>590</v>
      </c>
      <c r="C693" s="10" t="s">
        <v>591</v>
      </c>
      <c r="D693" s="11"/>
      <c r="E693" s="24">
        <v>5419</v>
      </c>
      <c r="F693" s="10" t="s">
        <v>1780</v>
      </c>
      <c r="G693" s="8">
        <f t="shared" si="10"/>
        <v>0.49</v>
      </c>
      <c r="H693" s="6">
        <f>VLOOKUP(B693,'(1)Frey(2013)'!$B$2:$D$703,3,FALSE)</f>
        <v>0.49</v>
      </c>
      <c r="I693" s="6">
        <f>VLOOKUP(C693,'(1)Frey(2013)'!$C$2:$D$703,2,FALSE)</f>
        <v>0.49</v>
      </c>
    </row>
    <row r="694" spans="2:9" ht="31.5" x14ac:dyDescent="0.3">
      <c r="B694" s="9" t="s">
        <v>748</v>
      </c>
      <c r="C694" s="10" t="s">
        <v>1782</v>
      </c>
      <c r="D694" s="11"/>
      <c r="E694" s="24">
        <v>5419</v>
      </c>
      <c r="F694" s="10" t="s">
        <v>1780</v>
      </c>
      <c r="G694" s="8">
        <f t="shared" si="10"/>
        <v>0.67</v>
      </c>
      <c r="H694" s="6">
        <f>VLOOKUP(B694,'(1)Frey(2013)'!$B$2:$D$703,3,FALSE)</f>
        <v>0.67</v>
      </c>
      <c r="I694" s="6" t="e">
        <f>VLOOKUP(C694,'(1)Frey(2013)'!$C$2:$D$703,2,FALSE)</f>
        <v>#N/A</v>
      </c>
    </row>
    <row r="695" spans="2:9" ht="31.5" x14ac:dyDescent="0.3">
      <c r="B695" s="9" t="s">
        <v>1784</v>
      </c>
      <c r="C695" s="10" t="s">
        <v>1785</v>
      </c>
      <c r="D695" s="11"/>
      <c r="E695" s="24">
        <v>5419</v>
      </c>
      <c r="F695" s="10" t="s">
        <v>1780</v>
      </c>
      <c r="G695" s="8" t="str">
        <f t="shared" si="10"/>
        <v xml:space="preserve"> </v>
      </c>
      <c r="H695" s="6" t="e">
        <f>VLOOKUP(B695,'(1)Frey(2013)'!$B$2:$D$703,3,FALSE)</f>
        <v>#N/A</v>
      </c>
      <c r="I695" s="6" t="e">
        <f>VLOOKUP(C695,'(1)Frey(2013)'!$C$2:$D$703,2,FALSE)</f>
        <v>#N/A</v>
      </c>
    </row>
    <row r="696" spans="2:9" ht="31.5" x14ac:dyDescent="0.3">
      <c r="B696" s="9" t="s">
        <v>598</v>
      </c>
      <c r="C696" s="10" t="s">
        <v>599</v>
      </c>
      <c r="D696" s="11"/>
      <c r="E696" s="24">
        <v>5419</v>
      </c>
      <c r="F696" s="10" t="s">
        <v>1780</v>
      </c>
      <c r="G696" s="8">
        <f t="shared" si="10"/>
        <v>0.49</v>
      </c>
      <c r="H696" s="6">
        <f>VLOOKUP(B696,'(1)Frey(2013)'!$B$2:$D$703,3,FALSE)</f>
        <v>0.49</v>
      </c>
      <c r="I696" s="6">
        <f>VLOOKUP(C696,'(1)Frey(2013)'!$C$2:$D$703,2,FALSE)</f>
        <v>0.49</v>
      </c>
    </row>
    <row r="697" spans="2:9" ht="31.5" x14ac:dyDescent="0.3">
      <c r="B697" s="9" t="s">
        <v>638</v>
      </c>
      <c r="C697" s="10" t="s">
        <v>639</v>
      </c>
      <c r="D697" s="14" t="s">
        <v>1414</v>
      </c>
      <c r="E697" s="24">
        <v>6111</v>
      </c>
      <c r="F697" s="10" t="s">
        <v>1897</v>
      </c>
      <c r="G697" s="8">
        <f t="shared" si="10"/>
        <v>0.56999999999999995</v>
      </c>
      <c r="H697" s="6">
        <f>VLOOKUP(B697,'(1)Frey(2013)'!$B$2:$D$703,3,FALSE)</f>
        <v>0.56999999999999995</v>
      </c>
      <c r="I697" s="6">
        <f>VLOOKUP(C697,'(1)Frey(2013)'!$C$2:$D$703,2,FALSE)</f>
        <v>0.56999999999999995</v>
      </c>
    </row>
    <row r="698" spans="2:9" x14ac:dyDescent="0.3">
      <c r="B698" s="9" t="s">
        <v>1914</v>
      </c>
      <c r="C698" s="10" t="s">
        <v>1915</v>
      </c>
      <c r="D698" s="14" t="s">
        <v>1414</v>
      </c>
      <c r="E698" s="24">
        <v>6111</v>
      </c>
      <c r="F698" s="10" t="s">
        <v>1897</v>
      </c>
      <c r="G698" s="8" t="str">
        <f t="shared" si="10"/>
        <v xml:space="preserve"> </v>
      </c>
      <c r="H698" s="6" t="e">
        <f>VLOOKUP(B698,'(1)Frey(2013)'!$B$2:$D$703,3,FALSE)</f>
        <v>#N/A</v>
      </c>
      <c r="I698" s="6" t="e">
        <f>VLOOKUP(C698,'(1)Frey(2013)'!$C$2:$D$703,2,FALSE)</f>
        <v>#N/A</v>
      </c>
    </row>
    <row r="699" spans="2:9" ht="31.5" x14ac:dyDescent="0.3">
      <c r="B699" s="9" t="s">
        <v>638</v>
      </c>
      <c r="C699" s="10" t="s">
        <v>639</v>
      </c>
      <c r="D699" s="14" t="s">
        <v>1414</v>
      </c>
      <c r="E699" s="24">
        <v>6112</v>
      </c>
      <c r="F699" s="10" t="s">
        <v>1898</v>
      </c>
      <c r="G699" s="8">
        <f t="shared" si="10"/>
        <v>0.56999999999999995</v>
      </c>
      <c r="H699" s="6">
        <f>VLOOKUP(B699,'(1)Frey(2013)'!$B$2:$D$703,3,FALSE)</f>
        <v>0.56999999999999995</v>
      </c>
      <c r="I699" s="6">
        <f>VLOOKUP(C699,'(1)Frey(2013)'!$C$2:$D$703,2,FALSE)</f>
        <v>0.56999999999999995</v>
      </c>
    </row>
    <row r="700" spans="2:9" x14ac:dyDescent="0.3">
      <c r="B700" s="9" t="s">
        <v>1914</v>
      </c>
      <c r="C700" s="10" t="s">
        <v>1915</v>
      </c>
      <c r="D700" s="14" t="s">
        <v>1414</v>
      </c>
      <c r="E700" s="24">
        <v>6112</v>
      </c>
      <c r="F700" s="10" t="s">
        <v>1898</v>
      </c>
      <c r="G700" s="8" t="str">
        <f t="shared" si="10"/>
        <v xml:space="preserve"> </v>
      </c>
      <c r="H700" s="6" t="e">
        <f>VLOOKUP(B700,'(1)Frey(2013)'!$B$2:$D$703,3,FALSE)</f>
        <v>#N/A</v>
      </c>
      <c r="I700" s="6" t="e">
        <f>VLOOKUP(C700,'(1)Frey(2013)'!$C$2:$D$703,2,FALSE)</f>
        <v>#N/A</v>
      </c>
    </row>
    <row r="701" spans="2:9" ht="31.5" x14ac:dyDescent="0.3">
      <c r="B701" s="10" t="s">
        <v>648</v>
      </c>
      <c r="C701" s="10" t="s">
        <v>1799</v>
      </c>
      <c r="D701" s="11" t="s">
        <v>1414</v>
      </c>
      <c r="E701" s="23">
        <v>6113</v>
      </c>
      <c r="F701" s="10" t="s">
        <v>4961</v>
      </c>
      <c r="G701" s="8">
        <f t="shared" si="10"/>
        <v>0.56999999999999995</v>
      </c>
      <c r="H701" s="6">
        <f>VLOOKUP(B701,'(1)Frey(2013)'!$B$2:$D$703,3,FALSE)</f>
        <v>0.56999999999999995</v>
      </c>
      <c r="I701" s="6" t="e">
        <f>VLOOKUP(C701,'(1)Frey(2013)'!$C$2:$D$703,2,FALSE)</f>
        <v>#N/A</v>
      </c>
    </row>
    <row r="702" spans="2:9" x14ac:dyDescent="0.3">
      <c r="B702" s="9" t="s">
        <v>844</v>
      </c>
      <c r="C702" s="10" t="s">
        <v>845</v>
      </c>
      <c r="D702" s="11"/>
      <c r="E702" s="24">
        <v>6113</v>
      </c>
      <c r="F702" s="10" t="s">
        <v>1800</v>
      </c>
      <c r="G702" s="8">
        <f t="shared" si="10"/>
        <v>0.77</v>
      </c>
      <c r="H702" s="6">
        <f>VLOOKUP(B702,'(1)Frey(2013)'!$B$2:$D$703,3,FALSE)</f>
        <v>0.77</v>
      </c>
      <c r="I702" s="6">
        <f>VLOOKUP(C702,'(1)Frey(2013)'!$C$2:$D$703,2,FALSE)</f>
        <v>0.77</v>
      </c>
    </row>
    <row r="703" spans="2:9" x14ac:dyDescent="0.3">
      <c r="B703" s="9" t="s">
        <v>1914</v>
      </c>
      <c r="C703" s="10" t="s">
        <v>1915</v>
      </c>
      <c r="D703" s="14" t="s">
        <v>1414</v>
      </c>
      <c r="E703" s="24">
        <v>6113</v>
      </c>
      <c r="F703" s="10" t="s">
        <v>1800</v>
      </c>
      <c r="G703" s="8" t="str">
        <f t="shared" si="10"/>
        <v xml:space="preserve"> </v>
      </c>
      <c r="H703" s="6" t="e">
        <f>VLOOKUP(B703,'(1)Frey(2013)'!$B$2:$D$703,3,FALSE)</f>
        <v>#N/A</v>
      </c>
      <c r="I703" s="6" t="e">
        <f>VLOOKUP(C703,'(1)Frey(2013)'!$C$2:$D$703,2,FALSE)</f>
        <v>#N/A</v>
      </c>
    </row>
    <row r="704" spans="2:9" ht="31.5" x14ac:dyDescent="0.3">
      <c r="B704" s="9" t="s">
        <v>638</v>
      </c>
      <c r="C704" s="10" t="s">
        <v>639</v>
      </c>
      <c r="D704" s="14" t="s">
        <v>1414</v>
      </c>
      <c r="E704" s="24">
        <v>6114</v>
      </c>
      <c r="F704" s="10" t="s">
        <v>1899</v>
      </c>
      <c r="G704" s="8">
        <f t="shared" si="10"/>
        <v>0.56999999999999995</v>
      </c>
      <c r="H704" s="6">
        <f>VLOOKUP(B704,'(1)Frey(2013)'!$B$2:$D$703,3,FALSE)</f>
        <v>0.56999999999999995</v>
      </c>
      <c r="I704" s="6">
        <f>VLOOKUP(C704,'(1)Frey(2013)'!$C$2:$D$703,2,FALSE)</f>
        <v>0.56999999999999995</v>
      </c>
    </row>
    <row r="705" spans="2:9" x14ac:dyDescent="0.3">
      <c r="B705" s="9" t="s">
        <v>1914</v>
      </c>
      <c r="C705" s="10" t="s">
        <v>1915</v>
      </c>
      <c r="D705" s="14" t="s">
        <v>1414</v>
      </c>
      <c r="E705" s="24">
        <v>6114</v>
      </c>
      <c r="F705" s="10" t="s">
        <v>1899</v>
      </c>
      <c r="G705" s="8" t="str">
        <f t="shared" si="10"/>
        <v xml:space="preserve"> </v>
      </c>
      <c r="H705" s="6" t="e">
        <f>VLOOKUP(B705,'(1)Frey(2013)'!$B$2:$D$703,3,FALSE)</f>
        <v>#N/A</v>
      </c>
      <c r="I705" s="6" t="e">
        <f>VLOOKUP(C705,'(1)Frey(2013)'!$C$2:$D$703,2,FALSE)</f>
        <v>#N/A</v>
      </c>
    </row>
    <row r="706" spans="2:9" ht="31.5" x14ac:dyDescent="0.3">
      <c r="B706" s="9" t="s">
        <v>638</v>
      </c>
      <c r="C706" s="10" t="s">
        <v>639</v>
      </c>
      <c r="D706" s="14" t="s">
        <v>1414</v>
      </c>
      <c r="E706" s="24">
        <v>6121</v>
      </c>
      <c r="F706" s="10" t="s">
        <v>1900</v>
      </c>
      <c r="G706" s="8">
        <f t="shared" si="10"/>
        <v>0.56999999999999995</v>
      </c>
      <c r="H706" s="6">
        <f>VLOOKUP(B706,'(1)Frey(2013)'!$B$2:$D$703,3,FALSE)</f>
        <v>0.56999999999999995</v>
      </c>
      <c r="I706" s="6">
        <f>VLOOKUP(C706,'(1)Frey(2013)'!$C$2:$D$703,2,FALSE)</f>
        <v>0.56999999999999995</v>
      </c>
    </row>
    <row r="707" spans="2:9" x14ac:dyDescent="0.3">
      <c r="B707" s="9" t="s">
        <v>1240</v>
      </c>
      <c r="C707" s="10" t="s">
        <v>1241</v>
      </c>
      <c r="D707" s="14" t="s">
        <v>1414</v>
      </c>
      <c r="E707" s="24">
        <v>6121</v>
      </c>
      <c r="F707" s="10" t="s">
        <v>1900</v>
      </c>
      <c r="G707" s="8">
        <f t="shared" si="10"/>
        <v>0.95</v>
      </c>
      <c r="H707" s="6">
        <f>VLOOKUP(B707,'(1)Frey(2013)'!$B$2:$D$703,3,FALSE)</f>
        <v>0.95</v>
      </c>
      <c r="I707" s="6">
        <f>VLOOKUP(C707,'(1)Frey(2013)'!$C$2:$D$703,2,FALSE)</f>
        <v>0.95</v>
      </c>
    </row>
    <row r="708" spans="2:9" ht="31.5" x14ac:dyDescent="0.3">
      <c r="B708" s="9" t="s">
        <v>638</v>
      </c>
      <c r="C708" s="10" t="s">
        <v>639</v>
      </c>
      <c r="D708" s="14" t="s">
        <v>1414</v>
      </c>
      <c r="E708" s="24">
        <v>6122</v>
      </c>
      <c r="F708" s="10" t="s">
        <v>1901</v>
      </c>
      <c r="G708" s="8">
        <f t="shared" ref="G708:G771" si="11">IFERROR(IFERROR(H708,I708)," ")</f>
        <v>0.56999999999999995</v>
      </c>
      <c r="H708" s="6">
        <f>VLOOKUP(B708,'(1)Frey(2013)'!$B$2:$D$703,3,FALSE)</f>
        <v>0.56999999999999995</v>
      </c>
      <c r="I708" s="6">
        <f>VLOOKUP(C708,'(1)Frey(2013)'!$C$2:$D$703,2,FALSE)</f>
        <v>0.56999999999999995</v>
      </c>
    </row>
    <row r="709" spans="2:9" x14ac:dyDescent="0.3">
      <c r="B709" s="9" t="s">
        <v>1240</v>
      </c>
      <c r="C709" s="10" t="s">
        <v>1241</v>
      </c>
      <c r="D709" s="14" t="s">
        <v>1414</v>
      </c>
      <c r="E709" s="24">
        <v>6122</v>
      </c>
      <c r="F709" s="10" t="s">
        <v>1901</v>
      </c>
      <c r="G709" s="8">
        <f t="shared" si="11"/>
        <v>0.95</v>
      </c>
      <c r="H709" s="6">
        <f>VLOOKUP(B709,'(1)Frey(2013)'!$B$2:$D$703,3,FALSE)</f>
        <v>0.95</v>
      </c>
      <c r="I709" s="6">
        <f>VLOOKUP(C709,'(1)Frey(2013)'!$C$2:$D$703,2,FALSE)</f>
        <v>0.95</v>
      </c>
    </row>
    <row r="710" spans="2:9" ht="31.5" x14ac:dyDescent="0.3">
      <c r="B710" s="9" t="s">
        <v>638</v>
      </c>
      <c r="C710" s="10" t="s">
        <v>639</v>
      </c>
      <c r="D710" s="14" t="s">
        <v>1414</v>
      </c>
      <c r="E710" s="24">
        <v>6123</v>
      </c>
      <c r="F710" s="10" t="s">
        <v>1902</v>
      </c>
      <c r="G710" s="8">
        <f t="shared" si="11"/>
        <v>0.56999999999999995</v>
      </c>
      <c r="H710" s="6">
        <f>VLOOKUP(B710,'(1)Frey(2013)'!$B$2:$D$703,3,FALSE)</f>
        <v>0.56999999999999995</v>
      </c>
      <c r="I710" s="6">
        <f>VLOOKUP(C710,'(1)Frey(2013)'!$C$2:$D$703,2,FALSE)</f>
        <v>0.56999999999999995</v>
      </c>
    </row>
    <row r="711" spans="2:9" x14ac:dyDescent="0.3">
      <c r="B711" s="9" t="s">
        <v>1240</v>
      </c>
      <c r="C711" s="10" t="s">
        <v>1241</v>
      </c>
      <c r="D711" s="14" t="s">
        <v>1414</v>
      </c>
      <c r="E711" s="24">
        <v>6123</v>
      </c>
      <c r="F711" s="10" t="s">
        <v>1902</v>
      </c>
      <c r="G711" s="8">
        <f t="shared" si="11"/>
        <v>0.95</v>
      </c>
      <c r="H711" s="6">
        <f>VLOOKUP(B711,'(1)Frey(2013)'!$B$2:$D$703,3,FALSE)</f>
        <v>0.95</v>
      </c>
      <c r="I711" s="6">
        <f>VLOOKUP(C711,'(1)Frey(2013)'!$C$2:$D$703,2,FALSE)</f>
        <v>0.95</v>
      </c>
    </row>
    <row r="712" spans="2:9" ht="31.5" x14ac:dyDescent="0.3">
      <c r="B712" s="9" t="s">
        <v>638</v>
      </c>
      <c r="C712" s="10" t="s">
        <v>639</v>
      </c>
      <c r="D712" s="14" t="s">
        <v>1414</v>
      </c>
      <c r="E712" s="24">
        <v>6129</v>
      </c>
      <c r="F712" s="10" t="s">
        <v>1903</v>
      </c>
      <c r="G712" s="8">
        <f t="shared" si="11"/>
        <v>0.56999999999999995</v>
      </c>
      <c r="H712" s="6">
        <f>VLOOKUP(B712,'(1)Frey(2013)'!$B$2:$D$703,3,FALSE)</f>
        <v>0.56999999999999995</v>
      </c>
      <c r="I712" s="6">
        <f>VLOOKUP(C712,'(1)Frey(2013)'!$C$2:$D$703,2,FALSE)</f>
        <v>0.56999999999999995</v>
      </c>
    </row>
    <row r="713" spans="2:9" x14ac:dyDescent="0.3">
      <c r="B713" s="9" t="s">
        <v>1240</v>
      </c>
      <c r="C713" s="10" t="s">
        <v>1241</v>
      </c>
      <c r="D713" s="14" t="s">
        <v>1414</v>
      </c>
      <c r="E713" s="24">
        <v>6129</v>
      </c>
      <c r="F713" s="10" t="s">
        <v>1903</v>
      </c>
      <c r="G713" s="8">
        <f t="shared" si="11"/>
        <v>0.95</v>
      </c>
      <c r="H713" s="6">
        <f>VLOOKUP(B713,'(1)Frey(2013)'!$B$2:$D$703,3,FALSE)</f>
        <v>0.95</v>
      </c>
      <c r="I713" s="6">
        <f>VLOOKUP(C713,'(1)Frey(2013)'!$C$2:$D$703,2,FALSE)</f>
        <v>0.95</v>
      </c>
    </row>
    <row r="714" spans="2:9" ht="31.5" x14ac:dyDescent="0.3">
      <c r="B714" s="9" t="s">
        <v>638</v>
      </c>
      <c r="C714" s="10" t="s">
        <v>639</v>
      </c>
      <c r="D714" s="14" t="s">
        <v>1414</v>
      </c>
      <c r="E714" s="24">
        <v>6130</v>
      </c>
      <c r="F714" s="10" t="s">
        <v>1904</v>
      </c>
      <c r="G714" s="8">
        <f t="shared" si="11"/>
        <v>0.56999999999999995</v>
      </c>
      <c r="H714" s="6">
        <f>VLOOKUP(B714,'(1)Frey(2013)'!$B$2:$D$703,3,FALSE)</f>
        <v>0.56999999999999995</v>
      </c>
      <c r="I714" s="6">
        <f>VLOOKUP(C714,'(1)Frey(2013)'!$C$2:$D$703,2,FALSE)</f>
        <v>0.56999999999999995</v>
      </c>
    </row>
    <row r="715" spans="2:9" x14ac:dyDescent="0.3">
      <c r="B715" s="9" t="s">
        <v>1240</v>
      </c>
      <c r="C715" s="10" t="s">
        <v>1241</v>
      </c>
      <c r="D715" s="14" t="s">
        <v>1414</v>
      </c>
      <c r="E715" s="24">
        <v>6130</v>
      </c>
      <c r="F715" s="10" t="s">
        <v>1904</v>
      </c>
      <c r="G715" s="8">
        <f t="shared" si="11"/>
        <v>0.95</v>
      </c>
      <c r="H715" s="6">
        <f>VLOOKUP(B715,'(1)Frey(2013)'!$B$2:$D$703,3,FALSE)</f>
        <v>0.95</v>
      </c>
      <c r="I715" s="6">
        <f>VLOOKUP(C715,'(1)Frey(2013)'!$C$2:$D$703,2,FALSE)</f>
        <v>0.95</v>
      </c>
    </row>
    <row r="716" spans="2:9" x14ac:dyDescent="0.3">
      <c r="B716" s="9" t="s">
        <v>1914</v>
      </c>
      <c r="C716" s="10" t="s">
        <v>1915</v>
      </c>
      <c r="D716" s="14" t="s">
        <v>1414</v>
      </c>
      <c r="E716" s="24">
        <v>6130</v>
      </c>
      <c r="F716" s="10" t="s">
        <v>1904</v>
      </c>
      <c r="G716" s="8" t="str">
        <f t="shared" si="11"/>
        <v xml:space="preserve"> </v>
      </c>
      <c r="H716" s="6" t="e">
        <f>VLOOKUP(B716,'(1)Frey(2013)'!$B$2:$D$703,3,FALSE)</f>
        <v>#N/A</v>
      </c>
      <c r="I716" s="6" t="e">
        <f>VLOOKUP(C716,'(1)Frey(2013)'!$C$2:$D$703,2,FALSE)</f>
        <v>#N/A</v>
      </c>
    </row>
    <row r="717" spans="2:9" ht="31.5" x14ac:dyDescent="0.3">
      <c r="B717" s="9" t="s">
        <v>638</v>
      </c>
      <c r="C717" s="10" t="s">
        <v>639</v>
      </c>
      <c r="D717" s="14" t="s">
        <v>1414</v>
      </c>
      <c r="E717" s="24">
        <v>6210</v>
      </c>
      <c r="F717" s="10" t="s">
        <v>1905</v>
      </c>
      <c r="G717" s="8">
        <f t="shared" si="11"/>
        <v>0.56999999999999995</v>
      </c>
      <c r="H717" s="6">
        <f>VLOOKUP(B717,'(1)Frey(2013)'!$B$2:$D$703,3,FALSE)</f>
        <v>0.56999999999999995</v>
      </c>
      <c r="I717" s="6">
        <f>VLOOKUP(C717,'(1)Frey(2013)'!$C$2:$D$703,2,FALSE)</f>
        <v>0.56999999999999995</v>
      </c>
    </row>
    <row r="718" spans="2:9" x14ac:dyDescent="0.3">
      <c r="B718" s="9" t="s">
        <v>1006</v>
      </c>
      <c r="C718" s="10" t="s">
        <v>1007</v>
      </c>
      <c r="D718" s="14" t="s">
        <v>1414</v>
      </c>
      <c r="E718" s="24">
        <v>6210</v>
      </c>
      <c r="F718" s="10" t="s">
        <v>1905</v>
      </c>
      <c r="G718" s="8">
        <f t="shared" si="11"/>
        <v>0.87</v>
      </c>
      <c r="H718" s="6">
        <f>VLOOKUP(B718,'(1)Frey(2013)'!$B$2:$D$703,3,FALSE)</f>
        <v>0.87</v>
      </c>
      <c r="I718" s="6">
        <f>VLOOKUP(C718,'(1)Frey(2013)'!$C$2:$D$703,2,FALSE)</f>
        <v>0.87</v>
      </c>
    </row>
    <row r="719" spans="2:9" x14ac:dyDescent="0.3">
      <c r="B719" s="9" t="s">
        <v>838</v>
      </c>
      <c r="C719" s="10" t="s">
        <v>839</v>
      </c>
      <c r="D719" s="14"/>
      <c r="E719" s="24">
        <v>6210</v>
      </c>
      <c r="F719" s="10" t="s">
        <v>1905</v>
      </c>
      <c r="G719" s="8">
        <f t="shared" si="11"/>
        <v>0.76</v>
      </c>
      <c r="H719" s="6">
        <f>VLOOKUP(B719,'(1)Frey(2013)'!$B$2:$D$703,3,FALSE)</f>
        <v>0.76</v>
      </c>
      <c r="I719" s="6">
        <f>VLOOKUP(C719,'(1)Frey(2013)'!$C$2:$D$703,2,FALSE)</f>
        <v>0.76</v>
      </c>
    </row>
    <row r="720" spans="2:9" x14ac:dyDescent="0.3">
      <c r="B720" s="9" t="s">
        <v>876</v>
      </c>
      <c r="C720" s="10" t="s">
        <v>877</v>
      </c>
      <c r="D720" s="14" t="s">
        <v>1414</v>
      </c>
      <c r="E720" s="24">
        <v>6210</v>
      </c>
      <c r="F720" s="10" t="s">
        <v>1905</v>
      </c>
      <c r="G720" s="8">
        <f t="shared" si="11"/>
        <v>0.79</v>
      </c>
      <c r="H720" s="6">
        <f>VLOOKUP(B720,'(1)Frey(2013)'!$B$2:$D$703,3,FALSE)</f>
        <v>0.79</v>
      </c>
      <c r="I720" s="6">
        <f>VLOOKUP(C720,'(1)Frey(2013)'!$C$2:$D$703,2,FALSE)</f>
        <v>0.79</v>
      </c>
    </row>
    <row r="721" spans="2:9" x14ac:dyDescent="0.3">
      <c r="B721" s="9" t="s">
        <v>1313</v>
      </c>
      <c r="C721" s="10" t="s">
        <v>1314</v>
      </c>
      <c r="D721" s="14"/>
      <c r="E721" s="24">
        <v>6210</v>
      </c>
      <c r="F721" s="10" t="s">
        <v>1905</v>
      </c>
      <c r="G721" s="8">
        <f t="shared" si="11"/>
        <v>0.97</v>
      </c>
      <c r="H721" s="6">
        <f>VLOOKUP(B721,'(1)Frey(2013)'!$B$2:$D$703,3,FALSE)</f>
        <v>0.97</v>
      </c>
      <c r="I721" s="6">
        <f>VLOOKUP(C721,'(1)Frey(2013)'!$C$2:$D$703,2,FALSE)</f>
        <v>0.97</v>
      </c>
    </row>
    <row r="722" spans="2:9" x14ac:dyDescent="0.3">
      <c r="B722" s="9" t="s">
        <v>1932</v>
      </c>
      <c r="C722" s="17" t="s">
        <v>1933</v>
      </c>
      <c r="D722" s="14" t="s">
        <v>1414</v>
      </c>
      <c r="E722" s="24">
        <v>6210</v>
      </c>
      <c r="F722" s="10" t="s">
        <v>1905</v>
      </c>
      <c r="G722" s="8" t="str">
        <f t="shared" si="11"/>
        <v xml:space="preserve"> </v>
      </c>
      <c r="H722" s="6" t="e">
        <f>VLOOKUP(B722,'(1)Frey(2013)'!$B$2:$D$703,3,FALSE)</f>
        <v>#N/A</v>
      </c>
      <c r="I722" s="6" t="e">
        <f>VLOOKUP(C722,'(1)Frey(2013)'!$C$2:$D$703,2,FALSE)</f>
        <v>#N/A</v>
      </c>
    </row>
    <row r="723" spans="2:9" ht="31.5" x14ac:dyDescent="0.3">
      <c r="B723" s="9" t="s">
        <v>638</v>
      </c>
      <c r="C723" s="10" t="s">
        <v>639</v>
      </c>
      <c r="D723" s="14" t="s">
        <v>1414</v>
      </c>
      <c r="E723" s="24">
        <v>6221</v>
      </c>
      <c r="F723" s="10" t="s">
        <v>1906</v>
      </c>
      <c r="G723" s="8">
        <f t="shared" si="11"/>
        <v>0.56999999999999995</v>
      </c>
      <c r="H723" s="6">
        <f>VLOOKUP(B723,'(1)Frey(2013)'!$B$2:$D$703,3,FALSE)</f>
        <v>0.56999999999999995</v>
      </c>
      <c r="I723" s="6">
        <f>VLOOKUP(C723,'(1)Frey(2013)'!$C$2:$D$703,2,FALSE)</f>
        <v>0.56999999999999995</v>
      </c>
    </row>
    <row r="724" spans="2:9" x14ac:dyDescent="0.3">
      <c r="B724" s="9" t="s">
        <v>1240</v>
      </c>
      <c r="C724" s="10" t="s">
        <v>1241</v>
      </c>
      <c r="D724" s="14" t="s">
        <v>1414</v>
      </c>
      <c r="E724" s="24">
        <v>6221</v>
      </c>
      <c r="F724" s="10" t="s">
        <v>1906</v>
      </c>
      <c r="G724" s="8">
        <f t="shared" si="11"/>
        <v>0.95</v>
      </c>
      <c r="H724" s="6">
        <f>VLOOKUP(B724,'(1)Frey(2013)'!$B$2:$D$703,3,FALSE)</f>
        <v>0.95</v>
      </c>
      <c r="I724" s="6">
        <f>VLOOKUP(C724,'(1)Frey(2013)'!$C$2:$D$703,2,FALSE)</f>
        <v>0.95</v>
      </c>
    </row>
    <row r="725" spans="2:9" ht="31.5" x14ac:dyDescent="0.3">
      <c r="B725" s="9" t="s">
        <v>638</v>
      </c>
      <c r="C725" s="10" t="s">
        <v>639</v>
      </c>
      <c r="D725" s="14" t="s">
        <v>1414</v>
      </c>
      <c r="E725" s="24">
        <v>6222</v>
      </c>
      <c r="F725" s="10" t="s">
        <v>1907</v>
      </c>
      <c r="G725" s="8">
        <f t="shared" si="11"/>
        <v>0.56999999999999995</v>
      </c>
      <c r="H725" s="6">
        <f>VLOOKUP(B725,'(1)Frey(2013)'!$B$2:$D$703,3,FALSE)</f>
        <v>0.56999999999999995</v>
      </c>
      <c r="I725" s="6">
        <f>VLOOKUP(C725,'(1)Frey(2013)'!$C$2:$D$703,2,FALSE)</f>
        <v>0.56999999999999995</v>
      </c>
    </row>
    <row r="726" spans="2:9" x14ac:dyDescent="0.3">
      <c r="B726" s="9" t="s">
        <v>914</v>
      </c>
      <c r="C726" s="10" t="s">
        <v>915</v>
      </c>
      <c r="D726" s="14" t="s">
        <v>1414</v>
      </c>
      <c r="E726" s="24">
        <v>6222</v>
      </c>
      <c r="F726" s="10" t="s">
        <v>1907</v>
      </c>
      <c r="G726" s="8">
        <f t="shared" si="11"/>
        <v>0.83</v>
      </c>
      <c r="H726" s="6">
        <f>VLOOKUP(B726,'(1)Frey(2013)'!$B$2:$D$703,3,FALSE)</f>
        <v>0.83</v>
      </c>
      <c r="I726" s="6">
        <f>VLOOKUP(C726,'(1)Frey(2013)'!$C$2:$D$703,2,FALSE)</f>
        <v>0.83</v>
      </c>
    </row>
    <row r="727" spans="2:9" ht="31.5" x14ac:dyDescent="0.3">
      <c r="B727" s="9" t="s">
        <v>638</v>
      </c>
      <c r="C727" s="10" t="s">
        <v>639</v>
      </c>
      <c r="D727" s="14" t="s">
        <v>1414</v>
      </c>
      <c r="E727" s="24">
        <v>6223</v>
      </c>
      <c r="F727" s="10" t="s">
        <v>1908</v>
      </c>
      <c r="G727" s="8">
        <f t="shared" si="11"/>
        <v>0.56999999999999995</v>
      </c>
      <c r="H727" s="6">
        <f>VLOOKUP(B727,'(1)Frey(2013)'!$B$2:$D$703,3,FALSE)</f>
        <v>0.56999999999999995</v>
      </c>
      <c r="I727" s="6">
        <f>VLOOKUP(C727,'(1)Frey(2013)'!$C$2:$D$703,2,FALSE)</f>
        <v>0.56999999999999995</v>
      </c>
    </row>
    <row r="728" spans="2:9" x14ac:dyDescent="0.3">
      <c r="B728" s="9" t="s">
        <v>914</v>
      </c>
      <c r="C728" s="10" t="s">
        <v>915</v>
      </c>
      <c r="D728" s="14" t="s">
        <v>1414</v>
      </c>
      <c r="E728" s="24">
        <v>6223</v>
      </c>
      <c r="F728" s="10" t="s">
        <v>1908</v>
      </c>
      <c r="G728" s="8">
        <f t="shared" si="11"/>
        <v>0.83</v>
      </c>
      <c r="H728" s="6">
        <f>VLOOKUP(B728,'(1)Frey(2013)'!$B$2:$D$703,3,FALSE)</f>
        <v>0.83</v>
      </c>
      <c r="I728" s="6">
        <f>VLOOKUP(C728,'(1)Frey(2013)'!$C$2:$D$703,2,FALSE)</f>
        <v>0.83</v>
      </c>
    </row>
    <row r="729" spans="2:9" ht="31.5" x14ac:dyDescent="0.3">
      <c r="B729" s="9" t="s">
        <v>638</v>
      </c>
      <c r="C729" s="10" t="s">
        <v>639</v>
      </c>
      <c r="D729" s="14" t="s">
        <v>1414</v>
      </c>
      <c r="E729" s="24">
        <v>6224</v>
      </c>
      <c r="F729" s="10" t="s">
        <v>1909</v>
      </c>
      <c r="G729" s="8">
        <f t="shared" si="11"/>
        <v>0.56999999999999995</v>
      </c>
      <c r="H729" s="6">
        <f>VLOOKUP(B729,'(1)Frey(2013)'!$B$2:$D$703,3,FALSE)</f>
        <v>0.56999999999999995</v>
      </c>
      <c r="I729" s="6">
        <f>VLOOKUP(C729,'(1)Frey(2013)'!$C$2:$D$703,2,FALSE)</f>
        <v>0.56999999999999995</v>
      </c>
    </row>
    <row r="730" spans="2:9" x14ac:dyDescent="0.3">
      <c r="B730" s="9" t="s">
        <v>852</v>
      </c>
      <c r="C730" s="10" t="s">
        <v>853</v>
      </c>
      <c r="D730" s="14" t="s">
        <v>1414</v>
      </c>
      <c r="E730" s="24">
        <v>6224</v>
      </c>
      <c r="F730" s="10" t="s">
        <v>1909</v>
      </c>
      <c r="G730" s="8">
        <f t="shared" si="11"/>
        <v>0.77</v>
      </c>
      <c r="H730" s="6">
        <f>VLOOKUP(B730,'(1)Frey(2013)'!$B$2:$D$703,3,FALSE)</f>
        <v>0.77</v>
      </c>
      <c r="I730" s="6">
        <f>VLOOKUP(C730,'(1)Frey(2013)'!$C$2:$D$703,2,FALSE)</f>
        <v>0.77</v>
      </c>
    </row>
    <row r="731" spans="2:9" ht="31.5" x14ac:dyDescent="0.3">
      <c r="B731" s="9" t="s">
        <v>1917</v>
      </c>
      <c r="C731" s="10" t="s">
        <v>1918</v>
      </c>
      <c r="D731" s="14" t="s">
        <v>1414</v>
      </c>
      <c r="E731" s="24">
        <v>6310</v>
      </c>
      <c r="F731" s="10" t="s">
        <v>1919</v>
      </c>
      <c r="G731" s="8" t="str">
        <f t="shared" si="11"/>
        <v xml:space="preserve"> </v>
      </c>
      <c r="H731" s="6" t="e">
        <f>VLOOKUP(B731,'(1)Frey(2013)'!$B$2:$D$703,3,FALSE)</f>
        <v>#N/A</v>
      </c>
      <c r="I731" s="6" t="e">
        <f>VLOOKUP(C731,'(1)Frey(2013)'!$C$2:$D$703,2,FALSE)</f>
        <v>#N/A</v>
      </c>
    </row>
    <row r="732" spans="2:9" ht="31.5" x14ac:dyDescent="0.3">
      <c r="B732" s="9" t="s">
        <v>1923</v>
      </c>
      <c r="C732" s="10" t="s">
        <v>1924</v>
      </c>
      <c r="D732" s="14" t="s">
        <v>1414</v>
      </c>
      <c r="E732" s="24">
        <v>6320</v>
      </c>
      <c r="F732" s="10" t="s">
        <v>1925</v>
      </c>
      <c r="G732" s="8" t="str">
        <f t="shared" si="11"/>
        <v xml:space="preserve"> </v>
      </c>
      <c r="H732" s="6" t="e">
        <f>VLOOKUP(B732,'(1)Frey(2013)'!$B$2:$D$703,3,FALSE)</f>
        <v>#N/A</v>
      </c>
      <c r="I732" s="6" t="e">
        <f>VLOOKUP(C732,'(1)Frey(2013)'!$C$2:$D$703,2,FALSE)</f>
        <v>#N/A</v>
      </c>
    </row>
    <row r="733" spans="2:9" ht="31.5" x14ac:dyDescent="0.3">
      <c r="B733" s="9" t="s">
        <v>1917</v>
      </c>
      <c r="C733" s="10" t="s">
        <v>1918</v>
      </c>
      <c r="D733" s="14" t="s">
        <v>1414</v>
      </c>
      <c r="E733" s="24">
        <v>6330</v>
      </c>
      <c r="F733" s="10" t="s">
        <v>1920</v>
      </c>
      <c r="G733" s="8" t="str">
        <f t="shared" si="11"/>
        <v xml:space="preserve"> </v>
      </c>
      <c r="H733" s="6" t="e">
        <f>VLOOKUP(B733,'(1)Frey(2013)'!$B$2:$D$703,3,FALSE)</f>
        <v>#N/A</v>
      </c>
      <c r="I733" s="6" t="e">
        <f>VLOOKUP(C733,'(1)Frey(2013)'!$C$2:$D$703,2,FALSE)</f>
        <v>#N/A</v>
      </c>
    </row>
    <row r="734" spans="2:9" ht="31.5" x14ac:dyDescent="0.3">
      <c r="B734" s="9" t="s">
        <v>1923</v>
      </c>
      <c r="C734" s="10" t="s">
        <v>1924</v>
      </c>
      <c r="D734" s="14" t="s">
        <v>1414</v>
      </c>
      <c r="E734" s="24">
        <v>6330</v>
      </c>
      <c r="F734" s="10" t="s">
        <v>1920</v>
      </c>
      <c r="G734" s="8" t="str">
        <f t="shared" si="11"/>
        <v xml:space="preserve"> </v>
      </c>
      <c r="H734" s="6" t="e">
        <f>VLOOKUP(B734,'(1)Frey(2013)'!$B$2:$D$703,3,FALSE)</f>
        <v>#N/A</v>
      </c>
      <c r="I734" s="6" t="e">
        <f>VLOOKUP(C734,'(1)Frey(2013)'!$C$2:$D$703,2,FALSE)</f>
        <v>#N/A</v>
      </c>
    </row>
    <row r="735" spans="2:9" ht="31.5" x14ac:dyDescent="0.3">
      <c r="B735" s="9" t="s">
        <v>914</v>
      </c>
      <c r="C735" s="10" t="s">
        <v>915</v>
      </c>
      <c r="D735" s="14" t="s">
        <v>1414</v>
      </c>
      <c r="E735" s="24">
        <v>6340</v>
      </c>
      <c r="F735" s="10" t="s">
        <v>1930</v>
      </c>
      <c r="G735" s="8">
        <f t="shared" si="11"/>
        <v>0.83</v>
      </c>
      <c r="H735" s="6">
        <f>VLOOKUP(B735,'(1)Frey(2013)'!$B$2:$D$703,3,FALSE)</f>
        <v>0.83</v>
      </c>
      <c r="I735" s="6">
        <f>VLOOKUP(C735,'(1)Frey(2013)'!$C$2:$D$703,2,FALSE)</f>
        <v>0.83</v>
      </c>
    </row>
    <row r="736" spans="2:9" ht="31.5" x14ac:dyDescent="0.3">
      <c r="B736" s="9" t="s">
        <v>852</v>
      </c>
      <c r="C736" s="10" t="s">
        <v>853</v>
      </c>
      <c r="D736" s="14" t="s">
        <v>1414</v>
      </c>
      <c r="E736" s="24">
        <v>6340</v>
      </c>
      <c r="F736" s="10" t="s">
        <v>1930</v>
      </c>
      <c r="G736" s="8">
        <f t="shared" si="11"/>
        <v>0.77</v>
      </c>
      <c r="H736" s="6">
        <f>VLOOKUP(B736,'(1)Frey(2013)'!$B$2:$D$703,3,FALSE)</f>
        <v>0.77</v>
      </c>
      <c r="I736" s="6">
        <f>VLOOKUP(C736,'(1)Frey(2013)'!$C$2:$D$703,2,FALSE)</f>
        <v>0.77</v>
      </c>
    </row>
    <row r="737" spans="2:15" x14ac:dyDescent="0.3">
      <c r="B737" s="9" t="s">
        <v>310</v>
      </c>
      <c r="C737" s="10" t="s">
        <v>311</v>
      </c>
      <c r="D737" s="14" t="s">
        <v>1414</v>
      </c>
      <c r="E737" s="24">
        <v>7111</v>
      </c>
      <c r="F737" s="10" t="s">
        <v>1436</v>
      </c>
      <c r="G737" s="8">
        <f t="shared" si="11"/>
        <v>7.0999999999999994E-2</v>
      </c>
      <c r="H737" s="6">
        <f>VLOOKUP(B737,'(1)Frey(2013)'!$B$2:$D$703,3,FALSE)</f>
        <v>7.0999999999999994E-2</v>
      </c>
      <c r="I737" s="6">
        <f>VLOOKUP(C737,'(1)Frey(2013)'!$C$2:$D$703,2,FALSE)</f>
        <v>7.0999999999999994E-2</v>
      </c>
    </row>
    <row r="738" spans="2:15" x14ac:dyDescent="0.3">
      <c r="B738" s="9" t="s">
        <v>912</v>
      </c>
      <c r="C738" s="10" t="s">
        <v>913</v>
      </c>
      <c r="D738" s="11"/>
      <c r="E738" s="24">
        <v>7112</v>
      </c>
      <c r="F738" s="10" t="s">
        <v>1937</v>
      </c>
      <c r="G738" s="8">
        <f t="shared" si="11"/>
        <v>0.82</v>
      </c>
      <c r="H738" s="6">
        <f>VLOOKUP(B738,'(1)Frey(2013)'!$B$2:$D$703,3,FALSE)</f>
        <v>0.82</v>
      </c>
      <c r="I738" s="6">
        <f>VLOOKUP(C738,'(1)Frey(2013)'!$C$2:$D$703,2,FALSE)</f>
        <v>0.82</v>
      </c>
    </row>
    <row r="739" spans="2:15" ht="31.5" x14ac:dyDescent="0.3">
      <c r="B739" s="9" t="s">
        <v>904</v>
      </c>
      <c r="C739" s="10" t="s">
        <v>905</v>
      </c>
      <c r="D739" s="14" t="s">
        <v>1414</v>
      </c>
      <c r="E739" s="24">
        <v>7112</v>
      </c>
      <c r="F739" s="10" t="s">
        <v>1937</v>
      </c>
      <c r="G739" s="8">
        <f t="shared" si="11"/>
        <v>0.82</v>
      </c>
      <c r="H739" s="6">
        <f>VLOOKUP(B739,'(1)Frey(2013)'!$B$2:$D$703,3,FALSE)</f>
        <v>0.82</v>
      </c>
      <c r="I739" s="6">
        <f>VLOOKUP(C739,'(1)Frey(2013)'!$C$2:$D$703,2,FALSE)</f>
        <v>0.82</v>
      </c>
    </row>
    <row r="740" spans="2:15" x14ac:dyDescent="0.3">
      <c r="B740" s="9" t="s">
        <v>1050</v>
      </c>
      <c r="C740" s="10" t="s">
        <v>1051</v>
      </c>
      <c r="D740" s="11"/>
      <c r="E740" s="24">
        <v>7113</v>
      </c>
      <c r="F740" s="10" t="s">
        <v>1938</v>
      </c>
      <c r="G740" s="8">
        <f t="shared" si="11"/>
        <v>0.89</v>
      </c>
      <c r="H740" s="6">
        <f>VLOOKUP(B740,'(1)Frey(2013)'!$B$2:$D$703,3,FALSE)</f>
        <v>0.89</v>
      </c>
      <c r="I740" s="6">
        <f>VLOOKUP(C740,'(1)Frey(2013)'!$C$2:$D$703,2,FALSE)</f>
        <v>0.89</v>
      </c>
    </row>
    <row r="741" spans="2:15" x14ac:dyDescent="0.3">
      <c r="B741" s="9" t="s">
        <v>930</v>
      </c>
      <c r="C741" s="10" t="s">
        <v>931</v>
      </c>
      <c r="D741" s="11" t="s">
        <v>1414</v>
      </c>
      <c r="E741" s="24">
        <v>7113</v>
      </c>
      <c r="F741" s="10" t="s">
        <v>1938</v>
      </c>
      <c r="G741" s="8">
        <f t="shared" si="11"/>
        <v>0.83</v>
      </c>
      <c r="H741" s="6">
        <f>VLOOKUP(B741,'(1)Frey(2013)'!$B$2:$D$703,3,FALSE)</f>
        <v>0.83</v>
      </c>
      <c r="I741" s="6">
        <f>VLOOKUP(C741,'(1)Frey(2013)'!$C$2:$D$703,2,FALSE)</f>
        <v>0.83</v>
      </c>
    </row>
    <row r="742" spans="2:15" ht="31.5" x14ac:dyDescent="0.3">
      <c r="B742" s="9" t="s">
        <v>1192</v>
      </c>
      <c r="C742" s="10" t="s">
        <v>1193</v>
      </c>
      <c r="D742" s="14"/>
      <c r="E742" s="24">
        <v>7114</v>
      </c>
      <c r="F742" s="10" t="s">
        <v>1941</v>
      </c>
      <c r="G742" s="8">
        <f t="shared" si="11"/>
        <v>0.94</v>
      </c>
      <c r="H742" s="6">
        <f>VLOOKUP(B742,'(1)Frey(2013)'!$B$2:$D$703,3,FALSE)</f>
        <v>0.94</v>
      </c>
      <c r="I742" s="6">
        <f>VLOOKUP(C742,'(1)Frey(2013)'!$C$2:$D$703,2,FALSE)</f>
        <v>0.94</v>
      </c>
    </row>
    <row r="743" spans="2:15" ht="31.5" x14ac:dyDescent="0.3">
      <c r="B743" s="9" t="s">
        <v>1040</v>
      </c>
      <c r="C743" s="10" t="s">
        <v>1041</v>
      </c>
      <c r="D743" s="11"/>
      <c r="E743" s="24">
        <v>7114</v>
      </c>
      <c r="F743" s="10" t="s">
        <v>1941</v>
      </c>
      <c r="G743" s="8">
        <f t="shared" si="11"/>
        <v>0.88</v>
      </c>
      <c r="H743" s="6">
        <f>VLOOKUP(B743,'(1)Frey(2013)'!$B$2:$D$703,3,FALSE)</f>
        <v>0.88</v>
      </c>
      <c r="I743" s="6">
        <f>VLOOKUP(C743,'(1)Frey(2013)'!$C$2:$D$703,2,FALSE)</f>
        <v>0.88</v>
      </c>
    </row>
    <row r="744" spans="2:15" ht="31.5" x14ac:dyDescent="0.3">
      <c r="B744" s="9" t="s">
        <v>930</v>
      </c>
      <c r="C744" s="10" t="s">
        <v>931</v>
      </c>
      <c r="D744" s="11" t="s">
        <v>1414</v>
      </c>
      <c r="E744" s="24">
        <v>7114</v>
      </c>
      <c r="F744" s="10" t="s">
        <v>1941</v>
      </c>
      <c r="G744" s="8">
        <f t="shared" si="11"/>
        <v>0.83</v>
      </c>
      <c r="H744" s="6">
        <f>VLOOKUP(B744,'(1)Frey(2013)'!$B$2:$D$703,3,FALSE)</f>
        <v>0.83</v>
      </c>
      <c r="I744" s="6">
        <f>VLOOKUP(C744,'(1)Frey(2013)'!$C$2:$D$703,2,FALSE)</f>
        <v>0.83</v>
      </c>
    </row>
    <row r="745" spans="2:15" x14ac:dyDescent="0.3">
      <c r="B745" s="9" t="s">
        <v>798</v>
      </c>
      <c r="C745" s="10" t="s">
        <v>799</v>
      </c>
      <c r="D745" s="11"/>
      <c r="E745" s="24">
        <v>7115</v>
      </c>
      <c r="F745" s="10" t="s">
        <v>1939</v>
      </c>
      <c r="G745" s="8">
        <f t="shared" si="11"/>
        <v>0.72</v>
      </c>
      <c r="H745" s="6">
        <f>VLOOKUP(B745,'(1)Frey(2013)'!$B$2:$D$703,3,FALSE)</f>
        <v>0.72</v>
      </c>
      <c r="I745" s="6">
        <f>VLOOKUP(C745,'(1)Frey(2013)'!$C$2:$D$703,2,FALSE)</f>
        <v>0.72</v>
      </c>
    </row>
    <row r="746" spans="2:15" ht="31.5" x14ac:dyDescent="0.3">
      <c r="B746" s="9" t="s">
        <v>1950</v>
      </c>
      <c r="C746" s="10" t="s">
        <v>1951</v>
      </c>
      <c r="D746" s="11" t="s">
        <v>1414</v>
      </c>
      <c r="E746" s="24">
        <v>7119</v>
      </c>
      <c r="F746" s="10" t="s">
        <v>1952</v>
      </c>
      <c r="G746" s="8" t="str">
        <f t="shared" si="11"/>
        <v xml:space="preserve"> </v>
      </c>
      <c r="H746" s="6" t="e">
        <f>VLOOKUP(B746,'(1)Frey(2013)'!$B$2:$D$703,3,FALSE)</f>
        <v>#N/A</v>
      </c>
      <c r="I746" s="6" t="e">
        <f>VLOOKUP(C746,'(1)Frey(2013)'!$C$2:$D$703,2,FALSE)</f>
        <v>#N/A</v>
      </c>
    </row>
    <row r="747" spans="2:15" ht="31.5" x14ac:dyDescent="0.3">
      <c r="B747" s="9" t="s">
        <v>1138</v>
      </c>
      <c r="C747" s="10" t="s">
        <v>1139</v>
      </c>
      <c r="D747" s="11"/>
      <c r="E747" s="24">
        <v>7119</v>
      </c>
      <c r="F747" s="10" t="s">
        <v>1952</v>
      </c>
      <c r="G747" s="8">
        <f t="shared" si="11"/>
        <v>0.92</v>
      </c>
      <c r="H747" s="6">
        <f>VLOOKUP(B747,'(1)Frey(2013)'!$B$2:$D$703,3,FALSE)</f>
        <v>0.92</v>
      </c>
      <c r="I747" s="6">
        <f>VLOOKUP(C747,'(1)Frey(2013)'!$C$2:$D$703,2,FALSE)</f>
        <v>0.92</v>
      </c>
    </row>
    <row r="748" spans="2:15" ht="31.5" x14ac:dyDescent="0.3">
      <c r="B748" s="9" t="s">
        <v>616</v>
      </c>
      <c r="C748" s="10" t="s">
        <v>617</v>
      </c>
      <c r="D748" s="11"/>
      <c r="E748" s="24">
        <v>7119</v>
      </c>
      <c r="F748" s="10" t="s">
        <v>1952</v>
      </c>
      <c r="G748" s="8">
        <f t="shared" si="11"/>
        <v>0.53</v>
      </c>
      <c r="H748" s="6">
        <f>VLOOKUP(B748,'(1)Frey(2013)'!$B$2:$D$703,3,FALSE)</f>
        <v>0.53</v>
      </c>
      <c r="I748" s="6">
        <f>VLOOKUP(C748,'(1)Frey(2013)'!$C$2:$D$703,2,FALSE)</f>
        <v>0.53</v>
      </c>
    </row>
    <row r="749" spans="2:15" ht="31.5" x14ac:dyDescent="0.3">
      <c r="B749" s="9" t="s">
        <v>1963</v>
      </c>
      <c r="C749" s="10" t="s">
        <v>783</v>
      </c>
      <c r="D749" s="11"/>
      <c r="E749" s="24">
        <v>7119</v>
      </c>
      <c r="F749" s="10" t="s">
        <v>1952</v>
      </c>
      <c r="G749" s="8">
        <f t="shared" si="11"/>
        <v>0.71</v>
      </c>
      <c r="H749" s="6" t="e">
        <f>VLOOKUP(B749,'(1)Frey(2013)'!$B$2:$D$703,3,FALSE)</f>
        <v>#N/A</v>
      </c>
      <c r="I749" s="6">
        <f>VLOOKUP(C749,'(1)Frey(2013)'!$C$2:$D$703,2,FALSE)</f>
        <v>0.71</v>
      </c>
    </row>
    <row r="750" spans="2:15" ht="31.5" x14ac:dyDescent="0.3">
      <c r="B750" s="9" t="s">
        <v>408</v>
      </c>
      <c r="C750" s="10" t="s">
        <v>409</v>
      </c>
      <c r="D750" s="11"/>
      <c r="E750" s="24">
        <v>7119</v>
      </c>
      <c r="F750" s="10" t="s">
        <v>1952</v>
      </c>
      <c r="G750" s="8">
        <f t="shared" si="11"/>
        <v>0.18</v>
      </c>
      <c r="H750" s="6">
        <f>VLOOKUP(B750,'(1)Frey(2013)'!$B$2:$D$703,3,FALSE)</f>
        <v>0.18</v>
      </c>
      <c r="I750" s="6">
        <f>VLOOKUP(C750,'(1)Frey(2013)'!$C$2:$D$703,2,FALSE)</f>
        <v>0.18</v>
      </c>
    </row>
    <row r="751" spans="2:15" x14ac:dyDescent="0.3">
      <c r="B751" s="9" t="s">
        <v>1072</v>
      </c>
      <c r="C751" s="10" t="s">
        <v>1073</v>
      </c>
      <c r="D751" s="11"/>
      <c r="E751" s="24">
        <v>7121</v>
      </c>
      <c r="F751" s="10" t="s">
        <v>1073</v>
      </c>
      <c r="G751" s="8">
        <f t="shared" si="11"/>
        <v>0.9</v>
      </c>
      <c r="H751" s="6">
        <f>VLOOKUP(B751,'(1)Frey(2013)'!$B$2:$D$703,3,FALSE)</f>
        <v>0.9</v>
      </c>
      <c r="I751" s="6">
        <f>VLOOKUP(C751,'(1)Frey(2013)'!$C$2:$D$703,2,FALSE)</f>
        <v>0.9</v>
      </c>
    </row>
    <row r="752" spans="2:15" s="16" customFormat="1" x14ac:dyDescent="0.3">
      <c r="B752" s="9" t="s">
        <v>1010</v>
      </c>
      <c r="C752" s="10" t="s">
        <v>1011</v>
      </c>
      <c r="D752" s="11"/>
      <c r="E752" s="24">
        <v>7122</v>
      </c>
      <c r="F752" s="10" t="s">
        <v>1940</v>
      </c>
      <c r="G752" s="8">
        <f t="shared" si="11"/>
        <v>0.87</v>
      </c>
      <c r="H752" s="6">
        <f>VLOOKUP(B752,'(1)Frey(2013)'!$B$2:$D$703,3,FALSE)</f>
        <v>0.87</v>
      </c>
      <c r="I752" s="6">
        <f>VLOOKUP(C752,'(1)Frey(2013)'!$C$2:$D$703,2,FALSE)</f>
        <v>0.87</v>
      </c>
      <c r="J752" s="8"/>
      <c r="L752" s="81"/>
      <c r="M752" s="81"/>
      <c r="N752" s="81"/>
      <c r="O752" s="83"/>
    </row>
    <row r="753" spans="2:9" x14ac:dyDescent="0.3">
      <c r="B753" s="9" t="s">
        <v>878</v>
      </c>
      <c r="C753" s="10" t="s">
        <v>879</v>
      </c>
      <c r="D753" s="11"/>
      <c r="E753" s="24">
        <v>7122</v>
      </c>
      <c r="F753" s="10" t="s">
        <v>1940</v>
      </c>
      <c r="G753" s="8">
        <f t="shared" si="11"/>
        <v>0.79</v>
      </c>
      <c r="H753" s="6">
        <f>VLOOKUP(B753,'(1)Frey(2013)'!$B$2:$D$703,3,FALSE)</f>
        <v>0.79</v>
      </c>
      <c r="I753" s="6">
        <f>VLOOKUP(C753,'(1)Frey(2013)'!$C$2:$D$703,2,FALSE)</f>
        <v>0.79</v>
      </c>
    </row>
    <row r="754" spans="2:9" x14ac:dyDescent="0.3">
      <c r="B754" s="9" t="s">
        <v>1020</v>
      </c>
      <c r="C754" s="10" t="s">
        <v>1021</v>
      </c>
      <c r="D754" s="11"/>
      <c r="E754" s="24">
        <v>7122</v>
      </c>
      <c r="F754" s="10" t="s">
        <v>1940</v>
      </c>
      <c r="G754" s="8">
        <f t="shared" si="11"/>
        <v>0.87</v>
      </c>
      <c r="H754" s="6">
        <f>VLOOKUP(B754,'(1)Frey(2013)'!$B$2:$D$703,3,FALSE)</f>
        <v>0.87</v>
      </c>
      <c r="I754" s="6">
        <f>VLOOKUP(C754,'(1)Frey(2013)'!$C$2:$D$703,2,FALSE)</f>
        <v>0.87</v>
      </c>
    </row>
    <row r="755" spans="2:9" x14ac:dyDescent="0.3">
      <c r="B755" s="9" t="s">
        <v>822</v>
      </c>
      <c r="C755" s="10" t="s">
        <v>823</v>
      </c>
      <c r="D755" s="11"/>
      <c r="E755" s="24">
        <v>7122</v>
      </c>
      <c r="F755" s="10" t="s">
        <v>1940</v>
      </c>
      <c r="G755" s="8">
        <f t="shared" si="11"/>
        <v>0.75</v>
      </c>
      <c r="H755" s="6">
        <f>VLOOKUP(B755,'(1)Frey(2013)'!$B$2:$D$703,3,FALSE)</f>
        <v>0.75</v>
      </c>
      <c r="I755" s="6">
        <f>VLOOKUP(C755,'(1)Frey(2013)'!$C$2:$D$703,2,FALSE)</f>
        <v>0.75</v>
      </c>
    </row>
    <row r="756" spans="2:9" x14ac:dyDescent="0.3">
      <c r="B756" s="9" t="s">
        <v>868</v>
      </c>
      <c r="C756" s="10" t="s">
        <v>869</v>
      </c>
      <c r="D756" s="11"/>
      <c r="E756" s="24">
        <v>7123</v>
      </c>
      <c r="F756" s="10" t="s">
        <v>1944</v>
      </c>
      <c r="G756" s="8">
        <f t="shared" si="11"/>
        <v>0.79</v>
      </c>
      <c r="H756" s="6">
        <f>VLOOKUP(B756,'(1)Frey(2013)'!$B$2:$D$703,3,FALSE)</f>
        <v>0.79</v>
      </c>
      <c r="I756" s="6">
        <f>VLOOKUP(C756,'(1)Frey(2013)'!$C$2:$D$703,2,FALSE)</f>
        <v>0.79</v>
      </c>
    </row>
    <row r="757" spans="2:9" x14ac:dyDescent="0.3">
      <c r="B757" s="9" t="s">
        <v>690</v>
      </c>
      <c r="C757" s="10" t="s">
        <v>691</v>
      </c>
      <c r="D757" s="11"/>
      <c r="E757" s="24">
        <v>7123</v>
      </c>
      <c r="F757" s="10" t="s">
        <v>1944</v>
      </c>
      <c r="G757" s="8">
        <f t="shared" si="11"/>
        <v>0.62</v>
      </c>
      <c r="H757" s="6">
        <f>VLOOKUP(B757,'(1)Frey(2013)'!$B$2:$D$703,3,FALSE)</f>
        <v>0.62</v>
      </c>
      <c r="I757" s="6">
        <f>VLOOKUP(C757,'(1)Frey(2013)'!$C$2:$D$703,2,FALSE)</f>
        <v>0.62</v>
      </c>
    </row>
    <row r="758" spans="2:9" x14ac:dyDescent="0.3">
      <c r="B758" s="9" t="s">
        <v>952</v>
      </c>
      <c r="C758" s="10" t="s">
        <v>953</v>
      </c>
      <c r="D758" s="11"/>
      <c r="E758" s="24">
        <v>7123</v>
      </c>
      <c r="F758" s="10" t="s">
        <v>1944</v>
      </c>
      <c r="G758" s="8">
        <f t="shared" si="11"/>
        <v>0.84</v>
      </c>
      <c r="H758" s="6">
        <f>VLOOKUP(B758,'(1)Frey(2013)'!$B$2:$D$703,3,FALSE)</f>
        <v>0.84</v>
      </c>
      <c r="I758" s="6">
        <f>VLOOKUP(C758,'(1)Frey(2013)'!$C$2:$D$703,2,FALSE)</f>
        <v>0.84</v>
      </c>
    </row>
    <row r="759" spans="2:9" x14ac:dyDescent="0.3">
      <c r="B759" s="9" t="s">
        <v>932</v>
      </c>
      <c r="C759" s="10" t="s">
        <v>933</v>
      </c>
      <c r="D759" s="11"/>
      <c r="E759" s="24">
        <v>7124</v>
      </c>
      <c r="F759" s="10" t="s">
        <v>1946</v>
      </c>
      <c r="G759" s="8">
        <f t="shared" si="11"/>
        <v>0.83</v>
      </c>
      <c r="H759" s="6">
        <f>VLOOKUP(B759,'(1)Frey(2013)'!$B$2:$D$703,3,FALSE)</f>
        <v>0.83</v>
      </c>
      <c r="I759" s="6">
        <f>VLOOKUP(C759,'(1)Frey(2013)'!$C$2:$D$703,2,FALSE)</f>
        <v>0.83</v>
      </c>
    </row>
    <row r="760" spans="2:9" x14ac:dyDescent="0.3">
      <c r="B760" s="9" t="s">
        <v>714</v>
      </c>
      <c r="C760" s="10" t="s">
        <v>715</v>
      </c>
      <c r="D760" s="11"/>
      <c r="E760" s="24">
        <v>7124</v>
      </c>
      <c r="F760" s="10" t="s">
        <v>1946</v>
      </c>
      <c r="G760" s="8">
        <f t="shared" si="11"/>
        <v>0.64</v>
      </c>
      <c r="H760" s="6">
        <f>VLOOKUP(B760,'(1)Frey(2013)'!$B$2:$D$703,3,FALSE)</f>
        <v>0.64</v>
      </c>
      <c r="I760" s="6">
        <f>VLOOKUP(C760,'(1)Frey(2013)'!$C$2:$D$703,2,FALSE)</f>
        <v>0.64</v>
      </c>
    </row>
    <row r="761" spans="2:9" x14ac:dyDescent="0.3">
      <c r="B761" s="9" t="s">
        <v>806</v>
      </c>
      <c r="C761" s="10" t="s">
        <v>807</v>
      </c>
      <c r="D761" s="11"/>
      <c r="E761" s="24">
        <v>7125</v>
      </c>
      <c r="F761" s="10" t="s">
        <v>807</v>
      </c>
      <c r="G761" s="8">
        <f t="shared" si="11"/>
        <v>0.73</v>
      </c>
      <c r="H761" s="6">
        <f>VLOOKUP(B761,'(1)Frey(2013)'!$B$2:$D$703,3,FALSE)</f>
        <v>0.73</v>
      </c>
      <c r="I761" s="6">
        <f>VLOOKUP(C761,'(1)Frey(2013)'!$C$2:$D$703,2,FALSE)</f>
        <v>0.73</v>
      </c>
    </row>
    <row r="762" spans="2:9" x14ac:dyDescent="0.3">
      <c r="B762" s="9" t="s">
        <v>692</v>
      </c>
      <c r="C762" s="10" t="s">
        <v>693</v>
      </c>
      <c r="D762" s="11"/>
      <c r="E762" s="24">
        <v>7126</v>
      </c>
      <c r="F762" s="10" t="s">
        <v>1948</v>
      </c>
      <c r="G762" s="8">
        <f t="shared" si="11"/>
        <v>0.62</v>
      </c>
      <c r="H762" s="6">
        <f>VLOOKUP(B762,'(1)Frey(2013)'!$B$2:$D$703,3,FALSE)</f>
        <v>0.62</v>
      </c>
      <c r="I762" s="6">
        <f>VLOOKUP(C762,'(1)Frey(2013)'!$C$2:$D$703,2,FALSE)</f>
        <v>0.62</v>
      </c>
    </row>
    <row r="763" spans="2:9" x14ac:dyDescent="0.3">
      <c r="B763" s="9" t="s">
        <v>500</v>
      </c>
      <c r="C763" s="10" t="s">
        <v>501</v>
      </c>
      <c r="D763" s="11"/>
      <c r="E763" s="24">
        <v>7126</v>
      </c>
      <c r="F763" s="10" t="s">
        <v>1948</v>
      </c>
      <c r="G763" s="8">
        <f t="shared" si="11"/>
        <v>0.35</v>
      </c>
      <c r="H763" s="6">
        <f>VLOOKUP(B763,'(1)Frey(2013)'!$B$2:$D$703,3,FALSE)</f>
        <v>0.35</v>
      </c>
      <c r="I763" s="6">
        <f>VLOOKUP(C763,'(1)Frey(2013)'!$C$2:$D$703,2,FALSE)</f>
        <v>0.35</v>
      </c>
    </row>
    <row r="764" spans="2:9" ht="31.5" x14ac:dyDescent="0.3">
      <c r="B764" s="9" t="s">
        <v>7</v>
      </c>
      <c r="C764" s="10" t="s">
        <v>8</v>
      </c>
      <c r="D764" s="11" t="s">
        <v>1414</v>
      </c>
      <c r="E764" s="24">
        <v>7127</v>
      </c>
      <c r="F764" s="10" t="s">
        <v>1973</v>
      </c>
      <c r="G764" s="8">
        <f t="shared" si="11"/>
        <v>3.0000000000000001E-3</v>
      </c>
      <c r="H764" s="6">
        <f>VLOOKUP(B764,'(1)Frey(2013)'!$B$2:$D$703,3,FALSE)</f>
        <v>3.0000000000000001E-3</v>
      </c>
      <c r="I764" s="6">
        <f>VLOOKUP(C764,'(1)Frey(2013)'!$C$2:$D$703,2,FALSE)</f>
        <v>3.0000000000000001E-3</v>
      </c>
    </row>
    <row r="765" spans="2:9" ht="31.5" x14ac:dyDescent="0.3">
      <c r="B765" s="9" t="s">
        <v>726</v>
      </c>
      <c r="C765" s="10" t="s">
        <v>727</v>
      </c>
      <c r="D765" s="11"/>
      <c r="E765" s="24">
        <v>7127</v>
      </c>
      <c r="F765" s="10" t="s">
        <v>1973</v>
      </c>
      <c r="G765" s="8">
        <f t="shared" si="11"/>
        <v>0.65</v>
      </c>
      <c r="H765" s="6">
        <f>VLOOKUP(B765,'(1)Frey(2013)'!$B$2:$D$703,3,FALSE)</f>
        <v>0.65</v>
      </c>
      <c r="I765" s="6">
        <f>VLOOKUP(C765,'(1)Frey(2013)'!$C$2:$D$703,2,FALSE)</f>
        <v>0.65</v>
      </c>
    </row>
    <row r="766" spans="2:9" x14ac:dyDescent="0.3">
      <c r="B766" s="9" t="s">
        <v>824</v>
      </c>
      <c r="C766" s="10" t="s">
        <v>825</v>
      </c>
      <c r="D766" s="14"/>
      <c r="E766" s="24">
        <v>7131</v>
      </c>
      <c r="F766" s="10" t="s">
        <v>1947</v>
      </c>
      <c r="G766" s="8">
        <f t="shared" si="11"/>
        <v>0.75</v>
      </c>
      <c r="H766" s="6">
        <f>VLOOKUP(B766,'(1)Frey(2013)'!$B$2:$D$703,3,FALSE)</f>
        <v>0.75</v>
      </c>
      <c r="I766" s="6">
        <f>VLOOKUP(C766,'(1)Frey(2013)'!$C$2:$D$703,2,FALSE)</f>
        <v>0.75</v>
      </c>
    </row>
    <row r="767" spans="2:9" x14ac:dyDescent="0.3">
      <c r="B767" s="9" t="s">
        <v>1012</v>
      </c>
      <c r="C767" s="10" t="s">
        <v>1013</v>
      </c>
      <c r="D767" s="11"/>
      <c r="E767" s="24">
        <v>7131</v>
      </c>
      <c r="F767" s="10" t="s">
        <v>1947</v>
      </c>
      <c r="G767" s="8">
        <f t="shared" si="11"/>
        <v>0.87</v>
      </c>
      <c r="H767" s="6">
        <f>VLOOKUP(B767,'(1)Frey(2013)'!$B$2:$D$703,3,FALSE)</f>
        <v>0.87</v>
      </c>
      <c r="I767" s="6">
        <f>VLOOKUP(C767,'(1)Frey(2013)'!$C$2:$D$703,2,FALSE)</f>
        <v>0.87</v>
      </c>
    </row>
    <row r="768" spans="2:9" ht="31.5" x14ac:dyDescent="0.3">
      <c r="B768" s="9" t="s">
        <v>1104</v>
      </c>
      <c r="C768" s="10" t="s">
        <v>2078</v>
      </c>
      <c r="D768" s="14" t="s">
        <v>1414</v>
      </c>
      <c r="E768" s="24">
        <v>7132</v>
      </c>
      <c r="F768" s="10" t="s">
        <v>2079</v>
      </c>
      <c r="G768" s="8">
        <f t="shared" si="11"/>
        <v>0.91</v>
      </c>
      <c r="H768" s="6">
        <f>VLOOKUP(B768,'(1)Frey(2013)'!$B$2:$D$703,3,FALSE)</f>
        <v>0.91</v>
      </c>
      <c r="I768" s="6" t="e">
        <f>VLOOKUP(C768,'(1)Frey(2013)'!$C$2:$D$703,2,FALSE)</f>
        <v>#N/A</v>
      </c>
    </row>
    <row r="769" spans="2:15" x14ac:dyDescent="0.3">
      <c r="B769" s="9" t="s">
        <v>766</v>
      </c>
      <c r="C769" s="10" t="s">
        <v>767</v>
      </c>
      <c r="D769" s="11"/>
      <c r="E769" s="24">
        <v>7132</v>
      </c>
      <c r="F769" s="10" t="s">
        <v>2079</v>
      </c>
      <c r="G769" s="8">
        <f t="shared" si="11"/>
        <v>0.69</v>
      </c>
      <c r="H769" s="6">
        <f>VLOOKUP(B769,'(1)Frey(2013)'!$B$2:$D$703,3,FALSE)</f>
        <v>0.69</v>
      </c>
      <c r="I769" s="6">
        <f>VLOOKUP(C769,'(1)Frey(2013)'!$C$2:$D$703,2,FALSE)</f>
        <v>0.69</v>
      </c>
    </row>
    <row r="770" spans="2:15" x14ac:dyDescent="0.3">
      <c r="B770" s="9" t="s">
        <v>1807</v>
      </c>
      <c r="C770" s="10" t="s">
        <v>1808</v>
      </c>
      <c r="D770" s="11" t="s">
        <v>1414</v>
      </c>
      <c r="E770" s="24">
        <v>7133</v>
      </c>
      <c r="F770" s="10" t="s">
        <v>1809</v>
      </c>
      <c r="G770" s="8" t="str">
        <f t="shared" si="11"/>
        <v xml:space="preserve"> </v>
      </c>
      <c r="H770" s="6" t="e">
        <f>VLOOKUP(B770,'(1)Frey(2013)'!$B$2:$D$703,3,FALSE)</f>
        <v>#N/A</v>
      </c>
      <c r="I770" s="6" t="e">
        <f>VLOOKUP(C770,'(1)Frey(2013)'!$C$2:$D$703,2,FALSE)</f>
        <v>#N/A</v>
      </c>
    </row>
    <row r="771" spans="2:15" x14ac:dyDescent="0.3">
      <c r="B771" s="9" t="s">
        <v>742</v>
      </c>
      <c r="C771" s="10" t="s">
        <v>743</v>
      </c>
      <c r="D771" s="11"/>
      <c r="E771" s="24">
        <v>7211</v>
      </c>
      <c r="F771" s="10" t="s">
        <v>2026</v>
      </c>
      <c r="G771" s="8">
        <f t="shared" si="11"/>
        <v>0.67</v>
      </c>
      <c r="H771" s="6">
        <f>VLOOKUP(B771,'(1)Frey(2013)'!$B$2:$D$703,3,FALSE)</f>
        <v>0.67</v>
      </c>
      <c r="I771" s="6">
        <f>VLOOKUP(C771,'(1)Frey(2013)'!$C$2:$D$703,2,FALSE)</f>
        <v>0.67</v>
      </c>
    </row>
    <row r="772" spans="2:15" ht="31.5" x14ac:dyDescent="0.3">
      <c r="B772" s="9" t="s">
        <v>1242</v>
      </c>
      <c r="C772" s="10" t="s">
        <v>2027</v>
      </c>
      <c r="D772" s="14" t="s">
        <v>1414</v>
      </c>
      <c r="E772" s="24">
        <v>7211</v>
      </c>
      <c r="F772" s="10" t="s">
        <v>2026</v>
      </c>
      <c r="G772" s="8">
        <f t="shared" ref="G772:G835" si="12">IFERROR(IFERROR(H772,I772)," ")</f>
        <v>0.95</v>
      </c>
      <c r="H772" s="6">
        <f>VLOOKUP(B772,'(1)Frey(2013)'!$B$2:$D$703,3,FALSE)</f>
        <v>0.95</v>
      </c>
      <c r="I772" s="6" t="e">
        <f>VLOOKUP(C772,'(1)Frey(2013)'!$C$2:$D$703,2,FALSE)</f>
        <v>#N/A</v>
      </c>
    </row>
    <row r="773" spans="2:15" x14ac:dyDescent="0.3">
      <c r="B773" s="9" t="s">
        <v>1198</v>
      </c>
      <c r="C773" s="10" t="s">
        <v>1199</v>
      </c>
      <c r="D773" s="11"/>
      <c r="E773" s="24">
        <v>7212</v>
      </c>
      <c r="F773" s="10" t="s">
        <v>2029</v>
      </c>
      <c r="G773" s="8">
        <f t="shared" si="12"/>
        <v>0.94</v>
      </c>
      <c r="H773" s="6">
        <f>VLOOKUP(B773,'(1)Frey(2013)'!$B$2:$D$703,3,FALSE)</f>
        <v>0.94</v>
      </c>
      <c r="I773" s="6">
        <f>VLOOKUP(C773,'(1)Frey(2013)'!$C$2:$D$703,2,FALSE)</f>
        <v>0.94</v>
      </c>
    </row>
    <row r="774" spans="2:15" ht="31.5" x14ac:dyDescent="0.3">
      <c r="B774" s="9" t="s">
        <v>686</v>
      </c>
      <c r="C774" s="10" t="s">
        <v>2030</v>
      </c>
      <c r="D774" s="11"/>
      <c r="E774" s="24">
        <v>7212</v>
      </c>
      <c r="F774" s="10" t="s">
        <v>2029</v>
      </c>
      <c r="G774" s="8">
        <f t="shared" si="12"/>
        <v>0.61</v>
      </c>
      <c r="H774" s="6">
        <f>VLOOKUP(B774,'(1)Frey(2013)'!$B$2:$D$703,3,FALSE)</f>
        <v>0.61</v>
      </c>
      <c r="I774" s="6" t="e">
        <f>VLOOKUP(C774,'(1)Frey(2013)'!$C$2:$D$703,2,FALSE)</f>
        <v>#N/A</v>
      </c>
    </row>
    <row r="775" spans="2:15" x14ac:dyDescent="0.3">
      <c r="B775" s="9" t="s">
        <v>756</v>
      </c>
      <c r="C775" s="10" t="s">
        <v>757</v>
      </c>
      <c r="D775" s="11"/>
      <c r="E775" s="24">
        <v>7213</v>
      </c>
      <c r="F775" s="10" t="s">
        <v>1936</v>
      </c>
      <c r="G775" s="8">
        <f t="shared" si="12"/>
        <v>0.68</v>
      </c>
      <c r="H775" s="6">
        <f>VLOOKUP(B775,'(1)Frey(2013)'!$B$2:$D$703,3,FALSE)</f>
        <v>0.68</v>
      </c>
      <c r="I775" s="6">
        <f>VLOOKUP(C775,'(1)Frey(2013)'!$C$2:$D$703,2,FALSE)</f>
        <v>0.68</v>
      </c>
    </row>
    <row r="776" spans="2:15" x14ac:dyDescent="0.3">
      <c r="B776" s="9" t="s">
        <v>908</v>
      </c>
      <c r="C776" s="10" t="s">
        <v>909</v>
      </c>
      <c r="D776" s="11"/>
      <c r="E776" s="24">
        <v>7213</v>
      </c>
      <c r="F776" s="10" t="s">
        <v>1936</v>
      </c>
      <c r="G776" s="8">
        <f t="shared" si="12"/>
        <v>0.82</v>
      </c>
      <c r="H776" s="6">
        <f>VLOOKUP(B776,'(1)Frey(2013)'!$B$2:$D$703,3,FALSE)</f>
        <v>0.82</v>
      </c>
      <c r="I776" s="6">
        <f>VLOOKUP(C776,'(1)Frey(2013)'!$C$2:$D$703,2,FALSE)</f>
        <v>0.82</v>
      </c>
    </row>
    <row r="777" spans="2:15" x14ac:dyDescent="0.3">
      <c r="B777" s="9" t="s">
        <v>954</v>
      </c>
      <c r="C777" s="10" t="s">
        <v>955</v>
      </c>
      <c r="D777" s="11" t="s">
        <v>1414</v>
      </c>
      <c r="E777" s="24">
        <v>7213</v>
      </c>
      <c r="F777" s="10" t="s">
        <v>1936</v>
      </c>
      <c r="G777" s="8">
        <f t="shared" si="12"/>
        <v>0.84</v>
      </c>
      <c r="H777" s="6">
        <f>VLOOKUP(B777,'(1)Frey(2013)'!$B$2:$D$703,3,FALSE)</f>
        <v>0.84</v>
      </c>
      <c r="I777" s="6">
        <f>VLOOKUP(C777,'(1)Frey(2013)'!$C$2:$D$703,2,FALSE)</f>
        <v>0.84</v>
      </c>
    </row>
    <row r="778" spans="2:15" x14ac:dyDescent="0.3">
      <c r="B778" s="9" t="s">
        <v>1070</v>
      </c>
      <c r="C778" s="10" t="s">
        <v>1071</v>
      </c>
      <c r="D778" s="11"/>
      <c r="E778" s="24">
        <v>7214</v>
      </c>
      <c r="F778" s="10" t="s">
        <v>1949</v>
      </c>
      <c r="G778" s="8">
        <f t="shared" si="12"/>
        <v>0.9</v>
      </c>
      <c r="H778" s="6">
        <f>VLOOKUP(B778,'(1)Frey(2013)'!$B$2:$D$703,3,FALSE)</f>
        <v>0.9</v>
      </c>
      <c r="I778" s="6">
        <f>VLOOKUP(C778,'(1)Frey(2013)'!$C$2:$D$703,2,FALSE)</f>
        <v>0.9</v>
      </c>
    </row>
    <row r="779" spans="2:15" x14ac:dyDescent="0.3">
      <c r="B779" s="9" t="s">
        <v>916</v>
      </c>
      <c r="C779" s="10" t="s">
        <v>917</v>
      </c>
      <c r="D779" s="11"/>
      <c r="E779" s="24">
        <v>7214</v>
      </c>
      <c r="F779" s="10" t="s">
        <v>1949</v>
      </c>
      <c r="G779" s="8">
        <f t="shared" si="12"/>
        <v>0.83</v>
      </c>
      <c r="H779" s="6">
        <f>VLOOKUP(B779,'(1)Frey(2013)'!$B$2:$D$703,3,FALSE)</f>
        <v>0.83</v>
      </c>
      <c r="I779" s="6">
        <f>VLOOKUP(C779,'(1)Frey(2013)'!$C$2:$D$703,2,FALSE)</f>
        <v>0.83</v>
      </c>
    </row>
    <row r="780" spans="2:15" s="16" customFormat="1" x14ac:dyDescent="0.3">
      <c r="B780" s="9" t="s">
        <v>552</v>
      </c>
      <c r="C780" s="10" t="s">
        <v>553</v>
      </c>
      <c r="D780" s="11"/>
      <c r="E780" s="24">
        <v>7214</v>
      </c>
      <c r="F780" s="10" t="s">
        <v>1949</v>
      </c>
      <c r="G780" s="8">
        <f t="shared" si="12"/>
        <v>0.41</v>
      </c>
      <c r="H780" s="6">
        <f>VLOOKUP(B780,'(1)Frey(2013)'!$B$2:$D$703,3,FALSE)</f>
        <v>0.41</v>
      </c>
      <c r="I780" s="6">
        <f>VLOOKUP(C780,'(1)Frey(2013)'!$C$2:$D$703,2,FALSE)</f>
        <v>0.41</v>
      </c>
      <c r="J780" s="8"/>
      <c r="L780" s="81"/>
      <c r="M780" s="81"/>
      <c r="N780" s="81"/>
      <c r="O780" s="83"/>
    </row>
    <row r="781" spans="2:15" x14ac:dyDescent="0.3">
      <c r="B781" s="9" t="s">
        <v>1056</v>
      </c>
      <c r="C781" s="10" t="s">
        <v>1057</v>
      </c>
      <c r="D781" s="11"/>
      <c r="E781" s="24">
        <v>7215</v>
      </c>
      <c r="F781" s="10" t="s">
        <v>1993</v>
      </c>
      <c r="G781" s="8">
        <f t="shared" si="12"/>
        <v>0.89</v>
      </c>
      <c r="H781" s="6">
        <f>VLOOKUP(B781,'(1)Frey(2013)'!$B$2:$D$703,3,FALSE)</f>
        <v>0.89</v>
      </c>
      <c r="I781" s="6">
        <f>VLOOKUP(C781,'(1)Frey(2013)'!$C$2:$D$703,2,FALSE)</f>
        <v>0.89</v>
      </c>
    </row>
    <row r="782" spans="2:15" ht="31.5" x14ac:dyDescent="0.3">
      <c r="B782" s="9" t="s">
        <v>1176</v>
      </c>
      <c r="C782" s="10" t="s">
        <v>1177</v>
      </c>
      <c r="D782" s="11" t="s">
        <v>1414</v>
      </c>
      <c r="E782" s="24">
        <v>7221</v>
      </c>
      <c r="F782" s="10" t="s">
        <v>2019</v>
      </c>
      <c r="G782" s="8">
        <f t="shared" si="12"/>
        <v>0.93</v>
      </c>
      <c r="H782" s="6">
        <f>VLOOKUP(B782,'(1)Frey(2013)'!$B$2:$D$703,3,FALSE)</f>
        <v>0.93</v>
      </c>
      <c r="I782" s="6">
        <f>VLOOKUP(C782,'(1)Frey(2013)'!$C$2:$D$703,2,FALSE)</f>
        <v>0.93</v>
      </c>
    </row>
    <row r="783" spans="2:15" ht="31.5" x14ac:dyDescent="0.3">
      <c r="B783" s="9" t="s">
        <v>2035</v>
      </c>
      <c r="C783" s="10" t="s">
        <v>2036</v>
      </c>
      <c r="D783" s="11" t="s">
        <v>1414</v>
      </c>
      <c r="E783" s="24">
        <v>7221</v>
      </c>
      <c r="F783" s="10" t="s">
        <v>2019</v>
      </c>
      <c r="G783" s="8" t="str">
        <f t="shared" si="12"/>
        <v xml:space="preserve"> </v>
      </c>
      <c r="H783" s="6" t="e">
        <f>VLOOKUP(B783,'(1)Frey(2013)'!$B$2:$D$703,3,FALSE)</f>
        <v>#N/A</v>
      </c>
      <c r="I783" s="6" t="e">
        <f>VLOOKUP(C783,'(1)Frey(2013)'!$C$2:$D$703,2,FALSE)</f>
        <v>#N/A</v>
      </c>
    </row>
    <row r="784" spans="2:15" x14ac:dyDescent="0.3">
      <c r="B784" s="9" t="s">
        <v>842</v>
      </c>
      <c r="C784" s="10" t="s">
        <v>843</v>
      </c>
      <c r="D784" s="11"/>
      <c r="E784" s="24">
        <v>7222</v>
      </c>
      <c r="F784" s="10" t="s">
        <v>1992</v>
      </c>
      <c r="G784" s="8">
        <f t="shared" si="12"/>
        <v>0.77</v>
      </c>
      <c r="H784" s="6">
        <f>VLOOKUP(B784,'(1)Frey(2013)'!$B$2:$D$703,3,FALSE)</f>
        <v>0.77</v>
      </c>
      <c r="I784" s="6">
        <f>VLOOKUP(C784,'(1)Frey(2013)'!$C$2:$D$703,2,FALSE)</f>
        <v>0.77</v>
      </c>
    </row>
    <row r="785" spans="2:9" ht="31.5" x14ac:dyDescent="0.3">
      <c r="B785" s="9" t="s">
        <v>508</v>
      </c>
      <c r="C785" s="10" t="s">
        <v>2015</v>
      </c>
      <c r="D785" s="11" t="s">
        <v>1414</v>
      </c>
      <c r="E785" s="24">
        <v>7222</v>
      </c>
      <c r="F785" s="10" t="s">
        <v>1992</v>
      </c>
      <c r="G785" s="8">
        <f t="shared" si="12"/>
        <v>0.36</v>
      </c>
      <c r="H785" s="6">
        <f>VLOOKUP(B785,'(1)Frey(2013)'!$B$2:$D$703,3,FALSE)</f>
        <v>0.36</v>
      </c>
      <c r="I785" s="6" t="e">
        <f>VLOOKUP(C785,'(1)Frey(2013)'!$C$2:$D$703,2,FALSE)</f>
        <v>#N/A</v>
      </c>
    </row>
    <row r="786" spans="2:9" x14ac:dyDescent="0.3">
      <c r="B786" s="9" t="s">
        <v>1164</v>
      </c>
      <c r="C786" s="10" t="s">
        <v>1165</v>
      </c>
      <c r="D786" s="14"/>
      <c r="E786" s="24">
        <v>7222</v>
      </c>
      <c r="F786" s="10" t="s">
        <v>1992</v>
      </c>
      <c r="G786" s="8">
        <f t="shared" si="12"/>
        <v>0.93</v>
      </c>
      <c r="H786" s="6">
        <f>VLOOKUP(B786,'(1)Frey(2013)'!$B$2:$D$703,3,FALSE)</f>
        <v>0.93</v>
      </c>
      <c r="I786" s="6">
        <f>VLOOKUP(C786,'(1)Frey(2013)'!$C$2:$D$703,2,FALSE)</f>
        <v>0.93</v>
      </c>
    </row>
    <row r="787" spans="2:9" x14ac:dyDescent="0.3">
      <c r="B787" s="9" t="s">
        <v>1080</v>
      </c>
      <c r="C787" s="10" t="s">
        <v>1081</v>
      </c>
      <c r="D787" s="11"/>
      <c r="E787" s="24">
        <v>7222</v>
      </c>
      <c r="F787" s="10" t="s">
        <v>1992</v>
      </c>
      <c r="G787" s="8">
        <f t="shared" si="12"/>
        <v>0.9</v>
      </c>
      <c r="H787" s="6">
        <f>VLOOKUP(B787,'(1)Frey(2013)'!$B$2:$D$703,3,FALSE)</f>
        <v>0.9</v>
      </c>
      <c r="I787" s="6">
        <f>VLOOKUP(C787,'(1)Frey(2013)'!$C$2:$D$703,2,FALSE)</f>
        <v>0.9</v>
      </c>
    </row>
    <row r="788" spans="2:9" x14ac:dyDescent="0.3">
      <c r="B788" s="9" t="s">
        <v>948</v>
      </c>
      <c r="C788" s="10" t="s">
        <v>949</v>
      </c>
      <c r="D788" s="11"/>
      <c r="E788" s="24">
        <v>7222</v>
      </c>
      <c r="F788" s="10" t="s">
        <v>1992</v>
      </c>
      <c r="G788" s="8">
        <f t="shared" si="12"/>
        <v>0.84</v>
      </c>
      <c r="H788" s="6">
        <f>VLOOKUP(B788,'(1)Frey(2013)'!$B$2:$D$703,3,FALSE)</f>
        <v>0.84</v>
      </c>
      <c r="I788" s="6">
        <f>VLOOKUP(C788,'(1)Frey(2013)'!$C$2:$D$703,2,FALSE)</f>
        <v>0.84</v>
      </c>
    </row>
    <row r="789" spans="2:9" x14ac:dyDescent="0.3">
      <c r="B789" s="9" t="s">
        <v>954</v>
      </c>
      <c r="C789" s="10" t="s">
        <v>955</v>
      </c>
      <c r="D789" s="11" t="s">
        <v>1414</v>
      </c>
      <c r="E789" s="24">
        <v>7222</v>
      </c>
      <c r="F789" s="10" t="s">
        <v>1992</v>
      </c>
      <c r="G789" s="8">
        <f t="shared" si="12"/>
        <v>0.84</v>
      </c>
      <c r="H789" s="6">
        <f>VLOOKUP(B789,'(1)Frey(2013)'!$B$2:$D$703,3,FALSE)</f>
        <v>0.84</v>
      </c>
      <c r="I789" s="6">
        <f>VLOOKUP(C789,'(1)Frey(2013)'!$C$2:$D$703,2,FALSE)</f>
        <v>0.84</v>
      </c>
    </row>
    <row r="790" spans="2:9" ht="31.5" x14ac:dyDescent="0.3">
      <c r="B790" s="9" t="s">
        <v>998</v>
      </c>
      <c r="C790" s="10" t="s">
        <v>999</v>
      </c>
      <c r="D790" s="11"/>
      <c r="E790" s="24">
        <v>7223</v>
      </c>
      <c r="F790" s="10" t="s">
        <v>2014</v>
      </c>
      <c r="G790" s="8">
        <f t="shared" si="12"/>
        <v>0.86</v>
      </c>
      <c r="H790" s="6">
        <f>VLOOKUP(B790,'(1)Frey(2013)'!$B$2:$D$703,3,FALSE)</f>
        <v>0.86</v>
      </c>
      <c r="I790" s="6">
        <f>VLOOKUP(C790,'(1)Frey(2013)'!$C$2:$D$703,2,FALSE)</f>
        <v>0.86</v>
      </c>
    </row>
    <row r="791" spans="2:9" ht="31.5" x14ac:dyDescent="0.3">
      <c r="B791" s="9" t="s">
        <v>1122</v>
      </c>
      <c r="C791" s="10" t="s">
        <v>2017</v>
      </c>
      <c r="D791" s="11" t="s">
        <v>1414</v>
      </c>
      <c r="E791" s="24">
        <v>7223</v>
      </c>
      <c r="F791" s="10" t="s">
        <v>2014</v>
      </c>
      <c r="G791" s="8">
        <f t="shared" si="12"/>
        <v>0.91</v>
      </c>
      <c r="H791" s="6">
        <f>VLOOKUP(B791,'(1)Frey(2013)'!$B$2:$D$703,3,FALSE)</f>
        <v>0.91</v>
      </c>
      <c r="I791" s="6" t="e">
        <f>VLOOKUP(C791,'(1)Frey(2013)'!$C$2:$D$703,2,FALSE)</f>
        <v>#N/A</v>
      </c>
    </row>
    <row r="792" spans="2:9" ht="31.5" x14ac:dyDescent="0.3">
      <c r="B792" s="9" t="s">
        <v>1176</v>
      </c>
      <c r="C792" s="10" t="s">
        <v>1177</v>
      </c>
      <c r="D792" s="11" t="s">
        <v>1414</v>
      </c>
      <c r="E792" s="24">
        <v>7223</v>
      </c>
      <c r="F792" s="10" t="s">
        <v>2014</v>
      </c>
      <c r="G792" s="8">
        <f t="shared" si="12"/>
        <v>0.93</v>
      </c>
      <c r="H792" s="6">
        <f>VLOOKUP(B792,'(1)Frey(2013)'!$B$2:$D$703,3,FALSE)</f>
        <v>0.93</v>
      </c>
      <c r="I792" s="6">
        <f>VLOOKUP(C792,'(1)Frey(2013)'!$C$2:$D$703,2,FALSE)</f>
        <v>0.93</v>
      </c>
    </row>
    <row r="793" spans="2:9" ht="31.5" x14ac:dyDescent="0.3">
      <c r="B793" s="9" t="s">
        <v>944</v>
      </c>
      <c r="C793" s="10" t="s">
        <v>945</v>
      </c>
      <c r="D793" s="11" t="s">
        <v>1414</v>
      </c>
      <c r="E793" s="24">
        <v>7223</v>
      </c>
      <c r="F793" s="10" t="s">
        <v>2014</v>
      </c>
      <c r="G793" s="8">
        <f t="shared" si="12"/>
        <v>0.83</v>
      </c>
      <c r="H793" s="6">
        <f>VLOOKUP(B793,'(1)Frey(2013)'!$B$2:$D$703,3,FALSE)</f>
        <v>0.83</v>
      </c>
      <c r="I793" s="6">
        <f>VLOOKUP(C793,'(1)Frey(2013)'!$C$2:$D$703,2,FALSE)</f>
        <v>0.83</v>
      </c>
    </row>
    <row r="794" spans="2:9" ht="31.5" x14ac:dyDescent="0.3">
      <c r="B794" s="9" t="s">
        <v>856</v>
      </c>
      <c r="C794" s="10" t="s">
        <v>2020</v>
      </c>
      <c r="D794" s="11" t="s">
        <v>1414</v>
      </c>
      <c r="E794" s="24">
        <v>7223</v>
      </c>
      <c r="F794" s="10" t="s">
        <v>2014</v>
      </c>
      <c r="G794" s="8">
        <f t="shared" si="12"/>
        <v>0.78</v>
      </c>
      <c r="H794" s="6">
        <f>VLOOKUP(B794,'(1)Frey(2013)'!$B$2:$D$703,3,FALSE)</f>
        <v>0.78</v>
      </c>
      <c r="I794" s="6" t="e">
        <f>VLOOKUP(C794,'(1)Frey(2013)'!$C$2:$D$703,2,FALSE)</f>
        <v>#N/A</v>
      </c>
    </row>
    <row r="795" spans="2:9" ht="31.5" x14ac:dyDescent="0.3">
      <c r="B795" s="9" t="s">
        <v>1182</v>
      </c>
      <c r="C795" s="10" t="s">
        <v>2021</v>
      </c>
      <c r="D795" s="11" t="s">
        <v>1414</v>
      </c>
      <c r="E795" s="24">
        <v>7223</v>
      </c>
      <c r="F795" s="10" t="s">
        <v>2014</v>
      </c>
      <c r="G795" s="8">
        <f t="shared" si="12"/>
        <v>0.94</v>
      </c>
      <c r="H795" s="6">
        <f>VLOOKUP(B795,'(1)Frey(2013)'!$B$2:$D$703,3,FALSE)</f>
        <v>0.94</v>
      </c>
      <c r="I795" s="6" t="e">
        <f>VLOOKUP(C795,'(1)Frey(2013)'!$C$2:$D$703,2,FALSE)</f>
        <v>#N/A</v>
      </c>
    </row>
    <row r="796" spans="2:9" ht="46.5" x14ac:dyDescent="0.3">
      <c r="B796" s="9" t="s">
        <v>1250</v>
      </c>
      <c r="C796" s="10" t="s">
        <v>2022</v>
      </c>
      <c r="D796" s="11" t="s">
        <v>1414</v>
      </c>
      <c r="E796" s="24">
        <v>7223</v>
      </c>
      <c r="F796" s="10" t="s">
        <v>2014</v>
      </c>
      <c r="G796" s="8">
        <f t="shared" si="12"/>
        <v>0.95</v>
      </c>
      <c r="H796" s="6">
        <f>VLOOKUP(B796,'(1)Frey(2013)'!$B$2:$D$703,3,FALSE)</f>
        <v>0.95</v>
      </c>
      <c r="I796" s="6" t="e">
        <f>VLOOKUP(C796,'(1)Frey(2013)'!$C$2:$D$703,2,FALSE)</f>
        <v>#N/A</v>
      </c>
    </row>
    <row r="797" spans="2:9" ht="31.5" x14ac:dyDescent="0.3">
      <c r="B797" s="9" t="s">
        <v>956</v>
      </c>
      <c r="C797" s="10" t="s">
        <v>2023</v>
      </c>
      <c r="D797" s="11" t="s">
        <v>1414</v>
      </c>
      <c r="E797" s="24">
        <v>7223</v>
      </c>
      <c r="F797" s="10" t="s">
        <v>2014</v>
      </c>
      <c r="G797" s="8">
        <f t="shared" si="12"/>
        <v>0.84</v>
      </c>
      <c r="H797" s="6">
        <f>VLOOKUP(B797,'(1)Frey(2013)'!$B$2:$D$703,3,FALSE)</f>
        <v>0.84</v>
      </c>
      <c r="I797" s="6" t="e">
        <f>VLOOKUP(C797,'(1)Frey(2013)'!$C$2:$D$703,2,FALSE)</f>
        <v>#N/A</v>
      </c>
    </row>
    <row r="798" spans="2:9" ht="31.5" x14ac:dyDescent="0.3">
      <c r="B798" s="9" t="s">
        <v>1359</v>
      </c>
      <c r="C798" s="10" t="s">
        <v>2024</v>
      </c>
      <c r="D798" s="11" t="s">
        <v>1414</v>
      </c>
      <c r="E798" s="24">
        <v>7223</v>
      </c>
      <c r="F798" s="10" t="s">
        <v>2014</v>
      </c>
      <c r="G798" s="8">
        <f t="shared" si="12"/>
        <v>0.98</v>
      </c>
      <c r="H798" s="6">
        <f>VLOOKUP(B798,'(1)Frey(2013)'!$B$2:$D$703,3,FALSE)</f>
        <v>0.98</v>
      </c>
      <c r="I798" s="6" t="e">
        <f>VLOOKUP(C798,'(1)Frey(2013)'!$C$2:$D$703,2,FALSE)</f>
        <v>#N/A</v>
      </c>
    </row>
    <row r="799" spans="2:9" x14ac:dyDescent="0.3">
      <c r="B799" s="9" t="s">
        <v>718</v>
      </c>
      <c r="C799" s="10" t="s">
        <v>719</v>
      </c>
      <c r="D799" s="11"/>
      <c r="E799" s="24">
        <v>7223</v>
      </c>
      <c r="F799" s="10" t="s">
        <v>2014</v>
      </c>
      <c r="G799" s="8">
        <f t="shared" si="12"/>
        <v>0.65</v>
      </c>
      <c r="H799" s="6">
        <f>VLOOKUP(B799,'(1)Frey(2013)'!$B$2:$D$703,3,FALSE)</f>
        <v>0.65</v>
      </c>
      <c r="I799" s="6">
        <f>VLOOKUP(C799,'(1)Frey(2013)'!$C$2:$D$703,2,FALSE)</f>
        <v>0.65</v>
      </c>
    </row>
    <row r="800" spans="2:9" ht="31.5" x14ac:dyDescent="0.3">
      <c r="B800" s="9" t="s">
        <v>1106</v>
      </c>
      <c r="C800" s="10" t="s">
        <v>2028</v>
      </c>
      <c r="D800" s="14"/>
      <c r="E800" s="24">
        <v>7223</v>
      </c>
      <c r="F800" s="10" t="s">
        <v>2014</v>
      </c>
      <c r="G800" s="8">
        <f t="shared" si="12"/>
        <v>0.91</v>
      </c>
      <c r="H800" s="6">
        <f>VLOOKUP(B800,'(1)Frey(2013)'!$B$2:$D$703,3,FALSE)</f>
        <v>0.91</v>
      </c>
      <c r="I800" s="6" t="e">
        <f>VLOOKUP(C800,'(1)Frey(2013)'!$C$2:$D$703,2,FALSE)</f>
        <v>#N/A</v>
      </c>
    </row>
    <row r="801" spans="2:9" x14ac:dyDescent="0.3">
      <c r="B801" s="9" t="s">
        <v>2035</v>
      </c>
      <c r="C801" s="10" t="s">
        <v>2036</v>
      </c>
      <c r="D801" s="11" t="s">
        <v>1414</v>
      </c>
      <c r="E801" s="24">
        <v>7223</v>
      </c>
      <c r="F801" s="10" t="s">
        <v>2014</v>
      </c>
      <c r="G801" s="8" t="str">
        <f t="shared" si="12"/>
        <v xml:space="preserve"> </v>
      </c>
      <c r="H801" s="6" t="e">
        <f>VLOOKUP(B801,'(1)Frey(2013)'!$B$2:$D$703,3,FALSE)</f>
        <v>#N/A</v>
      </c>
      <c r="I801" s="6" t="e">
        <f>VLOOKUP(C801,'(1)Frey(2013)'!$C$2:$D$703,2,FALSE)</f>
        <v>#N/A</v>
      </c>
    </row>
    <row r="802" spans="2:9" x14ac:dyDescent="0.3">
      <c r="B802" s="9" t="s">
        <v>1042</v>
      </c>
      <c r="C802" s="10" t="s">
        <v>1043</v>
      </c>
      <c r="D802" s="11"/>
      <c r="E802" s="24">
        <v>7224</v>
      </c>
      <c r="F802" s="10" t="s">
        <v>2034</v>
      </c>
      <c r="G802" s="8">
        <f t="shared" si="12"/>
        <v>0.88</v>
      </c>
      <c r="H802" s="6">
        <f>VLOOKUP(B802,'(1)Frey(2013)'!$B$2:$D$703,3,FALSE)</f>
        <v>0.88</v>
      </c>
      <c r="I802" s="6">
        <f>VLOOKUP(C802,'(1)Frey(2013)'!$C$2:$D$703,2,FALSE)</f>
        <v>0.88</v>
      </c>
    </row>
    <row r="803" spans="2:9" x14ac:dyDescent="0.3">
      <c r="B803" s="9" t="s">
        <v>1309</v>
      </c>
      <c r="C803" s="10" t="s">
        <v>1310</v>
      </c>
      <c r="D803" s="14" t="s">
        <v>1414</v>
      </c>
      <c r="E803" s="24">
        <v>7224</v>
      </c>
      <c r="F803" s="10" t="s">
        <v>2034</v>
      </c>
      <c r="G803" s="8">
        <f t="shared" si="12"/>
        <v>0.97</v>
      </c>
      <c r="H803" s="6">
        <f>VLOOKUP(B803,'(1)Frey(2013)'!$B$2:$D$703,3,FALSE)</f>
        <v>0.97</v>
      </c>
      <c r="I803" s="6">
        <f>VLOOKUP(C803,'(1)Frey(2013)'!$C$2:$D$703,2,FALSE)</f>
        <v>0.97</v>
      </c>
    </row>
    <row r="804" spans="2:9" ht="31.5" x14ac:dyDescent="0.3">
      <c r="B804" s="9" t="s">
        <v>7</v>
      </c>
      <c r="C804" s="10" t="s">
        <v>8</v>
      </c>
      <c r="D804" s="11" t="s">
        <v>1414</v>
      </c>
      <c r="E804" s="24">
        <v>7231</v>
      </c>
      <c r="F804" s="10" t="s">
        <v>1974</v>
      </c>
      <c r="G804" s="8">
        <f t="shared" si="12"/>
        <v>3.0000000000000001E-3</v>
      </c>
      <c r="H804" s="6">
        <f>VLOOKUP(B804,'(1)Frey(2013)'!$B$2:$D$703,3,FALSE)</f>
        <v>3.0000000000000001E-3</v>
      </c>
      <c r="I804" s="6">
        <f>VLOOKUP(C804,'(1)Frey(2013)'!$C$2:$D$703,2,FALSE)</f>
        <v>3.0000000000000001E-3</v>
      </c>
    </row>
    <row r="805" spans="2:9" x14ac:dyDescent="0.3">
      <c r="B805" s="9" t="s">
        <v>1118</v>
      </c>
      <c r="C805" s="10" t="s">
        <v>1119</v>
      </c>
      <c r="D805" s="11"/>
      <c r="E805" s="24">
        <v>7231</v>
      </c>
      <c r="F805" s="10" t="s">
        <v>1974</v>
      </c>
      <c r="G805" s="8">
        <f t="shared" si="12"/>
        <v>0.91</v>
      </c>
      <c r="H805" s="6">
        <f>VLOOKUP(B805,'(1)Frey(2013)'!$B$2:$D$703,3,FALSE)</f>
        <v>0.91</v>
      </c>
      <c r="I805" s="6">
        <f>VLOOKUP(C805,'(1)Frey(2013)'!$C$2:$D$703,2,FALSE)</f>
        <v>0.91</v>
      </c>
    </row>
    <row r="806" spans="2:9" x14ac:dyDescent="0.3">
      <c r="B806" s="9" t="s">
        <v>628</v>
      </c>
      <c r="C806" s="10" t="s">
        <v>629</v>
      </c>
      <c r="D806" s="11"/>
      <c r="E806" s="24">
        <v>7231</v>
      </c>
      <c r="F806" s="10" t="s">
        <v>1974</v>
      </c>
      <c r="G806" s="8">
        <f t="shared" si="12"/>
        <v>0.55000000000000004</v>
      </c>
      <c r="H806" s="6">
        <f>VLOOKUP(B806,'(1)Frey(2013)'!$B$2:$D$703,3,FALSE)</f>
        <v>0.55000000000000004</v>
      </c>
      <c r="I806" s="6">
        <f>VLOOKUP(C806,'(1)Frey(2013)'!$C$2:$D$703,2,FALSE)</f>
        <v>0.55000000000000004</v>
      </c>
    </row>
    <row r="807" spans="2:9" x14ac:dyDescent="0.3">
      <c r="B807" s="9" t="s">
        <v>662</v>
      </c>
      <c r="C807" s="10" t="s">
        <v>663</v>
      </c>
      <c r="D807" s="11"/>
      <c r="E807" s="24">
        <v>7231</v>
      </c>
      <c r="F807" s="10" t="s">
        <v>1974</v>
      </c>
      <c r="G807" s="8">
        <f t="shared" si="12"/>
        <v>0.59</v>
      </c>
      <c r="H807" s="6">
        <f>VLOOKUP(B807,'(1)Frey(2013)'!$B$2:$D$703,3,FALSE)</f>
        <v>0.59</v>
      </c>
      <c r="I807" s="6">
        <f>VLOOKUP(C807,'(1)Frey(2013)'!$C$2:$D$703,2,FALSE)</f>
        <v>0.59</v>
      </c>
    </row>
    <row r="808" spans="2:9" ht="31.5" x14ac:dyDescent="0.3">
      <c r="B808" s="9" t="s">
        <v>810</v>
      </c>
      <c r="C808" s="10" t="s">
        <v>811</v>
      </c>
      <c r="D808" s="11"/>
      <c r="E808" s="24">
        <v>7231</v>
      </c>
      <c r="F808" s="10" t="s">
        <v>1974</v>
      </c>
      <c r="G808" s="8">
        <f t="shared" si="12"/>
        <v>0.73</v>
      </c>
      <c r="H808" s="6">
        <f>VLOOKUP(B808,'(1)Frey(2013)'!$B$2:$D$703,3,FALSE)</f>
        <v>0.73</v>
      </c>
      <c r="I808" s="6">
        <f>VLOOKUP(C808,'(1)Frey(2013)'!$C$2:$D$703,2,FALSE)</f>
        <v>0.73</v>
      </c>
    </row>
    <row r="809" spans="2:9" x14ac:dyDescent="0.3">
      <c r="B809" s="9" t="s">
        <v>738</v>
      </c>
      <c r="C809" s="10" t="s">
        <v>739</v>
      </c>
      <c r="D809" s="11"/>
      <c r="E809" s="24">
        <v>7231</v>
      </c>
      <c r="F809" s="10" t="s">
        <v>1974</v>
      </c>
      <c r="G809" s="8">
        <f t="shared" si="12"/>
        <v>0.66</v>
      </c>
      <c r="H809" s="6">
        <f>VLOOKUP(B809,'(1)Frey(2013)'!$B$2:$D$703,3,FALSE)</f>
        <v>0.66</v>
      </c>
      <c r="I809" s="6">
        <f>VLOOKUP(C809,'(1)Frey(2013)'!$C$2:$D$703,2,FALSE)</f>
        <v>0.66</v>
      </c>
    </row>
    <row r="810" spans="2:9" x14ac:dyDescent="0.3">
      <c r="B810" s="9" t="s">
        <v>872</v>
      </c>
      <c r="C810" s="10" t="s">
        <v>873</v>
      </c>
      <c r="D810" s="11"/>
      <c r="E810" s="24">
        <v>7231</v>
      </c>
      <c r="F810" s="10" t="s">
        <v>1974</v>
      </c>
      <c r="G810" s="8">
        <f t="shared" si="12"/>
        <v>0.79</v>
      </c>
      <c r="H810" s="6">
        <f>VLOOKUP(B810,'(1)Frey(2013)'!$B$2:$D$703,3,FALSE)</f>
        <v>0.79</v>
      </c>
      <c r="I810" s="6">
        <f>VLOOKUP(C810,'(1)Frey(2013)'!$C$2:$D$703,2,FALSE)</f>
        <v>0.79</v>
      </c>
    </row>
    <row r="811" spans="2:9" ht="31.5" x14ac:dyDescent="0.3">
      <c r="B811" s="9" t="s">
        <v>1158</v>
      </c>
      <c r="C811" s="10" t="s">
        <v>1159</v>
      </c>
      <c r="D811" s="14" t="s">
        <v>1414</v>
      </c>
      <c r="E811" s="24">
        <v>7231</v>
      </c>
      <c r="F811" s="10" t="s">
        <v>1974</v>
      </c>
      <c r="G811" s="8">
        <f t="shared" si="12"/>
        <v>0.93</v>
      </c>
      <c r="H811" s="6">
        <f>VLOOKUP(B811,'(1)Frey(2013)'!$B$2:$D$703,3,FALSE)</f>
        <v>0.93</v>
      </c>
      <c r="I811" s="6">
        <f>VLOOKUP(C811,'(1)Frey(2013)'!$C$2:$D$703,2,FALSE)</f>
        <v>0.93</v>
      </c>
    </row>
    <row r="812" spans="2:9" x14ac:dyDescent="0.3">
      <c r="B812" s="9" t="s">
        <v>660</v>
      </c>
      <c r="C812" s="10" t="s">
        <v>661</v>
      </c>
      <c r="D812" s="11"/>
      <c r="E812" s="24">
        <v>7231</v>
      </c>
      <c r="F812" s="10" t="s">
        <v>1974</v>
      </c>
      <c r="G812" s="8">
        <f t="shared" si="12"/>
        <v>0.59</v>
      </c>
      <c r="H812" s="6">
        <f>VLOOKUP(B812,'(1)Frey(2013)'!$B$2:$D$703,3,FALSE)</f>
        <v>0.59</v>
      </c>
      <c r="I812" s="6">
        <f>VLOOKUP(C812,'(1)Frey(2013)'!$C$2:$D$703,2,FALSE)</f>
        <v>0.59</v>
      </c>
    </row>
    <row r="813" spans="2:9" x14ac:dyDescent="0.3">
      <c r="B813" s="9" t="s">
        <v>770</v>
      </c>
      <c r="C813" s="10" t="s">
        <v>771</v>
      </c>
      <c r="D813" s="11"/>
      <c r="E813" s="24">
        <v>7231</v>
      </c>
      <c r="F813" s="10" t="s">
        <v>1974</v>
      </c>
      <c r="G813" s="8">
        <f t="shared" si="12"/>
        <v>0.7</v>
      </c>
      <c r="H813" s="6">
        <f>VLOOKUP(B813,'(1)Frey(2013)'!$B$2:$D$703,3,FALSE)</f>
        <v>0.7</v>
      </c>
      <c r="I813" s="6">
        <f>VLOOKUP(C813,'(1)Frey(2013)'!$C$2:$D$703,2,FALSE)</f>
        <v>0.7</v>
      </c>
    </row>
    <row r="814" spans="2:9" ht="31.5" x14ac:dyDescent="0.3">
      <c r="B814" s="9" t="s">
        <v>7</v>
      </c>
      <c r="C814" s="10" t="s">
        <v>8</v>
      </c>
      <c r="D814" s="11" t="s">
        <v>1414</v>
      </c>
      <c r="E814" s="24">
        <v>7232</v>
      </c>
      <c r="F814" s="10" t="s">
        <v>1975</v>
      </c>
      <c r="G814" s="8">
        <f t="shared" si="12"/>
        <v>3.0000000000000001E-3</v>
      </c>
      <c r="H814" s="6">
        <f>VLOOKUP(B814,'(1)Frey(2013)'!$B$2:$D$703,3,FALSE)</f>
        <v>3.0000000000000001E-3</v>
      </c>
      <c r="I814" s="6">
        <f>VLOOKUP(C814,'(1)Frey(2013)'!$C$2:$D$703,2,FALSE)</f>
        <v>3.0000000000000001E-3</v>
      </c>
    </row>
    <row r="815" spans="2:9" x14ac:dyDescent="0.3">
      <c r="B815" s="9" t="s">
        <v>776</v>
      </c>
      <c r="C815" s="10" t="s">
        <v>777</v>
      </c>
      <c r="D815" s="11"/>
      <c r="E815" s="24">
        <v>7232</v>
      </c>
      <c r="F815" s="10" t="s">
        <v>1975</v>
      </c>
      <c r="G815" s="8">
        <f t="shared" si="12"/>
        <v>0.71</v>
      </c>
      <c r="H815" s="6">
        <f>VLOOKUP(B815,'(1)Frey(2013)'!$B$2:$D$703,3,FALSE)</f>
        <v>0.71</v>
      </c>
      <c r="I815" s="6">
        <f>VLOOKUP(C815,'(1)Frey(2013)'!$C$2:$D$703,2,FALSE)</f>
        <v>0.71</v>
      </c>
    </row>
    <row r="816" spans="2:9" ht="31.5" x14ac:dyDescent="0.3">
      <c r="B816" s="9" t="s">
        <v>7</v>
      </c>
      <c r="C816" s="10" t="s">
        <v>8</v>
      </c>
      <c r="D816" s="11" t="s">
        <v>1414</v>
      </c>
      <c r="E816" s="24">
        <v>7233</v>
      </c>
      <c r="F816" s="10" t="s">
        <v>1976</v>
      </c>
      <c r="G816" s="8">
        <f t="shared" si="12"/>
        <v>3.0000000000000001E-3</v>
      </c>
      <c r="H816" s="6">
        <f>VLOOKUP(B816,'(1)Frey(2013)'!$B$2:$D$703,3,FALSE)</f>
        <v>3.0000000000000001E-3</v>
      </c>
      <c r="I816" s="6">
        <f>VLOOKUP(C816,'(1)Frey(2013)'!$C$2:$D$703,2,FALSE)</f>
        <v>3.0000000000000001E-3</v>
      </c>
    </row>
    <row r="817" spans="2:15" ht="31.5" x14ac:dyDescent="0.3">
      <c r="B817" s="9" t="s">
        <v>830</v>
      </c>
      <c r="C817" s="10" t="s">
        <v>831</v>
      </c>
      <c r="D817" s="11"/>
      <c r="E817" s="24">
        <v>7233</v>
      </c>
      <c r="F817" s="10" t="s">
        <v>1976</v>
      </c>
      <c r="G817" s="8">
        <f t="shared" si="12"/>
        <v>0.75</v>
      </c>
      <c r="H817" s="6">
        <f>VLOOKUP(B817,'(1)Frey(2013)'!$B$2:$D$703,3,FALSE)</f>
        <v>0.75</v>
      </c>
      <c r="I817" s="6">
        <f>VLOOKUP(C817,'(1)Frey(2013)'!$C$2:$D$703,2,FALSE)</f>
        <v>0.75</v>
      </c>
    </row>
    <row r="818" spans="2:15" ht="31.5" x14ac:dyDescent="0.3">
      <c r="B818" s="9" t="s">
        <v>546</v>
      </c>
      <c r="C818" s="10" t="s">
        <v>547</v>
      </c>
      <c r="D818" s="11"/>
      <c r="E818" s="24">
        <v>7233</v>
      </c>
      <c r="F818" s="10" t="s">
        <v>1976</v>
      </c>
      <c r="G818" s="8">
        <f t="shared" si="12"/>
        <v>0.4</v>
      </c>
      <c r="H818" s="6">
        <f>VLOOKUP(B818,'(1)Frey(2013)'!$B$2:$D$703,3,FALSE)</f>
        <v>0.4</v>
      </c>
      <c r="I818" s="6">
        <f>VLOOKUP(C818,'(1)Frey(2013)'!$C$2:$D$703,2,FALSE)</f>
        <v>0.4</v>
      </c>
    </row>
    <row r="819" spans="2:15" ht="31.5" x14ac:dyDescent="0.3">
      <c r="B819" s="9" t="s">
        <v>1044</v>
      </c>
      <c r="C819" s="10" t="s">
        <v>1045</v>
      </c>
      <c r="D819" s="11"/>
      <c r="E819" s="24">
        <v>7233</v>
      </c>
      <c r="F819" s="10" t="s">
        <v>1976</v>
      </c>
      <c r="G819" s="8">
        <f t="shared" si="12"/>
        <v>0.88</v>
      </c>
      <c r="H819" s="6">
        <f>VLOOKUP(B819,'(1)Frey(2013)'!$B$2:$D$703,3,FALSE)</f>
        <v>0.88</v>
      </c>
      <c r="I819" s="6">
        <f>VLOOKUP(C819,'(1)Frey(2013)'!$C$2:$D$703,2,FALSE)</f>
        <v>0.88</v>
      </c>
    </row>
    <row r="820" spans="2:15" ht="31.5" x14ac:dyDescent="0.3">
      <c r="B820" s="9" t="s">
        <v>750</v>
      </c>
      <c r="C820" s="10" t="s">
        <v>751</v>
      </c>
      <c r="D820" s="11"/>
      <c r="E820" s="24">
        <v>7233</v>
      </c>
      <c r="F820" s="10" t="s">
        <v>1976</v>
      </c>
      <c r="G820" s="8">
        <f t="shared" si="12"/>
        <v>0.67</v>
      </c>
      <c r="H820" s="6">
        <f>VLOOKUP(B820,'(1)Frey(2013)'!$B$2:$D$703,3,FALSE)</f>
        <v>0.67</v>
      </c>
      <c r="I820" s="6">
        <f>VLOOKUP(C820,'(1)Frey(2013)'!$C$2:$D$703,2,FALSE)</f>
        <v>0.67</v>
      </c>
    </row>
    <row r="821" spans="2:15" ht="31.5" x14ac:dyDescent="0.3">
      <c r="B821" s="9" t="s">
        <v>1000</v>
      </c>
      <c r="C821" s="10" t="s">
        <v>1001</v>
      </c>
      <c r="D821" s="11"/>
      <c r="E821" s="24">
        <v>7233</v>
      </c>
      <c r="F821" s="10" t="s">
        <v>1976</v>
      </c>
      <c r="G821" s="8">
        <f t="shared" si="12"/>
        <v>0.86</v>
      </c>
      <c r="H821" s="6">
        <f>VLOOKUP(B821,'(1)Frey(2013)'!$B$2:$D$703,3,FALSE)</f>
        <v>0.86</v>
      </c>
      <c r="I821" s="6">
        <f>VLOOKUP(C821,'(1)Frey(2013)'!$C$2:$D$703,2,FALSE)</f>
        <v>0.86</v>
      </c>
    </row>
    <row r="822" spans="2:15" ht="31.5" x14ac:dyDescent="0.3">
      <c r="B822" s="9" t="s">
        <v>652</v>
      </c>
      <c r="C822" s="10" t="s">
        <v>653</v>
      </c>
      <c r="D822" s="11"/>
      <c r="E822" s="24">
        <v>7233</v>
      </c>
      <c r="F822" s="10" t="s">
        <v>1976</v>
      </c>
      <c r="G822" s="8">
        <f t="shared" si="12"/>
        <v>0.59</v>
      </c>
      <c r="H822" s="6">
        <f>VLOOKUP(B822,'(1)Frey(2013)'!$B$2:$D$703,3,FALSE)</f>
        <v>0.59</v>
      </c>
      <c r="I822" s="6">
        <f>VLOOKUP(C822,'(1)Frey(2013)'!$C$2:$D$703,2,FALSE)</f>
        <v>0.59</v>
      </c>
    </row>
    <row r="823" spans="2:15" ht="31.5" x14ac:dyDescent="0.3">
      <c r="B823" s="9" t="s">
        <v>904</v>
      </c>
      <c r="C823" s="10" t="s">
        <v>905</v>
      </c>
      <c r="D823" s="14" t="s">
        <v>1414</v>
      </c>
      <c r="E823" s="24">
        <v>7233</v>
      </c>
      <c r="F823" s="10" t="s">
        <v>1976</v>
      </c>
      <c r="G823" s="8">
        <f t="shared" si="12"/>
        <v>0.82</v>
      </c>
      <c r="H823" s="6">
        <f>VLOOKUP(B823,'(1)Frey(2013)'!$B$2:$D$703,3,FALSE)</f>
        <v>0.82</v>
      </c>
      <c r="I823" s="6">
        <f>VLOOKUP(C823,'(1)Frey(2013)'!$C$2:$D$703,2,FALSE)</f>
        <v>0.82</v>
      </c>
    </row>
    <row r="824" spans="2:15" ht="31.5" x14ac:dyDescent="0.3">
      <c r="B824" s="9" t="s">
        <v>1988</v>
      </c>
      <c r="C824" s="10" t="s">
        <v>1989</v>
      </c>
      <c r="D824" s="11"/>
      <c r="E824" s="24">
        <v>7233</v>
      </c>
      <c r="F824" s="10" t="s">
        <v>1976</v>
      </c>
      <c r="G824" s="8" t="str">
        <f t="shared" si="12"/>
        <v xml:space="preserve"> </v>
      </c>
      <c r="H824" s="6" t="e">
        <f>VLOOKUP(B824,'(1)Frey(2013)'!$B$2:$D$703,3,FALSE)</f>
        <v>#N/A</v>
      </c>
      <c r="I824" s="6" t="e">
        <f>VLOOKUP(C824,'(1)Frey(2013)'!$C$2:$D$703,2,FALSE)</f>
        <v>#N/A</v>
      </c>
    </row>
    <row r="825" spans="2:15" ht="31.5" x14ac:dyDescent="0.3">
      <c r="B825" s="9" t="s">
        <v>7</v>
      </c>
      <c r="C825" s="10" t="s">
        <v>8</v>
      </c>
      <c r="D825" s="11" t="s">
        <v>1414</v>
      </c>
      <c r="E825" s="24">
        <v>7234</v>
      </c>
      <c r="F825" s="10" t="s">
        <v>1977</v>
      </c>
      <c r="G825" s="8">
        <f t="shared" si="12"/>
        <v>3.0000000000000001E-3</v>
      </c>
      <c r="H825" s="6">
        <f>VLOOKUP(B825,'(1)Frey(2013)'!$B$2:$D$703,3,FALSE)</f>
        <v>3.0000000000000001E-3</v>
      </c>
      <c r="I825" s="6">
        <f>VLOOKUP(C825,'(1)Frey(2013)'!$C$2:$D$703,2,FALSE)</f>
        <v>3.0000000000000001E-3</v>
      </c>
    </row>
    <row r="826" spans="2:15" x14ac:dyDescent="0.3">
      <c r="B826" s="9" t="s">
        <v>1194</v>
      </c>
      <c r="C826" s="10" t="s">
        <v>1195</v>
      </c>
      <c r="D826" s="11"/>
      <c r="E826" s="24">
        <v>7234</v>
      </c>
      <c r="F826" s="10" t="s">
        <v>1977</v>
      </c>
      <c r="G826" s="8">
        <f t="shared" si="12"/>
        <v>0.94</v>
      </c>
      <c r="H826" s="6">
        <f>VLOOKUP(B826,'(1)Frey(2013)'!$B$2:$D$703,3,FALSE)</f>
        <v>0.94</v>
      </c>
      <c r="I826" s="6">
        <f>VLOOKUP(C826,'(1)Frey(2013)'!$C$2:$D$703,2,FALSE)</f>
        <v>0.94</v>
      </c>
    </row>
    <row r="827" spans="2:15" ht="31.5" x14ac:dyDescent="0.3">
      <c r="B827" s="9" t="s">
        <v>7</v>
      </c>
      <c r="C827" s="10" t="s">
        <v>8</v>
      </c>
      <c r="D827" s="11" t="s">
        <v>1414</v>
      </c>
      <c r="E827" s="24">
        <v>7311</v>
      </c>
      <c r="F827" s="10" t="s">
        <v>1978</v>
      </c>
      <c r="G827" s="8">
        <f t="shared" si="12"/>
        <v>3.0000000000000001E-3</v>
      </c>
      <c r="H827" s="6">
        <f>VLOOKUP(B827,'(1)Frey(2013)'!$B$2:$D$703,3,FALSE)</f>
        <v>3.0000000000000001E-3</v>
      </c>
      <c r="I827" s="6">
        <f>VLOOKUP(C827,'(1)Frey(2013)'!$C$2:$D$703,2,FALSE)</f>
        <v>3.0000000000000001E-3</v>
      </c>
    </row>
    <row r="828" spans="2:15" x14ac:dyDescent="0.3">
      <c r="B828" s="9" t="s">
        <v>1319</v>
      </c>
      <c r="C828" s="10" t="s">
        <v>1320</v>
      </c>
      <c r="D828" s="11"/>
      <c r="E828" s="24">
        <v>7311</v>
      </c>
      <c r="F828" s="10" t="s">
        <v>1978</v>
      </c>
      <c r="G828" s="8">
        <f t="shared" si="12"/>
        <v>0.97</v>
      </c>
      <c r="H828" s="6">
        <f>VLOOKUP(B828,'(1)Frey(2013)'!$B$2:$D$703,3,FALSE)</f>
        <v>0.97</v>
      </c>
      <c r="I828" s="6">
        <f>VLOOKUP(C828,'(1)Frey(2013)'!$C$2:$D$703,2,FALSE)</f>
        <v>0.97</v>
      </c>
    </row>
    <row r="829" spans="2:15" x14ac:dyDescent="0.3">
      <c r="B829" s="9" t="s">
        <v>466</v>
      </c>
      <c r="C829" s="10" t="s">
        <v>467</v>
      </c>
      <c r="D829" s="11"/>
      <c r="E829" s="24">
        <v>7311</v>
      </c>
      <c r="F829" s="10" t="s">
        <v>1978</v>
      </c>
      <c r="G829" s="8">
        <f t="shared" si="12"/>
        <v>0.27</v>
      </c>
      <c r="H829" s="6">
        <f>VLOOKUP(B829,'(1)Frey(2013)'!$B$2:$D$703,3,FALSE)</f>
        <v>0.27</v>
      </c>
      <c r="I829" s="6">
        <f>VLOOKUP(C829,'(1)Frey(2013)'!$C$2:$D$703,2,FALSE)</f>
        <v>0.27</v>
      </c>
    </row>
    <row r="830" spans="2:15" x14ac:dyDescent="0.3">
      <c r="B830" s="9" t="s">
        <v>1397</v>
      </c>
      <c r="C830" s="10" t="s">
        <v>1398</v>
      </c>
      <c r="D830" s="11"/>
      <c r="E830" s="24">
        <v>7311</v>
      </c>
      <c r="F830" s="10" t="s">
        <v>1978</v>
      </c>
      <c r="G830" s="8">
        <f t="shared" si="12"/>
        <v>0.99</v>
      </c>
      <c r="H830" s="6">
        <f>VLOOKUP(B830,'(1)Frey(2013)'!$B$2:$D$703,3,FALSE)</f>
        <v>0.99</v>
      </c>
      <c r="I830" s="6">
        <f>VLOOKUP(C830,'(1)Frey(2013)'!$C$2:$D$703,2,FALSE)</f>
        <v>0.99</v>
      </c>
    </row>
    <row r="831" spans="2:15" ht="31.5" x14ac:dyDescent="0.3">
      <c r="B831" s="9" t="s">
        <v>3686</v>
      </c>
      <c r="C831" s="10" t="s">
        <v>1987</v>
      </c>
      <c r="D831" s="11"/>
      <c r="E831" s="24">
        <v>7311</v>
      </c>
      <c r="F831" s="10" t="s">
        <v>1978</v>
      </c>
      <c r="G831" s="8" t="str">
        <f t="shared" si="12"/>
        <v xml:space="preserve"> </v>
      </c>
      <c r="H831" s="6" t="e">
        <f>VLOOKUP(B831,'(1)Frey(2013)'!$B$2:$D$703,3,FALSE)</f>
        <v>#N/A</v>
      </c>
      <c r="I831" s="6" t="e">
        <f>VLOOKUP(C831,'(1)Frey(2013)'!$C$2:$D$703,2,FALSE)</f>
        <v>#N/A</v>
      </c>
    </row>
    <row r="832" spans="2:15" s="16" customFormat="1" ht="31.5" x14ac:dyDescent="0.3">
      <c r="B832" s="9" t="s">
        <v>7</v>
      </c>
      <c r="C832" s="10" t="s">
        <v>8</v>
      </c>
      <c r="D832" s="11" t="s">
        <v>1414</v>
      </c>
      <c r="E832" s="24">
        <v>7312</v>
      </c>
      <c r="F832" s="10" t="s">
        <v>1979</v>
      </c>
      <c r="G832" s="8">
        <f t="shared" si="12"/>
        <v>3.0000000000000001E-3</v>
      </c>
      <c r="H832" s="6">
        <f>VLOOKUP(B832,'(1)Frey(2013)'!$B$2:$D$703,3,FALSE)</f>
        <v>3.0000000000000001E-3</v>
      </c>
      <c r="I832" s="6">
        <f>VLOOKUP(C832,'(1)Frey(2013)'!$C$2:$D$703,2,FALSE)</f>
        <v>3.0000000000000001E-3</v>
      </c>
      <c r="J832" s="8"/>
      <c r="L832" s="81"/>
      <c r="M832" s="81"/>
      <c r="N832" s="81"/>
      <c r="O832" s="83"/>
    </row>
    <row r="833" spans="2:9" x14ac:dyDescent="0.3">
      <c r="B833" s="9" t="s">
        <v>1092</v>
      </c>
      <c r="C833" s="10" t="s">
        <v>1093</v>
      </c>
      <c r="D833" s="11"/>
      <c r="E833" s="24">
        <v>7312</v>
      </c>
      <c r="F833" s="10" t="s">
        <v>1979</v>
      </c>
      <c r="G833" s="8">
        <f t="shared" si="12"/>
        <v>0.91</v>
      </c>
      <c r="H833" s="6">
        <f>VLOOKUP(B833,'(1)Frey(2013)'!$B$2:$D$703,3,FALSE)</f>
        <v>0.91</v>
      </c>
      <c r="I833" s="6">
        <f>VLOOKUP(C833,'(1)Frey(2013)'!$C$2:$D$703,2,FALSE)</f>
        <v>0.91</v>
      </c>
    </row>
    <row r="834" spans="2:9" x14ac:dyDescent="0.3">
      <c r="B834" s="9" t="s">
        <v>1254</v>
      </c>
      <c r="C834" s="10" t="s">
        <v>1255</v>
      </c>
      <c r="D834" s="11"/>
      <c r="E834" s="24">
        <v>7313</v>
      </c>
      <c r="F834" s="10" t="s">
        <v>2076</v>
      </c>
      <c r="G834" s="8">
        <f t="shared" si="12"/>
        <v>0.95</v>
      </c>
      <c r="H834" s="6">
        <f>VLOOKUP(B834,'(1)Frey(2013)'!$B$2:$D$703,3,FALSE)</f>
        <v>0.95</v>
      </c>
      <c r="I834" s="6">
        <f>VLOOKUP(C834,'(1)Frey(2013)'!$C$2:$D$703,2,FALSE)</f>
        <v>0.95</v>
      </c>
    </row>
    <row r="835" spans="2:9" x14ac:dyDescent="0.3">
      <c r="B835" s="9" t="s">
        <v>234</v>
      </c>
      <c r="C835" s="10" t="s">
        <v>235</v>
      </c>
      <c r="D835" s="11" t="s">
        <v>1414</v>
      </c>
      <c r="E835" s="24">
        <v>7314</v>
      </c>
      <c r="F835" s="10" t="s">
        <v>1679</v>
      </c>
      <c r="G835" s="8">
        <f t="shared" si="12"/>
        <v>3.5000000000000003E-2</v>
      </c>
      <c r="H835" s="6">
        <f>VLOOKUP(B835,'(1)Frey(2013)'!$B$2:$D$703,3,FALSE)</f>
        <v>3.5000000000000003E-2</v>
      </c>
      <c r="I835" s="6">
        <f>VLOOKUP(C835,'(1)Frey(2013)'!$C$2:$D$703,2,FALSE)</f>
        <v>3.5000000000000003E-2</v>
      </c>
    </row>
    <row r="836" spans="2:9" ht="31.5" x14ac:dyDescent="0.3">
      <c r="B836" s="9" t="s">
        <v>1082</v>
      </c>
      <c r="C836" s="10" t="s">
        <v>1083</v>
      </c>
      <c r="D836" s="14" t="s">
        <v>1414</v>
      </c>
      <c r="E836" s="24">
        <v>7314</v>
      </c>
      <c r="F836" s="10" t="s">
        <v>1679</v>
      </c>
      <c r="G836" s="8">
        <f t="shared" ref="G836:G899" si="13">IFERROR(IFERROR(H836,I836)," ")</f>
        <v>0.9</v>
      </c>
      <c r="H836" s="6">
        <f>VLOOKUP(B836,'(1)Frey(2013)'!$B$2:$D$703,3,FALSE)</f>
        <v>0.9</v>
      </c>
      <c r="I836" s="6">
        <f>VLOOKUP(C836,'(1)Frey(2013)'!$C$2:$D$703,2,FALSE)</f>
        <v>0.9</v>
      </c>
    </row>
    <row r="837" spans="2:9" x14ac:dyDescent="0.3">
      <c r="B837" s="9" t="s">
        <v>1309</v>
      </c>
      <c r="C837" s="10" t="s">
        <v>1310</v>
      </c>
      <c r="D837" s="14" t="s">
        <v>1414</v>
      </c>
      <c r="E837" s="24">
        <v>7315</v>
      </c>
      <c r="F837" s="10" t="s">
        <v>2072</v>
      </c>
      <c r="G837" s="8">
        <f t="shared" si="13"/>
        <v>0.97</v>
      </c>
      <c r="H837" s="6">
        <f>VLOOKUP(B837,'(1)Frey(2013)'!$B$2:$D$703,3,FALSE)</f>
        <v>0.97</v>
      </c>
      <c r="I837" s="6">
        <f>VLOOKUP(C837,'(1)Frey(2013)'!$C$2:$D$703,2,FALSE)</f>
        <v>0.97</v>
      </c>
    </row>
    <row r="838" spans="2:9" x14ac:dyDescent="0.3">
      <c r="B838" s="9" t="s">
        <v>704</v>
      </c>
      <c r="C838" s="10" t="s">
        <v>705</v>
      </c>
      <c r="D838" s="14" t="s">
        <v>1414</v>
      </c>
      <c r="E838" s="24">
        <v>7315</v>
      </c>
      <c r="F838" s="10" t="s">
        <v>2072</v>
      </c>
      <c r="G838" s="8">
        <f t="shared" si="13"/>
        <v>0.64</v>
      </c>
      <c r="H838" s="6">
        <f>VLOOKUP(B838,'(1)Frey(2013)'!$B$2:$D$703,3,FALSE)</f>
        <v>0.64</v>
      </c>
      <c r="I838" s="6">
        <f>VLOOKUP(C838,'(1)Frey(2013)'!$C$2:$D$703,2,FALSE)</f>
        <v>0.64</v>
      </c>
    </row>
    <row r="839" spans="2:9" ht="31.5" x14ac:dyDescent="0.3">
      <c r="B839" s="9" t="s">
        <v>1082</v>
      </c>
      <c r="C839" s="10" t="s">
        <v>1083</v>
      </c>
      <c r="D839" s="14" t="s">
        <v>1414</v>
      </c>
      <c r="E839" s="24">
        <v>7315</v>
      </c>
      <c r="F839" s="10" t="s">
        <v>2072</v>
      </c>
      <c r="G839" s="8">
        <f t="shared" si="13"/>
        <v>0.9</v>
      </c>
      <c r="H839" s="6">
        <f>VLOOKUP(B839,'(1)Frey(2013)'!$B$2:$D$703,3,FALSE)</f>
        <v>0.9</v>
      </c>
      <c r="I839" s="6">
        <f>VLOOKUP(C839,'(1)Frey(2013)'!$C$2:$D$703,2,FALSE)</f>
        <v>0.9</v>
      </c>
    </row>
    <row r="840" spans="2:9" ht="31.5" x14ac:dyDescent="0.3">
      <c r="B840" s="9" t="s">
        <v>1136</v>
      </c>
      <c r="C840" s="10" t="s">
        <v>1137</v>
      </c>
      <c r="D840" s="14"/>
      <c r="E840" s="24">
        <v>7316</v>
      </c>
      <c r="F840" s="10" t="s">
        <v>2080</v>
      </c>
      <c r="G840" s="8">
        <f t="shared" si="13"/>
        <v>0.92</v>
      </c>
      <c r="H840" s="6">
        <f>VLOOKUP(B840,'(1)Frey(2013)'!$B$2:$D$703,3,FALSE)</f>
        <v>0.92</v>
      </c>
      <c r="I840" s="6">
        <f>VLOOKUP(C840,'(1)Frey(2013)'!$C$2:$D$703,2,FALSE)</f>
        <v>0.92</v>
      </c>
    </row>
    <row r="841" spans="2:9" ht="31.5" x14ac:dyDescent="0.3">
      <c r="B841" s="9" t="s">
        <v>1367</v>
      </c>
      <c r="C841" s="10" t="s">
        <v>1368</v>
      </c>
      <c r="D841" s="14" t="s">
        <v>1414</v>
      </c>
      <c r="E841" s="24">
        <v>7316</v>
      </c>
      <c r="F841" s="10" t="s">
        <v>2080</v>
      </c>
      <c r="G841" s="8">
        <f t="shared" si="13"/>
        <v>0.98</v>
      </c>
      <c r="H841" s="6">
        <f>VLOOKUP(B841,'(1)Frey(2013)'!$B$2:$D$703,3,FALSE)</f>
        <v>0.98</v>
      </c>
      <c r="I841" s="6">
        <f>VLOOKUP(C841,'(1)Frey(2013)'!$C$2:$D$703,2,FALSE)</f>
        <v>0.98</v>
      </c>
    </row>
    <row r="842" spans="2:9" ht="31.5" x14ac:dyDescent="0.3">
      <c r="B842" s="9" t="s">
        <v>234</v>
      </c>
      <c r="C842" s="10" t="s">
        <v>235</v>
      </c>
      <c r="D842" s="11" t="s">
        <v>1414</v>
      </c>
      <c r="E842" s="24">
        <v>7317</v>
      </c>
      <c r="F842" s="10" t="s">
        <v>1680</v>
      </c>
      <c r="G842" s="8">
        <f t="shared" si="13"/>
        <v>3.5000000000000003E-2</v>
      </c>
      <c r="H842" s="6">
        <f>VLOOKUP(B842,'(1)Frey(2013)'!$B$2:$D$703,3,FALSE)</f>
        <v>3.5000000000000003E-2</v>
      </c>
      <c r="I842" s="6">
        <f>VLOOKUP(C842,'(1)Frey(2013)'!$C$2:$D$703,2,FALSE)</f>
        <v>3.5000000000000003E-2</v>
      </c>
    </row>
    <row r="843" spans="2:9" ht="31.5" x14ac:dyDescent="0.3">
      <c r="B843" s="9" t="s">
        <v>2061</v>
      </c>
      <c r="C843" s="10" t="s">
        <v>2062</v>
      </c>
      <c r="D843" s="14"/>
      <c r="E843" s="24">
        <v>7317</v>
      </c>
      <c r="F843" s="10" t="s">
        <v>1680</v>
      </c>
      <c r="G843" s="8" t="str">
        <f t="shared" si="13"/>
        <v xml:space="preserve"> </v>
      </c>
      <c r="H843" s="6" t="e">
        <f>VLOOKUP(B843,'(1)Frey(2013)'!$B$2:$D$703,3,FALSE)</f>
        <v>#N/A</v>
      </c>
      <c r="I843" s="6" t="e">
        <f>VLOOKUP(C843,'(1)Frey(2013)'!$C$2:$D$703,2,FALSE)</f>
        <v>#N/A</v>
      </c>
    </row>
    <row r="844" spans="2:9" ht="31.5" x14ac:dyDescent="0.3">
      <c r="B844" s="9" t="s">
        <v>610</v>
      </c>
      <c r="C844" s="10" t="s">
        <v>611</v>
      </c>
      <c r="D844" s="14" t="s">
        <v>1414</v>
      </c>
      <c r="E844" s="24">
        <v>7318</v>
      </c>
      <c r="F844" s="10" t="s">
        <v>2042</v>
      </c>
      <c r="G844" s="8">
        <f t="shared" si="13"/>
        <v>0.52</v>
      </c>
      <c r="H844" s="6">
        <f>VLOOKUP(B844,'(1)Frey(2013)'!$B$2:$D$703,3,FALSE)</f>
        <v>0.52</v>
      </c>
      <c r="I844" s="6">
        <f>VLOOKUP(C844,'(1)Frey(2013)'!$C$2:$D$703,2,FALSE)</f>
        <v>0.52</v>
      </c>
    </row>
    <row r="845" spans="2:9" x14ac:dyDescent="0.3">
      <c r="B845" s="9" t="s">
        <v>234</v>
      </c>
      <c r="C845" s="10" t="s">
        <v>235</v>
      </c>
      <c r="D845" s="11" t="s">
        <v>1414</v>
      </c>
      <c r="E845" s="24">
        <v>7319</v>
      </c>
      <c r="F845" s="10" t="s">
        <v>1681</v>
      </c>
      <c r="G845" s="8">
        <f t="shared" si="13"/>
        <v>3.5000000000000003E-2</v>
      </c>
      <c r="H845" s="6">
        <f>VLOOKUP(B845,'(1)Frey(2013)'!$B$2:$D$703,3,FALSE)</f>
        <v>3.5000000000000003E-2</v>
      </c>
      <c r="I845" s="6">
        <f>VLOOKUP(C845,'(1)Frey(2013)'!$C$2:$D$703,2,FALSE)</f>
        <v>3.5000000000000003E-2</v>
      </c>
    </row>
    <row r="846" spans="2:9" x14ac:dyDescent="0.3">
      <c r="B846" s="9" t="s">
        <v>390</v>
      </c>
      <c r="C846" s="10" t="s">
        <v>391</v>
      </c>
      <c r="D846" s="14"/>
      <c r="E846" s="24">
        <v>7321</v>
      </c>
      <c r="F846" s="10" t="s">
        <v>1894</v>
      </c>
      <c r="G846" s="8">
        <f t="shared" si="13"/>
        <v>0.16</v>
      </c>
      <c r="H846" s="6">
        <f>VLOOKUP(B846,'(1)Frey(2013)'!$B$2:$D$703,3,FALSE)</f>
        <v>0.16</v>
      </c>
      <c r="I846" s="6">
        <f>VLOOKUP(C846,'(1)Frey(2013)'!$C$2:$D$703,2,FALSE)</f>
        <v>0.16</v>
      </c>
    </row>
    <row r="847" spans="2:9" x14ac:dyDescent="0.3">
      <c r="B847" s="9" t="s">
        <v>1323</v>
      </c>
      <c r="C847" s="10" t="s">
        <v>1324</v>
      </c>
      <c r="D847" s="11"/>
      <c r="E847" s="24">
        <v>7321</v>
      </c>
      <c r="F847" s="10" t="s">
        <v>1894</v>
      </c>
      <c r="G847" s="8">
        <f t="shared" si="13"/>
        <v>0.97</v>
      </c>
      <c r="H847" s="6">
        <f>VLOOKUP(B847,'(1)Frey(2013)'!$B$2:$D$703,3,FALSE)</f>
        <v>0.97</v>
      </c>
      <c r="I847" s="6">
        <f>VLOOKUP(C847,'(1)Frey(2013)'!$C$2:$D$703,2,FALSE)</f>
        <v>0.97</v>
      </c>
    </row>
    <row r="848" spans="2:9" x14ac:dyDescent="0.3">
      <c r="B848" s="9" t="s">
        <v>934</v>
      </c>
      <c r="C848" s="10" t="s">
        <v>935</v>
      </c>
      <c r="D848" s="14"/>
      <c r="E848" s="24">
        <v>7322</v>
      </c>
      <c r="F848" s="10" t="s">
        <v>2037</v>
      </c>
      <c r="G848" s="8">
        <f t="shared" si="13"/>
        <v>0.83</v>
      </c>
      <c r="H848" s="6">
        <f>VLOOKUP(B848,'(1)Frey(2013)'!$B$2:$D$703,3,FALSE)</f>
        <v>0.83</v>
      </c>
      <c r="I848" s="6">
        <f>VLOOKUP(C848,'(1)Frey(2013)'!$C$2:$D$703,2,FALSE)</f>
        <v>0.83</v>
      </c>
    </row>
    <row r="849" spans="2:9" x14ac:dyDescent="0.3">
      <c r="B849" s="9" t="s">
        <v>1238</v>
      </c>
      <c r="C849" s="10" t="s">
        <v>1239</v>
      </c>
      <c r="D849" s="14"/>
      <c r="E849" s="24">
        <v>7323</v>
      </c>
      <c r="F849" s="10" t="s">
        <v>2038</v>
      </c>
      <c r="G849" s="8">
        <f t="shared" si="13"/>
        <v>0.95</v>
      </c>
      <c r="H849" s="6">
        <f>VLOOKUP(B849,'(1)Frey(2013)'!$B$2:$D$703,3,FALSE)</f>
        <v>0.95</v>
      </c>
      <c r="I849" s="6">
        <f>VLOOKUP(C849,'(1)Frey(2013)'!$C$2:$D$703,2,FALSE)</f>
        <v>0.95</v>
      </c>
    </row>
    <row r="850" spans="2:9" x14ac:dyDescent="0.3">
      <c r="B850" s="9" t="s">
        <v>386</v>
      </c>
      <c r="C850" s="10" t="s">
        <v>387</v>
      </c>
      <c r="D850" s="11"/>
      <c r="E850" s="24">
        <v>7411</v>
      </c>
      <c r="F850" s="10" t="s">
        <v>1945</v>
      </c>
      <c r="G850" s="8">
        <f t="shared" si="13"/>
        <v>0.15</v>
      </c>
      <c r="H850" s="6">
        <f>VLOOKUP(B850,'(1)Frey(2013)'!$B$2:$D$703,3,FALSE)</f>
        <v>0.15</v>
      </c>
      <c r="I850" s="6">
        <f>VLOOKUP(C850,'(1)Frey(2013)'!$C$2:$D$703,2,FALSE)</f>
        <v>0.15</v>
      </c>
    </row>
    <row r="851" spans="2:9" x14ac:dyDescent="0.3">
      <c r="B851" s="9" t="s">
        <v>1950</v>
      </c>
      <c r="C851" s="10" t="s">
        <v>1951</v>
      </c>
      <c r="D851" s="11" t="s">
        <v>1414</v>
      </c>
      <c r="E851" s="24">
        <v>7411</v>
      </c>
      <c r="F851" s="10" t="s">
        <v>1945</v>
      </c>
      <c r="G851" s="8" t="str">
        <f t="shared" si="13"/>
        <v xml:space="preserve"> </v>
      </c>
      <c r="H851" s="6" t="e">
        <f>VLOOKUP(B851,'(1)Frey(2013)'!$B$2:$D$703,3,FALSE)</f>
        <v>#N/A</v>
      </c>
      <c r="I851" s="6" t="e">
        <f>VLOOKUP(C851,'(1)Frey(2013)'!$C$2:$D$703,2,FALSE)</f>
        <v>#N/A</v>
      </c>
    </row>
    <row r="852" spans="2:9" x14ac:dyDescent="0.3">
      <c r="B852" s="9" t="s">
        <v>538</v>
      </c>
      <c r="C852" s="10" t="s">
        <v>539</v>
      </c>
      <c r="D852" s="11"/>
      <c r="E852" s="24">
        <v>7412</v>
      </c>
      <c r="F852" s="10" t="s">
        <v>1962</v>
      </c>
      <c r="G852" s="8">
        <f t="shared" si="13"/>
        <v>0.39</v>
      </c>
      <c r="H852" s="6">
        <f>VLOOKUP(B852,'(1)Frey(2013)'!$B$2:$D$703,3,FALSE)</f>
        <v>0.39</v>
      </c>
      <c r="I852" s="6">
        <f>VLOOKUP(C852,'(1)Frey(2013)'!$C$2:$D$703,2,FALSE)</f>
        <v>0.39</v>
      </c>
    </row>
    <row r="853" spans="2:9" ht="31.5" x14ac:dyDescent="0.3">
      <c r="B853" s="9" t="s">
        <v>7</v>
      </c>
      <c r="C853" s="10" t="s">
        <v>8</v>
      </c>
      <c r="D853" s="11" t="s">
        <v>1414</v>
      </c>
      <c r="E853" s="24">
        <v>7412</v>
      </c>
      <c r="F853" s="10" t="s">
        <v>1962</v>
      </c>
      <c r="G853" s="8">
        <f t="shared" si="13"/>
        <v>3.0000000000000001E-3</v>
      </c>
      <c r="H853" s="6">
        <f>VLOOKUP(B853,'(1)Frey(2013)'!$B$2:$D$703,3,FALSE)</f>
        <v>3.0000000000000001E-3</v>
      </c>
      <c r="I853" s="6">
        <f>VLOOKUP(C853,'(1)Frey(2013)'!$C$2:$D$703,2,FALSE)</f>
        <v>3.0000000000000001E-3</v>
      </c>
    </row>
    <row r="854" spans="2:9" x14ac:dyDescent="0.3">
      <c r="B854" s="9" t="s">
        <v>836</v>
      </c>
      <c r="C854" s="10" t="s">
        <v>837</v>
      </c>
      <c r="D854" s="11"/>
      <c r="E854" s="24">
        <v>7412</v>
      </c>
      <c r="F854" s="10" t="s">
        <v>1962</v>
      </c>
      <c r="G854" s="8">
        <f t="shared" si="13"/>
        <v>0.76</v>
      </c>
      <c r="H854" s="6">
        <f>VLOOKUP(B854,'(1)Frey(2013)'!$B$2:$D$703,3,FALSE)</f>
        <v>0.76</v>
      </c>
      <c r="I854" s="6">
        <f>VLOOKUP(C854,'(1)Frey(2013)'!$C$2:$D$703,2,FALSE)</f>
        <v>0.76</v>
      </c>
    </row>
    <row r="855" spans="2:9" ht="31.5" x14ac:dyDescent="0.3">
      <c r="B855" s="9" t="s">
        <v>1110</v>
      </c>
      <c r="C855" s="10" t="s">
        <v>1984</v>
      </c>
      <c r="D855" s="14" t="s">
        <v>1414</v>
      </c>
      <c r="E855" s="24">
        <v>7412</v>
      </c>
      <c r="F855" s="10" t="s">
        <v>1962</v>
      </c>
      <c r="G855" s="8">
        <f t="shared" si="13"/>
        <v>0.91</v>
      </c>
      <c r="H855" s="6">
        <f>VLOOKUP(B855,'(1)Frey(2013)'!$B$2:$D$703,3,FALSE)</f>
        <v>0.91</v>
      </c>
      <c r="I855" s="6" t="e">
        <f>VLOOKUP(C855,'(1)Frey(2013)'!$C$2:$D$703,2,FALSE)</f>
        <v>#N/A</v>
      </c>
    </row>
    <row r="856" spans="2:9" ht="31.5" x14ac:dyDescent="0.3">
      <c r="B856" s="9" t="s">
        <v>556</v>
      </c>
      <c r="C856" s="10" t="s">
        <v>1985</v>
      </c>
      <c r="D856" s="11" t="s">
        <v>1414</v>
      </c>
      <c r="E856" s="24">
        <v>7412</v>
      </c>
      <c r="F856" s="10" t="s">
        <v>1962</v>
      </c>
      <c r="G856" s="8">
        <f t="shared" si="13"/>
        <v>0.41</v>
      </c>
      <c r="H856" s="6">
        <f>VLOOKUP(B856,'(1)Frey(2013)'!$B$2:$D$703,3,FALSE)</f>
        <v>0.41</v>
      </c>
      <c r="I856" s="6" t="e">
        <f>VLOOKUP(C856,'(1)Frey(2013)'!$C$2:$D$703,2,FALSE)</f>
        <v>#N/A</v>
      </c>
    </row>
    <row r="857" spans="2:9" ht="31.5" x14ac:dyDescent="0.3">
      <c r="B857" s="9" t="s">
        <v>524</v>
      </c>
      <c r="C857" s="10" t="s">
        <v>1986</v>
      </c>
      <c r="D857" s="11" t="s">
        <v>1414</v>
      </c>
      <c r="E857" s="24">
        <v>7412</v>
      </c>
      <c r="F857" s="10" t="s">
        <v>1962</v>
      </c>
      <c r="G857" s="8">
        <f t="shared" si="13"/>
        <v>0.38</v>
      </c>
      <c r="H857" s="6">
        <f>VLOOKUP(B857,'(1)Frey(2013)'!$B$2:$D$703,3,FALSE)</f>
        <v>0.38</v>
      </c>
      <c r="I857" s="6" t="e">
        <f>VLOOKUP(C857,'(1)Frey(2013)'!$C$2:$D$703,2,FALSE)</f>
        <v>#N/A</v>
      </c>
    </row>
    <row r="858" spans="2:9" ht="31.5" x14ac:dyDescent="0.3">
      <c r="B858" s="9" t="s">
        <v>670</v>
      </c>
      <c r="C858" s="10" t="s">
        <v>671</v>
      </c>
      <c r="D858" s="11" t="s">
        <v>1414</v>
      </c>
      <c r="E858" s="24">
        <v>7412</v>
      </c>
      <c r="F858" s="10" t="s">
        <v>1962</v>
      </c>
      <c r="G858" s="8">
        <f t="shared" si="13"/>
        <v>0.61</v>
      </c>
      <c r="H858" s="6">
        <f>VLOOKUP(B858,'(1)Frey(2013)'!$B$2:$D$703,3,FALSE)</f>
        <v>0.61</v>
      </c>
      <c r="I858" s="6">
        <f>VLOOKUP(C858,'(1)Frey(2013)'!$C$2:$D$703,2,FALSE)</f>
        <v>0.61</v>
      </c>
    </row>
    <row r="859" spans="2:9" x14ac:dyDescent="0.3">
      <c r="B859" s="9" t="s">
        <v>902</v>
      </c>
      <c r="C859" s="10" t="s">
        <v>903</v>
      </c>
      <c r="D859" s="11"/>
      <c r="E859" s="24">
        <v>7412</v>
      </c>
      <c r="F859" s="10" t="s">
        <v>1962</v>
      </c>
      <c r="G859" s="8">
        <f t="shared" si="13"/>
        <v>0.82</v>
      </c>
      <c r="H859" s="6">
        <f>VLOOKUP(B859,'(1)Frey(2013)'!$B$2:$D$703,3,FALSE)</f>
        <v>0.82</v>
      </c>
      <c r="I859" s="6">
        <f>VLOOKUP(C859,'(1)Frey(2013)'!$C$2:$D$703,2,FALSE)</f>
        <v>0.82</v>
      </c>
    </row>
    <row r="860" spans="2:9" ht="31.5" x14ac:dyDescent="0.3">
      <c r="B860" s="9" t="s">
        <v>1158</v>
      </c>
      <c r="C860" s="10" t="s">
        <v>1159</v>
      </c>
      <c r="D860" s="14" t="s">
        <v>1414</v>
      </c>
      <c r="E860" s="24">
        <v>7412</v>
      </c>
      <c r="F860" s="10" t="s">
        <v>1962</v>
      </c>
      <c r="G860" s="8">
        <f t="shared" si="13"/>
        <v>0.93</v>
      </c>
      <c r="H860" s="6">
        <f>VLOOKUP(B860,'(1)Frey(2013)'!$B$2:$D$703,3,FALSE)</f>
        <v>0.93</v>
      </c>
      <c r="I860" s="6">
        <f>VLOOKUP(C860,'(1)Frey(2013)'!$C$2:$D$703,2,FALSE)</f>
        <v>0.93</v>
      </c>
    </row>
    <row r="861" spans="2:9" x14ac:dyDescent="0.3">
      <c r="B861" s="9" t="s">
        <v>1096</v>
      </c>
      <c r="C861" s="10" t="s">
        <v>1097</v>
      </c>
      <c r="D861" s="11"/>
      <c r="E861" s="24">
        <v>7412</v>
      </c>
      <c r="F861" s="10" t="s">
        <v>1962</v>
      </c>
      <c r="G861" s="8">
        <f t="shared" si="13"/>
        <v>0.91</v>
      </c>
      <c r="H861" s="6">
        <f>VLOOKUP(B861,'(1)Frey(2013)'!$B$2:$D$703,3,FALSE)</f>
        <v>0.91</v>
      </c>
      <c r="I861" s="6">
        <f>VLOOKUP(C861,'(1)Frey(2013)'!$C$2:$D$703,2,FALSE)</f>
        <v>0.91</v>
      </c>
    </row>
    <row r="862" spans="2:9" ht="31.5" x14ac:dyDescent="0.3">
      <c r="B862" s="9" t="s">
        <v>696</v>
      </c>
      <c r="C862" s="10" t="s">
        <v>697</v>
      </c>
      <c r="D862" s="11"/>
      <c r="E862" s="24">
        <v>7412</v>
      </c>
      <c r="F862" s="10" t="s">
        <v>1962</v>
      </c>
      <c r="G862" s="8">
        <f t="shared" si="13"/>
        <v>0.63</v>
      </c>
      <c r="H862" s="6">
        <f>VLOOKUP(B862,'(1)Frey(2013)'!$B$2:$D$703,3,FALSE)</f>
        <v>0.63</v>
      </c>
      <c r="I862" s="6">
        <f>VLOOKUP(C862,'(1)Frey(2013)'!$C$2:$D$703,2,FALSE)</f>
        <v>0.63</v>
      </c>
    </row>
    <row r="863" spans="2:9" x14ac:dyDescent="0.3">
      <c r="B863" s="9" t="s">
        <v>796</v>
      </c>
      <c r="C863" s="10" t="s">
        <v>797</v>
      </c>
      <c r="D863" s="11"/>
      <c r="E863" s="24">
        <v>7412</v>
      </c>
      <c r="F863" s="10" t="s">
        <v>1962</v>
      </c>
      <c r="G863" s="8">
        <f t="shared" si="13"/>
        <v>0.72</v>
      </c>
      <c r="H863" s="6">
        <f>VLOOKUP(B863,'(1)Frey(2013)'!$B$2:$D$703,3,FALSE)</f>
        <v>0.72</v>
      </c>
      <c r="I863" s="6">
        <f>VLOOKUP(C863,'(1)Frey(2013)'!$C$2:$D$703,2,FALSE)</f>
        <v>0.72</v>
      </c>
    </row>
    <row r="864" spans="2:9" x14ac:dyDescent="0.3">
      <c r="B864" s="9" t="s">
        <v>1088</v>
      </c>
      <c r="C864" s="10" t="s">
        <v>1089</v>
      </c>
      <c r="D864" s="11"/>
      <c r="E864" s="24">
        <v>7412</v>
      </c>
      <c r="F864" s="10" t="s">
        <v>1962</v>
      </c>
      <c r="G864" s="8">
        <f t="shared" si="13"/>
        <v>0.9</v>
      </c>
      <c r="H864" s="6">
        <f>VLOOKUP(B864,'(1)Frey(2013)'!$B$2:$D$703,3,FALSE)</f>
        <v>0.9</v>
      </c>
      <c r="I864" s="6">
        <f>VLOOKUP(C864,'(1)Frey(2013)'!$C$2:$D$703,2,FALSE)</f>
        <v>0.9</v>
      </c>
    </row>
    <row r="865" spans="2:9" ht="31.5" x14ac:dyDescent="0.3">
      <c r="B865" s="9" t="s">
        <v>7</v>
      </c>
      <c r="C865" s="10" t="s">
        <v>8</v>
      </c>
      <c r="D865" s="11" t="s">
        <v>1414</v>
      </c>
      <c r="E865" s="24">
        <v>7413</v>
      </c>
      <c r="F865" s="10" t="s">
        <v>1980</v>
      </c>
      <c r="G865" s="8">
        <f t="shared" si="13"/>
        <v>3.0000000000000001E-3</v>
      </c>
      <c r="H865" s="6">
        <f>VLOOKUP(B865,'(1)Frey(2013)'!$B$2:$D$703,3,FALSE)</f>
        <v>3.0000000000000001E-3</v>
      </c>
      <c r="I865" s="6">
        <f>VLOOKUP(C865,'(1)Frey(2013)'!$C$2:$D$703,2,FALSE)</f>
        <v>3.0000000000000001E-3</v>
      </c>
    </row>
    <row r="866" spans="2:9" x14ac:dyDescent="0.3">
      <c r="B866" s="9" t="s">
        <v>334</v>
      </c>
      <c r="C866" s="10" t="s">
        <v>335</v>
      </c>
      <c r="D866" s="14"/>
      <c r="E866" s="24">
        <v>7413</v>
      </c>
      <c r="F866" s="10" t="s">
        <v>1980</v>
      </c>
      <c r="G866" s="8">
        <f t="shared" si="13"/>
        <v>9.7000000000000003E-2</v>
      </c>
      <c r="H866" s="6">
        <f>VLOOKUP(B866,'(1)Frey(2013)'!$B$2:$D$703,3,FALSE)</f>
        <v>9.7000000000000003E-2</v>
      </c>
      <c r="I866" s="6">
        <f>VLOOKUP(C866,'(1)Frey(2013)'!$C$2:$D$703,2,FALSE)</f>
        <v>9.7000000000000003E-2</v>
      </c>
    </row>
    <row r="867" spans="2:9" ht="31.5" x14ac:dyDescent="0.3">
      <c r="B867" s="9" t="s">
        <v>7</v>
      </c>
      <c r="C867" s="10" t="s">
        <v>8</v>
      </c>
      <c r="D867" s="11" t="s">
        <v>1414</v>
      </c>
      <c r="E867" s="24">
        <v>7421</v>
      </c>
      <c r="F867" s="10" t="s">
        <v>1981</v>
      </c>
      <c r="G867" s="8">
        <f t="shared" si="13"/>
        <v>3.0000000000000001E-3</v>
      </c>
      <c r="H867" s="6">
        <f>VLOOKUP(B867,'(1)Frey(2013)'!$B$2:$D$703,3,FALSE)</f>
        <v>3.0000000000000001E-3</v>
      </c>
      <c r="I867" s="6">
        <f>VLOOKUP(C867,'(1)Frey(2013)'!$C$2:$D$703,2,FALSE)</f>
        <v>3.0000000000000001E-3</v>
      </c>
    </row>
    <row r="868" spans="2:9" ht="31.5" x14ac:dyDescent="0.3">
      <c r="B868" s="9" t="s">
        <v>812</v>
      </c>
      <c r="C868" s="10" t="s">
        <v>813</v>
      </c>
      <c r="D868" s="11" t="s">
        <v>1414</v>
      </c>
      <c r="E868" s="24">
        <v>7421</v>
      </c>
      <c r="F868" s="10" t="s">
        <v>1981</v>
      </c>
      <c r="G868" s="8">
        <f t="shared" si="13"/>
        <v>0.74</v>
      </c>
      <c r="H868" s="6">
        <f>VLOOKUP(B868,'(1)Frey(2013)'!$B$2:$D$703,3,FALSE)</f>
        <v>0.74</v>
      </c>
      <c r="I868" s="6">
        <f>VLOOKUP(C868,'(1)Frey(2013)'!$C$2:$D$703,2,FALSE)</f>
        <v>0.74</v>
      </c>
    </row>
    <row r="869" spans="2:9" x14ac:dyDescent="0.3">
      <c r="B869" s="9" t="s">
        <v>774</v>
      </c>
      <c r="C869" s="10" t="s">
        <v>775</v>
      </c>
      <c r="D869" s="11"/>
      <c r="E869" s="24">
        <v>7421</v>
      </c>
      <c r="F869" s="10" t="s">
        <v>1981</v>
      </c>
      <c r="G869" s="8">
        <f t="shared" si="13"/>
        <v>0.7</v>
      </c>
      <c r="H869" s="6">
        <f>VLOOKUP(B869,'(1)Frey(2013)'!$B$2:$D$703,3,FALSE)</f>
        <v>0.7</v>
      </c>
      <c r="I869" s="6">
        <f>VLOOKUP(C869,'(1)Frey(2013)'!$C$2:$D$703,2,FALSE)</f>
        <v>0.7</v>
      </c>
    </row>
    <row r="870" spans="2:9" ht="31.5" x14ac:dyDescent="0.3">
      <c r="B870" s="9" t="s">
        <v>1110</v>
      </c>
      <c r="C870" s="10" t="s">
        <v>1984</v>
      </c>
      <c r="D870" s="14" t="s">
        <v>1414</v>
      </c>
      <c r="E870" s="24">
        <v>7421</v>
      </c>
      <c r="F870" s="10" t="s">
        <v>1981</v>
      </c>
      <c r="G870" s="8">
        <f t="shared" si="13"/>
        <v>0.91</v>
      </c>
      <c r="H870" s="6">
        <f>VLOOKUP(B870,'(1)Frey(2013)'!$B$2:$D$703,3,FALSE)</f>
        <v>0.91</v>
      </c>
      <c r="I870" s="6" t="e">
        <f>VLOOKUP(C870,'(1)Frey(2013)'!$C$2:$D$703,2,FALSE)</f>
        <v>#N/A</v>
      </c>
    </row>
    <row r="871" spans="2:9" ht="31.5" x14ac:dyDescent="0.3">
      <c r="B871" s="9" t="s">
        <v>556</v>
      </c>
      <c r="C871" s="10" t="s">
        <v>1985</v>
      </c>
      <c r="D871" s="11" t="s">
        <v>1414</v>
      </c>
      <c r="E871" s="24">
        <v>7421</v>
      </c>
      <c r="F871" s="10" t="s">
        <v>1981</v>
      </c>
      <c r="G871" s="8">
        <f t="shared" si="13"/>
        <v>0.41</v>
      </c>
      <c r="H871" s="6">
        <f>VLOOKUP(B871,'(1)Frey(2013)'!$B$2:$D$703,3,FALSE)</f>
        <v>0.41</v>
      </c>
      <c r="I871" s="6" t="e">
        <f>VLOOKUP(C871,'(1)Frey(2013)'!$C$2:$D$703,2,FALSE)</f>
        <v>#N/A</v>
      </c>
    </row>
    <row r="872" spans="2:9" ht="31.5" x14ac:dyDescent="0.3">
      <c r="B872" s="9" t="s">
        <v>524</v>
      </c>
      <c r="C872" s="10" t="s">
        <v>1986</v>
      </c>
      <c r="D872" s="11" t="s">
        <v>1414</v>
      </c>
      <c r="E872" s="24">
        <v>7421</v>
      </c>
      <c r="F872" s="10" t="s">
        <v>1981</v>
      </c>
      <c r="G872" s="8">
        <f t="shared" si="13"/>
        <v>0.38</v>
      </c>
      <c r="H872" s="6">
        <f>VLOOKUP(B872,'(1)Frey(2013)'!$B$2:$D$703,3,FALSE)</f>
        <v>0.38</v>
      </c>
      <c r="I872" s="6" t="e">
        <f>VLOOKUP(C872,'(1)Frey(2013)'!$C$2:$D$703,2,FALSE)</f>
        <v>#N/A</v>
      </c>
    </row>
    <row r="873" spans="2:9" ht="31.5" x14ac:dyDescent="0.3">
      <c r="B873" s="9" t="s">
        <v>670</v>
      </c>
      <c r="C873" s="10" t="s">
        <v>671</v>
      </c>
      <c r="D873" s="11" t="s">
        <v>1414</v>
      </c>
      <c r="E873" s="24">
        <v>7421</v>
      </c>
      <c r="F873" s="10" t="s">
        <v>1981</v>
      </c>
      <c r="G873" s="8">
        <f t="shared" si="13"/>
        <v>0.61</v>
      </c>
      <c r="H873" s="6">
        <f>VLOOKUP(B873,'(1)Frey(2013)'!$B$2:$D$703,3,FALSE)</f>
        <v>0.61</v>
      </c>
      <c r="I873" s="6">
        <f>VLOOKUP(C873,'(1)Frey(2013)'!$C$2:$D$703,2,FALSE)</f>
        <v>0.61</v>
      </c>
    </row>
    <row r="874" spans="2:9" ht="31.5" x14ac:dyDescent="0.3">
      <c r="B874" s="9" t="s">
        <v>7</v>
      </c>
      <c r="C874" s="10" t="s">
        <v>8</v>
      </c>
      <c r="D874" s="11" t="s">
        <v>1414</v>
      </c>
      <c r="E874" s="24">
        <v>7422</v>
      </c>
      <c r="F874" s="10" t="s">
        <v>1982</v>
      </c>
      <c r="G874" s="8">
        <f t="shared" si="13"/>
        <v>3.0000000000000001E-3</v>
      </c>
      <c r="H874" s="6">
        <f>VLOOKUP(B874,'(1)Frey(2013)'!$B$2:$D$703,3,FALSE)</f>
        <v>3.0000000000000001E-3</v>
      </c>
      <c r="I874" s="6">
        <f>VLOOKUP(C874,'(1)Frey(2013)'!$C$2:$D$703,2,FALSE)</f>
        <v>3.0000000000000001E-3</v>
      </c>
    </row>
    <row r="875" spans="2:9" ht="31.5" x14ac:dyDescent="0.3">
      <c r="B875" s="9" t="s">
        <v>812</v>
      </c>
      <c r="C875" s="10" t="s">
        <v>813</v>
      </c>
      <c r="D875" s="11" t="s">
        <v>1414</v>
      </c>
      <c r="E875" s="24">
        <v>7422</v>
      </c>
      <c r="F875" s="10" t="s">
        <v>1982</v>
      </c>
      <c r="G875" s="8">
        <f t="shared" si="13"/>
        <v>0.74</v>
      </c>
      <c r="H875" s="6">
        <f>VLOOKUP(B875,'(1)Frey(2013)'!$B$2:$D$703,3,FALSE)</f>
        <v>0.74</v>
      </c>
      <c r="I875" s="6">
        <f>VLOOKUP(C875,'(1)Frey(2013)'!$C$2:$D$703,2,FALSE)</f>
        <v>0.74</v>
      </c>
    </row>
    <row r="876" spans="2:9" ht="31.5" x14ac:dyDescent="0.3">
      <c r="B876" s="9" t="s">
        <v>1166</v>
      </c>
      <c r="C876" s="10" t="s">
        <v>1167</v>
      </c>
      <c r="D876" s="11"/>
      <c r="E876" s="24">
        <v>7422</v>
      </c>
      <c r="F876" s="10" t="s">
        <v>1982</v>
      </c>
      <c r="G876" s="8">
        <f t="shared" si="13"/>
        <v>0.93</v>
      </c>
      <c r="H876" s="6">
        <f>VLOOKUP(B876,'(1)Frey(2013)'!$B$2:$D$703,3,FALSE)</f>
        <v>0.93</v>
      </c>
      <c r="I876" s="6">
        <f>VLOOKUP(C876,'(1)Frey(2013)'!$C$2:$D$703,2,FALSE)</f>
        <v>0.93</v>
      </c>
    </row>
    <row r="877" spans="2:9" ht="31.5" x14ac:dyDescent="0.3">
      <c r="B877" s="9" t="s">
        <v>510</v>
      </c>
      <c r="C877" s="10" t="s">
        <v>1983</v>
      </c>
      <c r="D877" s="11"/>
      <c r="E877" s="24">
        <v>7422</v>
      </c>
      <c r="F877" s="10" t="s">
        <v>1982</v>
      </c>
      <c r="G877" s="8">
        <f t="shared" si="13"/>
        <v>0.36</v>
      </c>
      <c r="H877" s="6">
        <f>VLOOKUP(B877,'(1)Frey(2013)'!$B$2:$D$703,3,FALSE)</f>
        <v>0.36</v>
      </c>
      <c r="I877" s="6" t="e">
        <f>VLOOKUP(C877,'(1)Frey(2013)'!$C$2:$D$703,2,FALSE)</f>
        <v>#N/A</v>
      </c>
    </row>
    <row r="878" spans="2:9" ht="31.5" x14ac:dyDescent="0.3">
      <c r="B878" s="9" t="s">
        <v>1110</v>
      </c>
      <c r="C878" s="10" t="s">
        <v>1984</v>
      </c>
      <c r="D878" s="14" t="s">
        <v>1414</v>
      </c>
      <c r="E878" s="24">
        <v>7422</v>
      </c>
      <c r="F878" s="10" t="s">
        <v>1982</v>
      </c>
      <c r="G878" s="8">
        <f t="shared" si="13"/>
        <v>0.91</v>
      </c>
      <c r="H878" s="6">
        <f>VLOOKUP(B878,'(1)Frey(2013)'!$B$2:$D$703,3,FALSE)</f>
        <v>0.91</v>
      </c>
      <c r="I878" s="6" t="e">
        <f>VLOOKUP(C878,'(1)Frey(2013)'!$C$2:$D$703,2,FALSE)</f>
        <v>#N/A</v>
      </c>
    </row>
    <row r="879" spans="2:9" ht="31.5" x14ac:dyDescent="0.3">
      <c r="B879" s="9" t="s">
        <v>724</v>
      </c>
      <c r="C879" s="10" t="s">
        <v>725</v>
      </c>
      <c r="D879" s="11"/>
      <c r="E879" s="24">
        <v>7422</v>
      </c>
      <c r="F879" s="10" t="s">
        <v>1982</v>
      </c>
      <c r="G879" s="8">
        <f t="shared" si="13"/>
        <v>0.65</v>
      </c>
      <c r="H879" s="6">
        <f>VLOOKUP(B879,'(1)Frey(2013)'!$B$2:$D$703,3,FALSE)</f>
        <v>0.65</v>
      </c>
      <c r="I879" s="6">
        <f>VLOOKUP(C879,'(1)Frey(2013)'!$C$2:$D$703,2,FALSE)</f>
        <v>0.65</v>
      </c>
    </row>
    <row r="880" spans="2:9" ht="31.5" x14ac:dyDescent="0.3">
      <c r="B880" s="9" t="s">
        <v>596</v>
      </c>
      <c r="C880" s="10" t="s">
        <v>597</v>
      </c>
      <c r="D880" s="14"/>
      <c r="E880" s="24">
        <v>7422</v>
      </c>
      <c r="F880" s="10" t="s">
        <v>1982</v>
      </c>
      <c r="G880" s="8">
        <f t="shared" si="13"/>
        <v>0.49</v>
      </c>
      <c r="H880" s="6">
        <f>VLOOKUP(B880,'(1)Frey(2013)'!$B$2:$D$703,3,FALSE)</f>
        <v>0.49</v>
      </c>
      <c r="I880" s="6">
        <f>VLOOKUP(C880,'(1)Frey(2013)'!$C$2:$D$703,2,FALSE)</f>
        <v>0.49</v>
      </c>
    </row>
    <row r="881" spans="2:9" x14ac:dyDescent="0.3">
      <c r="B881" s="9" t="s">
        <v>1168</v>
      </c>
      <c r="C881" s="10" t="s">
        <v>1169</v>
      </c>
      <c r="D881" s="11"/>
      <c r="E881" s="24">
        <v>7511</v>
      </c>
      <c r="F881" s="10" t="s">
        <v>2006</v>
      </c>
      <c r="G881" s="8">
        <f t="shared" si="13"/>
        <v>0.93</v>
      </c>
      <c r="H881" s="6">
        <f>VLOOKUP(B881,'(1)Frey(2013)'!$B$2:$D$703,3,FALSE)</f>
        <v>0.93</v>
      </c>
      <c r="I881" s="6">
        <f>VLOOKUP(C881,'(1)Frey(2013)'!$C$2:$D$703,2,FALSE)</f>
        <v>0.93</v>
      </c>
    </row>
    <row r="882" spans="2:9" x14ac:dyDescent="0.3">
      <c r="B882" s="9" t="s">
        <v>1188</v>
      </c>
      <c r="C882" s="10" t="s">
        <v>1189</v>
      </c>
      <c r="D882" s="11"/>
      <c r="E882" s="24">
        <v>7511</v>
      </c>
      <c r="F882" s="10" t="s">
        <v>2006</v>
      </c>
      <c r="G882" s="8">
        <f t="shared" si="13"/>
        <v>0.94</v>
      </c>
      <c r="H882" s="6">
        <f>VLOOKUP(B882,'(1)Frey(2013)'!$B$2:$D$703,3,FALSE)</f>
        <v>0.94</v>
      </c>
      <c r="I882" s="6">
        <f>VLOOKUP(C882,'(1)Frey(2013)'!$C$2:$D$703,2,FALSE)</f>
        <v>0.94</v>
      </c>
    </row>
    <row r="883" spans="2:9" x14ac:dyDescent="0.3">
      <c r="B883" s="9" t="s">
        <v>668</v>
      </c>
      <c r="C883" s="10" t="s">
        <v>669</v>
      </c>
      <c r="D883" s="11"/>
      <c r="E883" s="24">
        <v>7511</v>
      </c>
      <c r="F883" s="10" t="s">
        <v>2006</v>
      </c>
      <c r="G883" s="8">
        <f t="shared" si="13"/>
        <v>0.6</v>
      </c>
      <c r="H883" s="6">
        <f>VLOOKUP(B883,'(1)Frey(2013)'!$B$2:$D$703,3,FALSE)</f>
        <v>0.6</v>
      </c>
      <c r="I883" s="6">
        <f>VLOOKUP(C883,'(1)Frey(2013)'!$C$2:$D$703,2,FALSE)</f>
        <v>0.6</v>
      </c>
    </row>
    <row r="884" spans="2:9" ht="31.5" x14ac:dyDescent="0.3">
      <c r="B884" s="9" t="s">
        <v>1098</v>
      </c>
      <c r="C884" s="10" t="s">
        <v>2007</v>
      </c>
      <c r="D884" s="11" t="s">
        <v>1414</v>
      </c>
      <c r="E884" s="24">
        <v>7511</v>
      </c>
      <c r="F884" s="10" t="s">
        <v>2006</v>
      </c>
      <c r="G884" s="8">
        <f t="shared" si="13"/>
        <v>0.91</v>
      </c>
      <c r="H884" s="6">
        <f>VLOOKUP(B884,'(1)Frey(2013)'!$B$2:$D$703,3,FALSE)</f>
        <v>0.91</v>
      </c>
      <c r="I884" s="6" t="e">
        <f>VLOOKUP(C884,'(1)Frey(2013)'!$C$2:$D$703,2,FALSE)</f>
        <v>#N/A</v>
      </c>
    </row>
    <row r="885" spans="2:9" x14ac:dyDescent="0.3">
      <c r="B885" s="9" t="s">
        <v>1046</v>
      </c>
      <c r="C885" s="10" t="s">
        <v>1047</v>
      </c>
      <c r="D885" s="11"/>
      <c r="E885" s="24">
        <v>7512</v>
      </c>
      <c r="F885" s="10" t="s">
        <v>2005</v>
      </c>
      <c r="G885" s="8">
        <f t="shared" si="13"/>
        <v>0.89</v>
      </c>
      <c r="H885" s="6">
        <f>VLOOKUP(B885,'(1)Frey(2013)'!$B$2:$D$703,3,FALSE)</f>
        <v>0.89</v>
      </c>
      <c r="I885" s="6">
        <f>VLOOKUP(C885,'(1)Frey(2013)'!$C$2:$D$703,2,FALSE)</f>
        <v>0.89</v>
      </c>
    </row>
    <row r="886" spans="2:9" x14ac:dyDescent="0.3">
      <c r="B886" s="9" t="s">
        <v>772</v>
      </c>
      <c r="C886" s="10" t="s">
        <v>2009</v>
      </c>
      <c r="D886" s="11" t="s">
        <v>1414</v>
      </c>
      <c r="E886" s="24">
        <v>7513</v>
      </c>
      <c r="F886" s="10" t="s">
        <v>2010</v>
      </c>
      <c r="G886" s="8">
        <f t="shared" si="13"/>
        <v>0.7</v>
      </c>
      <c r="H886" s="6">
        <f>VLOOKUP(B886,'(1)Frey(2013)'!$B$2:$D$703,3,FALSE)</f>
        <v>0.7</v>
      </c>
      <c r="I886" s="6" t="e">
        <f>VLOOKUP(C886,'(1)Frey(2013)'!$C$2:$D$703,2,FALSE)</f>
        <v>#N/A</v>
      </c>
    </row>
    <row r="887" spans="2:9" ht="31.5" x14ac:dyDescent="0.3">
      <c r="B887" s="9" t="s">
        <v>1036</v>
      </c>
      <c r="C887" s="10" t="s">
        <v>2068</v>
      </c>
      <c r="D887" s="14" t="s">
        <v>1414</v>
      </c>
      <c r="E887" s="24">
        <v>7513</v>
      </c>
      <c r="F887" s="10" t="s">
        <v>2010</v>
      </c>
      <c r="G887" s="8">
        <f t="shared" si="13"/>
        <v>0.88</v>
      </c>
      <c r="H887" s="6">
        <f>VLOOKUP(B887,'(1)Frey(2013)'!$B$2:$D$703,3,FALSE)</f>
        <v>0.88</v>
      </c>
      <c r="I887" s="6" t="e">
        <f>VLOOKUP(C887,'(1)Frey(2013)'!$C$2:$D$703,2,FALSE)</f>
        <v>#N/A</v>
      </c>
    </row>
    <row r="888" spans="2:9" x14ac:dyDescent="0.3">
      <c r="B888" s="9" t="s">
        <v>684</v>
      </c>
      <c r="C888" s="10" t="s">
        <v>685</v>
      </c>
      <c r="D888" s="11" t="s">
        <v>1414</v>
      </c>
      <c r="E888" s="24">
        <v>7514</v>
      </c>
      <c r="F888" s="10" t="s">
        <v>2011</v>
      </c>
      <c r="G888" s="8">
        <f t="shared" si="13"/>
        <v>0.61</v>
      </c>
      <c r="H888" s="6">
        <f>VLOOKUP(B888,'(1)Frey(2013)'!$B$2:$D$703,3,FALSE)</f>
        <v>0.61</v>
      </c>
      <c r="I888" s="6">
        <f>VLOOKUP(C888,'(1)Frey(2013)'!$C$2:$D$703,2,FALSE)</f>
        <v>0.61</v>
      </c>
    </row>
    <row r="889" spans="2:9" x14ac:dyDescent="0.3">
      <c r="B889" s="9" t="s">
        <v>2012</v>
      </c>
      <c r="C889" s="10" t="s">
        <v>2013</v>
      </c>
      <c r="D889" s="11" t="s">
        <v>1414</v>
      </c>
      <c r="E889" s="24">
        <v>7514</v>
      </c>
      <c r="F889" s="10" t="s">
        <v>2011</v>
      </c>
      <c r="G889" s="8" t="str">
        <f t="shared" si="13"/>
        <v xml:space="preserve"> </v>
      </c>
      <c r="H889" s="6" t="e">
        <f>VLOOKUP(B889,'(1)Frey(2013)'!$B$2:$D$703,3,FALSE)</f>
        <v>#N/A</v>
      </c>
      <c r="I889" s="6" t="e">
        <f>VLOOKUP(C889,'(1)Frey(2013)'!$C$2:$D$703,2,FALSE)</f>
        <v>#N/A</v>
      </c>
    </row>
    <row r="890" spans="2:9" x14ac:dyDescent="0.3">
      <c r="B890" s="9" t="s">
        <v>1218</v>
      </c>
      <c r="C890" s="10" t="s">
        <v>1219</v>
      </c>
      <c r="D890" s="14" t="s">
        <v>1414</v>
      </c>
      <c r="E890" s="24">
        <v>7515</v>
      </c>
      <c r="F890" s="10" t="s">
        <v>1910</v>
      </c>
      <c r="G890" s="8">
        <f t="shared" si="13"/>
        <v>0.94</v>
      </c>
      <c r="H890" s="6">
        <f>VLOOKUP(B890,'(1)Frey(2013)'!$B$2:$D$703,3,FALSE)</f>
        <v>0.94</v>
      </c>
      <c r="I890" s="6">
        <f>VLOOKUP(C890,'(1)Frey(2013)'!$C$2:$D$703,2,FALSE)</f>
        <v>0.94</v>
      </c>
    </row>
    <row r="891" spans="2:9" x14ac:dyDescent="0.3">
      <c r="B891" s="9" t="s">
        <v>550</v>
      </c>
      <c r="C891" s="10" t="s">
        <v>551</v>
      </c>
      <c r="D891" s="14" t="s">
        <v>1414</v>
      </c>
      <c r="E891" s="24">
        <v>7515</v>
      </c>
      <c r="F891" s="10" t="s">
        <v>1910</v>
      </c>
      <c r="G891" s="8">
        <f t="shared" si="13"/>
        <v>0.41</v>
      </c>
      <c r="H891" s="6">
        <f>VLOOKUP(B891,'(1)Frey(2013)'!$B$2:$D$703,3,FALSE)</f>
        <v>0.41</v>
      </c>
      <c r="I891" s="6">
        <f>VLOOKUP(C891,'(1)Frey(2013)'!$C$2:$D$703,2,FALSE)</f>
        <v>0.41</v>
      </c>
    </row>
    <row r="892" spans="2:9" x14ac:dyDescent="0.3">
      <c r="B892" s="9" t="s">
        <v>550</v>
      </c>
      <c r="C892" s="10" t="s">
        <v>551</v>
      </c>
      <c r="D892" s="14" t="s">
        <v>1414</v>
      </c>
      <c r="E892" s="24">
        <v>7516</v>
      </c>
      <c r="F892" s="10" t="s">
        <v>1912</v>
      </c>
      <c r="G892" s="8">
        <f t="shared" si="13"/>
        <v>0.41</v>
      </c>
      <c r="H892" s="6">
        <f>VLOOKUP(B892,'(1)Frey(2013)'!$B$2:$D$703,3,FALSE)</f>
        <v>0.41</v>
      </c>
      <c r="I892" s="6">
        <f>VLOOKUP(C892,'(1)Frey(2013)'!$C$2:$D$703,2,FALSE)</f>
        <v>0.41</v>
      </c>
    </row>
    <row r="893" spans="2:9" ht="31.5" x14ac:dyDescent="0.3">
      <c r="B893" s="9" t="s">
        <v>1170</v>
      </c>
      <c r="C893" s="10" t="s">
        <v>2073</v>
      </c>
      <c r="D893" s="14" t="s">
        <v>1414</v>
      </c>
      <c r="E893" s="24">
        <v>7516</v>
      </c>
      <c r="F893" s="10" t="s">
        <v>1912</v>
      </c>
      <c r="G893" s="8">
        <f t="shared" si="13"/>
        <v>0.93</v>
      </c>
      <c r="H893" s="6">
        <f>VLOOKUP(B893,'(1)Frey(2013)'!$B$2:$D$703,3,FALSE)</f>
        <v>0.93</v>
      </c>
      <c r="I893" s="6" t="e">
        <f>VLOOKUP(C893,'(1)Frey(2013)'!$C$2:$D$703,2,FALSE)</f>
        <v>#N/A</v>
      </c>
    </row>
    <row r="894" spans="2:9" ht="31.5" x14ac:dyDescent="0.3">
      <c r="B894" s="9" t="s">
        <v>1082</v>
      </c>
      <c r="C894" s="10" t="s">
        <v>1083</v>
      </c>
      <c r="D894" s="14" t="s">
        <v>1414</v>
      </c>
      <c r="E894" s="24">
        <v>7516</v>
      </c>
      <c r="F894" s="10" t="s">
        <v>1912</v>
      </c>
      <c r="G894" s="8">
        <f t="shared" si="13"/>
        <v>0.9</v>
      </c>
      <c r="H894" s="6">
        <f>VLOOKUP(B894,'(1)Frey(2013)'!$B$2:$D$703,3,FALSE)</f>
        <v>0.9</v>
      </c>
      <c r="I894" s="6">
        <f>VLOOKUP(C894,'(1)Frey(2013)'!$C$2:$D$703,2,FALSE)</f>
        <v>0.9</v>
      </c>
    </row>
    <row r="895" spans="2:9" ht="31.5" x14ac:dyDescent="0.3">
      <c r="B895" s="9" t="s">
        <v>512</v>
      </c>
      <c r="C895" s="10" t="s">
        <v>513</v>
      </c>
      <c r="D895" s="14" t="s">
        <v>1414</v>
      </c>
      <c r="E895" s="24">
        <v>7521</v>
      </c>
      <c r="F895" s="10" t="s">
        <v>2074</v>
      </c>
      <c r="G895" s="8">
        <f t="shared" si="13"/>
        <v>0.37</v>
      </c>
      <c r="H895" s="6">
        <f>VLOOKUP(B895,'(1)Frey(2013)'!$B$2:$D$703,3,FALSE)</f>
        <v>0.37</v>
      </c>
      <c r="I895" s="6">
        <f>VLOOKUP(C895,'(1)Frey(2013)'!$C$2:$D$703,2,FALSE)</f>
        <v>0.37</v>
      </c>
    </row>
    <row r="896" spans="2:9" x14ac:dyDescent="0.3">
      <c r="B896" s="9" t="s">
        <v>1246</v>
      </c>
      <c r="C896" s="10" t="s">
        <v>1247</v>
      </c>
      <c r="D896" s="14" t="s">
        <v>1414</v>
      </c>
      <c r="E896" s="24">
        <v>7521</v>
      </c>
      <c r="F896" s="10" t="s">
        <v>2074</v>
      </c>
      <c r="G896" s="8">
        <f t="shared" si="13"/>
        <v>0.95</v>
      </c>
      <c r="H896" s="6">
        <f>VLOOKUP(B896,'(1)Frey(2013)'!$B$2:$D$703,3,FALSE)</f>
        <v>0.95</v>
      </c>
      <c r="I896" s="6">
        <f>VLOOKUP(C896,'(1)Frey(2013)'!$C$2:$D$703,2,FALSE)</f>
        <v>0.95</v>
      </c>
    </row>
    <row r="897" spans="2:15" x14ac:dyDescent="0.3">
      <c r="B897" s="9" t="s">
        <v>1134</v>
      </c>
      <c r="C897" s="10" t="s">
        <v>1135</v>
      </c>
      <c r="D897" s="11"/>
      <c r="E897" s="24">
        <v>7522</v>
      </c>
      <c r="F897" s="10" t="s">
        <v>2058</v>
      </c>
      <c r="G897" s="8">
        <f t="shared" si="13"/>
        <v>0.92</v>
      </c>
      <c r="H897" s="6">
        <f>VLOOKUP(B897,'(1)Frey(2013)'!$B$2:$D$703,3,FALSE)</f>
        <v>0.92</v>
      </c>
      <c r="I897" s="6">
        <f>VLOOKUP(C897,'(1)Frey(2013)'!$C$2:$D$703,2,FALSE)</f>
        <v>0.92</v>
      </c>
    </row>
    <row r="898" spans="2:15" x14ac:dyDescent="0.3">
      <c r="B898" s="9" t="s">
        <v>1016</v>
      </c>
      <c r="C898" s="10" t="s">
        <v>1017</v>
      </c>
      <c r="D898" s="14"/>
      <c r="E898" s="24">
        <v>7522</v>
      </c>
      <c r="F898" s="10" t="s">
        <v>2058</v>
      </c>
      <c r="G898" s="8">
        <f t="shared" si="13"/>
        <v>0.87</v>
      </c>
      <c r="H898" s="6">
        <f>VLOOKUP(B898,'(1)Frey(2013)'!$B$2:$D$703,3,FALSE)</f>
        <v>0.87</v>
      </c>
      <c r="I898" s="6">
        <f>VLOOKUP(C898,'(1)Frey(2013)'!$C$2:$D$703,2,FALSE)</f>
        <v>0.87</v>
      </c>
    </row>
    <row r="899" spans="2:15" x14ac:dyDescent="0.3">
      <c r="B899" s="9" t="s">
        <v>1274</v>
      </c>
      <c r="C899" s="10" t="s">
        <v>1275</v>
      </c>
      <c r="D899" s="14"/>
      <c r="E899" s="24">
        <v>7522</v>
      </c>
      <c r="F899" s="10" t="s">
        <v>2058</v>
      </c>
      <c r="G899" s="8">
        <f t="shared" si="13"/>
        <v>0.96</v>
      </c>
      <c r="H899" s="6">
        <f>VLOOKUP(B899,'(1)Frey(2013)'!$B$2:$D$703,3,FALSE)</f>
        <v>0.96</v>
      </c>
      <c r="I899" s="6">
        <f>VLOOKUP(C899,'(1)Frey(2013)'!$C$2:$D$703,2,FALSE)</f>
        <v>0.96</v>
      </c>
    </row>
    <row r="900" spans="2:15" s="16" customFormat="1" x14ac:dyDescent="0.3">
      <c r="B900" s="9" t="s">
        <v>1120</v>
      </c>
      <c r="C900" s="10" t="s">
        <v>1121</v>
      </c>
      <c r="D900" s="11"/>
      <c r="E900" s="24">
        <v>7522</v>
      </c>
      <c r="F900" s="10" t="s">
        <v>2058</v>
      </c>
      <c r="G900" s="8">
        <f t="shared" ref="G900:G963" si="14">IFERROR(IFERROR(H900,I900)," ")</f>
        <v>0.91</v>
      </c>
      <c r="H900" s="6">
        <f>VLOOKUP(B900,'(1)Frey(2013)'!$B$2:$D$703,3,FALSE)</f>
        <v>0.91</v>
      </c>
      <c r="I900" s="6">
        <f>VLOOKUP(C900,'(1)Frey(2013)'!$C$2:$D$703,2,FALSE)</f>
        <v>0.91</v>
      </c>
      <c r="J900" s="8"/>
      <c r="L900" s="81"/>
      <c r="M900" s="81"/>
      <c r="N900" s="81"/>
      <c r="O900" s="83"/>
    </row>
    <row r="901" spans="2:15" ht="31.5" x14ac:dyDescent="0.3">
      <c r="B901" s="9" t="s">
        <v>1292</v>
      </c>
      <c r="C901" s="10" t="s">
        <v>1293</v>
      </c>
      <c r="D901" s="14"/>
      <c r="E901" s="24">
        <v>7523</v>
      </c>
      <c r="F901" s="10" t="s">
        <v>2060</v>
      </c>
      <c r="G901" s="8">
        <f t="shared" si="14"/>
        <v>0.97</v>
      </c>
      <c r="H901" s="6">
        <f>VLOOKUP(B901,'(1)Frey(2013)'!$B$2:$D$703,3,FALSE)</f>
        <v>0.97</v>
      </c>
      <c r="I901" s="6">
        <f>VLOOKUP(C901,'(1)Frey(2013)'!$C$2:$D$703,2,FALSE)</f>
        <v>0.97</v>
      </c>
    </row>
    <row r="902" spans="2:15" x14ac:dyDescent="0.3">
      <c r="B902" s="9" t="s">
        <v>960</v>
      </c>
      <c r="C902" s="10" t="s">
        <v>961</v>
      </c>
      <c r="D902" s="14"/>
      <c r="E902" s="24">
        <v>7531</v>
      </c>
      <c r="F902" s="10" t="s">
        <v>2045</v>
      </c>
      <c r="G902" s="8">
        <f t="shared" si="14"/>
        <v>0.84</v>
      </c>
      <c r="H902" s="6">
        <f>VLOOKUP(B902,'(1)Frey(2013)'!$B$2:$D$703,3,FALSE)</f>
        <v>0.84</v>
      </c>
      <c r="I902" s="6">
        <f>VLOOKUP(C902,'(1)Frey(2013)'!$C$2:$D$703,2,FALSE)</f>
        <v>0.84</v>
      </c>
    </row>
    <row r="903" spans="2:15" ht="31.5" x14ac:dyDescent="0.3">
      <c r="B903" s="9" t="s">
        <v>1226</v>
      </c>
      <c r="C903" s="10" t="s">
        <v>1227</v>
      </c>
      <c r="D903" s="14"/>
      <c r="E903" s="24">
        <v>7532</v>
      </c>
      <c r="F903" s="10" t="s">
        <v>2047</v>
      </c>
      <c r="G903" s="8">
        <f t="shared" si="14"/>
        <v>0.95</v>
      </c>
      <c r="H903" s="6">
        <f>VLOOKUP(B903,'(1)Frey(2013)'!$B$2:$D$703,3,FALSE)</f>
        <v>0.95</v>
      </c>
      <c r="I903" s="6">
        <f>VLOOKUP(C903,'(1)Frey(2013)'!$C$2:$D$703,2,FALSE)</f>
        <v>0.95</v>
      </c>
    </row>
    <row r="904" spans="2:15" x14ac:dyDescent="0.3">
      <c r="B904" s="9" t="s">
        <v>55</v>
      </c>
      <c r="C904" s="10" t="s">
        <v>56</v>
      </c>
      <c r="D904" s="11"/>
      <c r="E904" s="24">
        <v>7532</v>
      </c>
      <c r="F904" s="10" t="s">
        <v>2047</v>
      </c>
      <c r="G904" s="8">
        <f t="shared" si="14"/>
        <v>4.8999999999999998E-3</v>
      </c>
      <c r="H904" s="6">
        <f>VLOOKUP(B904,'(1)Frey(2013)'!$B$2:$D$703,3,FALSE)</f>
        <v>4.8999999999999998E-3</v>
      </c>
      <c r="I904" s="6">
        <f>VLOOKUP(C904,'(1)Frey(2013)'!$C$2:$D$703,2,FALSE)</f>
        <v>4.8999999999999998E-3</v>
      </c>
    </row>
    <row r="905" spans="2:15" x14ac:dyDescent="0.3">
      <c r="B905" s="9" t="s">
        <v>704</v>
      </c>
      <c r="C905" s="10" t="s">
        <v>705</v>
      </c>
      <c r="D905" s="14" t="s">
        <v>1414</v>
      </c>
      <c r="E905" s="24">
        <v>7532</v>
      </c>
      <c r="F905" s="10" t="s">
        <v>2047</v>
      </c>
      <c r="G905" s="8">
        <f t="shared" si="14"/>
        <v>0.64</v>
      </c>
      <c r="H905" s="6">
        <f>VLOOKUP(B905,'(1)Frey(2013)'!$B$2:$D$703,3,FALSE)</f>
        <v>0.64</v>
      </c>
      <c r="I905" s="6">
        <f>VLOOKUP(C905,'(1)Frey(2013)'!$C$2:$D$703,2,FALSE)</f>
        <v>0.64</v>
      </c>
    </row>
    <row r="906" spans="2:15" x14ac:dyDescent="0.3">
      <c r="B906" s="9" t="s">
        <v>1282</v>
      </c>
      <c r="C906" s="10" t="s">
        <v>1283</v>
      </c>
      <c r="D906" s="11"/>
      <c r="E906" s="24">
        <v>7533</v>
      </c>
      <c r="F906" s="10" t="s">
        <v>1991</v>
      </c>
      <c r="G906" s="8">
        <f t="shared" si="14"/>
        <v>0.96</v>
      </c>
      <c r="H906" s="6">
        <f>VLOOKUP(B906,'(1)Frey(2013)'!$B$2:$D$703,3,FALSE)</f>
        <v>0.96</v>
      </c>
      <c r="I906" s="6">
        <f>VLOOKUP(C906,'(1)Frey(2013)'!$C$2:$D$703,2,FALSE)</f>
        <v>0.96</v>
      </c>
    </row>
    <row r="907" spans="2:15" x14ac:dyDescent="0.3">
      <c r="B907" s="9" t="s">
        <v>610</v>
      </c>
      <c r="C907" s="10" t="s">
        <v>611</v>
      </c>
      <c r="D907" s="14" t="s">
        <v>1414</v>
      </c>
      <c r="E907" s="24">
        <v>7533</v>
      </c>
      <c r="F907" s="10" t="s">
        <v>1991</v>
      </c>
      <c r="G907" s="8">
        <f t="shared" si="14"/>
        <v>0.52</v>
      </c>
      <c r="H907" s="6">
        <f>VLOOKUP(B907,'(1)Frey(2013)'!$B$2:$D$703,3,FALSE)</f>
        <v>0.52</v>
      </c>
      <c r="I907" s="6">
        <f>VLOOKUP(C907,'(1)Frey(2013)'!$C$2:$D$703,2,FALSE)</f>
        <v>0.52</v>
      </c>
    </row>
    <row r="908" spans="2:15" x14ac:dyDescent="0.3">
      <c r="B908" s="9" t="s">
        <v>1403</v>
      </c>
      <c r="C908" s="10" t="s">
        <v>1404</v>
      </c>
      <c r="D908" s="14"/>
      <c r="E908" s="24">
        <v>7533</v>
      </c>
      <c r="F908" s="10" t="s">
        <v>1991</v>
      </c>
      <c r="G908" s="8">
        <f t="shared" si="14"/>
        <v>0.99</v>
      </c>
      <c r="H908" s="6">
        <f>VLOOKUP(B908,'(1)Frey(2013)'!$B$2:$D$703,3,FALSE)</f>
        <v>0.99</v>
      </c>
      <c r="I908" s="6">
        <f>VLOOKUP(C908,'(1)Frey(2013)'!$C$2:$D$703,2,FALSE)</f>
        <v>0.99</v>
      </c>
    </row>
    <row r="909" spans="2:15" s="16" customFormat="1" x14ac:dyDescent="0.3">
      <c r="B909" s="9" t="s">
        <v>536</v>
      </c>
      <c r="C909" s="10" t="s">
        <v>537</v>
      </c>
      <c r="D909" s="11"/>
      <c r="E909" s="24">
        <v>7534</v>
      </c>
      <c r="F909" s="10" t="s">
        <v>2053</v>
      </c>
      <c r="G909" s="8">
        <f t="shared" si="14"/>
        <v>0.39</v>
      </c>
      <c r="H909" s="6">
        <f>VLOOKUP(B909,'(1)Frey(2013)'!$B$2:$D$703,3,FALSE)</f>
        <v>0.39</v>
      </c>
      <c r="I909" s="6">
        <f>VLOOKUP(C909,'(1)Frey(2013)'!$C$2:$D$703,2,FALSE)</f>
        <v>0.39</v>
      </c>
      <c r="J909" s="8"/>
      <c r="L909" s="81"/>
      <c r="M909" s="81"/>
      <c r="N909" s="81"/>
      <c r="O909" s="83"/>
    </row>
    <row r="910" spans="2:15" x14ac:dyDescent="0.3">
      <c r="B910" s="9" t="s">
        <v>550</v>
      </c>
      <c r="C910" s="10" t="s">
        <v>551</v>
      </c>
      <c r="D910" s="14" t="s">
        <v>1414</v>
      </c>
      <c r="E910" s="24">
        <v>7535</v>
      </c>
      <c r="F910" s="10" t="s">
        <v>1913</v>
      </c>
      <c r="G910" s="8">
        <f t="shared" si="14"/>
        <v>0.41</v>
      </c>
      <c r="H910" s="6">
        <f>VLOOKUP(B910,'(1)Frey(2013)'!$B$2:$D$703,3,FALSE)</f>
        <v>0.41</v>
      </c>
      <c r="I910" s="6">
        <f>VLOOKUP(C910,'(1)Frey(2013)'!$C$2:$D$703,2,FALSE)</f>
        <v>0.41</v>
      </c>
    </row>
    <row r="911" spans="2:15" x14ac:dyDescent="0.3">
      <c r="B911" s="9" t="s">
        <v>2054</v>
      </c>
      <c r="C911" s="10" t="s">
        <v>2055</v>
      </c>
      <c r="D911" s="14" t="s">
        <v>1414</v>
      </c>
      <c r="E911" s="24">
        <v>7535</v>
      </c>
      <c r="F911" s="10" t="s">
        <v>1913</v>
      </c>
      <c r="G911" s="8" t="str">
        <f t="shared" si="14"/>
        <v xml:space="preserve"> </v>
      </c>
      <c r="H911" s="6" t="e">
        <f>VLOOKUP(B911,'(1)Frey(2013)'!$B$2:$D$703,3,FALSE)</f>
        <v>#N/A</v>
      </c>
      <c r="I911" s="6" t="e">
        <f>VLOOKUP(C911,'(1)Frey(2013)'!$C$2:$D$703,2,FALSE)</f>
        <v>#N/A</v>
      </c>
    </row>
    <row r="912" spans="2:15" x14ac:dyDescent="0.3">
      <c r="B912" s="9" t="s">
        <v>610</v>
      </c>
      <c r="C912" s="10" t="s">
        <v>611</v>
      </c>
      <c r="D912" s="14" t="s">
        <v>1414</v>
      </c>
      <c r="E912" s="24">
        <v>7536</v>
      </c>
      <c r="F912" s="10" t="s">
        <v>2043</v>
      </c>
      <c r="G912" s="8">
        <f t="shared" si="14"/>
        <v>0.52</v>
      </c>
      <c r="H912" s="6">
        <f>VLOOKUP(B912,'(1)Frey(2013)'!$B$2:$D$703,3,FALSE)</f>
        <v>0.52</v>
      </c>
      <c r="I912" s="6">
        <f>VLOOKUP(C912,'(1)Frey(2013)'!$C$2:$D$703,2,FALSE)</f>
        <v>0.52</v>
      </c>
    </row>
    <row r="913" spans="2:9" x14ac:dyDescent="0.3">
      <c r="B913" s="9" t="s">
        <v>406</v>
      </c>
      <c r="C913" s="10" t="s">
        <v>407</v>
      </c>
      <c r="D913" s="11"/>
      <c r="E913" s="24">
        <v>7541</v>
      </c>
      <c r="F913" s="10" t="s">
        <v>1990</v>
      </c>
      <c r="G913" s="8">
        <f t="shared" si="14"/>
        <v>0.18</v>
      </c>
      <c r="H913" s="6">
        <f>VLOOKUP(B913,'(1)Frey(2013)'!$B$2:$D$703,3,FALSE)</f>
        <v>0.18</v>
      </c>
      <c r="I913" s="6">
        <f>VLOOKUP(C913,'(1)Frey(2013)'!$C$2:$D$703,2,FALSE)</f>
        <v>0.18</v>
      </c>
    </row>
    <row r="914" spans="2:9" ht="31.5" x14ac:dyDescent="0.3">
      <c r="B914" s="9" t="s">
        <v>586</v>
      </c>
      <c r="C914" s="10" t="s">
        <v>587</v>
      </c>
      <c r="D914" s="11"/>
      <c r="E914" s="24">
        <v>7542</v>
      </c>
      <c r="F914" s="10" t="s">
        <v>1966</v>
      </c>
      <c r="G914" s="8">
        <f t="shared" si="14"/>
        <v>0.48</v>
      </c>
      <c r="H914" s="6">
        <f>VLOOKUP(B914,'(1)Frey(2013)'!$B$2:$D$703,3,FALSE)</f>
        <v>0.48</v>
      </c>
      <c r="I914" s="6">
        <f>VLOOKUP(C914,'(1)Frey(2013)'!$C$2:$D$703,2,FALSE)</f>
        <v>0.48</v>
      </c>
    </row>
    <row r="915" spans="2:9" ht="31.5" x14ac:dyDescent="0.3">
      <c r="B915" s="9" t="s">
        <v>1343</v>
      </c>
      <c r="C915" s="10" t="s">
        <v>1344</v>
      </c>
      <c r="D915" s="14"/>
      <c r="E915" s="24">
        <v>7543</v>
      </c>
      <c r="F915" s="10" t="s">
        <v>2075</v>
      </c>
      <c r="G915" s="8">
        <f t="shared" si="14"/>
        <v>0.98</v>
      </c>
      <c r="H915" s="6">
        <f>VLOOKUP(B915,'(1)Frey(2013)'!$B$2:$D$703,3,FALSE)</f>
        <v>0.98</v>
      </c>
      <c r="I915" s="6">
        <f>VLOOKUP(C915,'(1)Frey(2013)'!$C$2:$D$703,2,FALSE)</f>
        <v>0.98</v>
      </c>
    </row>
    <row r="916" spans="2:9" ht="31.5" x14ac:dyDescent="0.3">
      <c r="B916" s="10" t="s">
        <v>648</v>
      </c>
      <c r="C916" s="10" t="s">
        <v>1799</v>
      </c>
      <c r="D916" s="11" t="s">
        <v>1414</v>
      </c>
      <c r="E916" s="24">
        <v>7544</v>
      </c>
      <c r="F916" s="10" t="s">
        <v>1801</v>
      </c>
      <c r="G916" s="8">
        <f t="shared" si="14"/>
        <v>0.56999999999999995</v>
      </c>
      <c r="H916" s="6">
        <f>VLOOKUP(B916,'(1)Frey(2013)'!$B$2:$D$703,3,FALSE)</f>
        <v>0.56999999999999995</v>
      </c>
      <c r="I916" s="6" t="e">
        <f>VLOOKUP(C916,'(1)Frey(2013)'!$C$2:$D$703,2,FALSE)</f>
        <v>#N/A</v>
      </c>
    </row>
    <row r="917" spans="2:9" x14ac:dyDescent="0.3">
      <c r="B917" s="9" t="s">
        <v>730</v>
      </c>
      <c r="C917" s="10" t="s">
        <v>731</v>
      </c>
      <c r="D917" s="11"/>
      <c r="E917" s="24">
        <v>7544</v>
      </c>
      <c r="F917" s="10" t="s">
        <v>1801</v>
      </c>
      <c r="G917" s="8">
        <f t="shared" si="14"/>
        <v>0.66</v>
      </c>
      <c r="H917" s="6">
        <f>VLOOKUP(B917,'(1)Frey(2013)'!$B$2:$D$703,3,FALSE)</f>
        <v>0.66</v>
      </c>
      <c r="I917" s="6">
        <f>VLOOKUP(C917,'(1)Frey(2013)'!$C$2:$D$703,2,FALSE)</f>
        <v>0.66</v>
      </c>
    </row>
    <row r="918" spans="2:9" ht="31.5" x14ac:dyDescent="0.3">
      <c r="B918" s="9" t="s">
        <v>1311</v>
      </c>
      <c r="C918" s="10" t="s">
        <v>1312</v>
      </c>
      <c r="D918" s="11"/>
      <c r="E918" s="24">
        <v>7544</v>
      </c>
      <c r="F918" s="10" t="s">
        <v>1801</v>
      </c>
      <c r="G918" s="8">
        <f t="shared" si="14"/>
        <v>0.97</v>
      </c>
      <c r="H918" s="6">
        <f>VLOOKUP(B918,'(1)Frey(2013)'!$B$2:$D$703,3,FALSE)</f>
        <v>0.97</v>
      </c>
      <c r="I918" s="6">
        <f>VLOOKUP(C918,'(1)Frey(2013)'!$C$2:$D$703,2,FALSE)</f>
        <v>0.97</v>
      </c>
    </row>
    <row r="919" spans="2:9" x14ac:dyDescent="0.3">
      <c r="B919" s="9" t="s">
        <v>274</v>
      </c>
      <c r="C919" s="10" t="s">
        <v>275</v>
      </c>
      <c r="D919" s="11"/>
      <c r="E919" s="24">
        <v>7549</v>
      </c>
      <c r="F919" s="10" t="s">
        <v>1686</v>
      </c>
      <c r="G919" s="8">
        <f t="shared" si="14"/>
        <v>4.7E-2</v>
      </c>
      <c r="H919" s="6">
        <f>VLOOKUP(B919,'(1)Frey(2013)'!$B$2:$D$703,3,FALSE)</f>
        <v>4.7E-2</v>
      </c>
      <c r="I919" s="6">
        <f>VLOOKUP(C919,'(1)Frey(2013)'!$C$2:$D$703,2,FALSE)</f>
        <v>4.7E-2</v>
      </c>
    </row>
    <row r="920" spans="2:9" x14ac:dyDescent="0.3">
      <c r="B920" s="9" t="s">
        <v>1315</v>
      </c>
      <c r="C920" s="10" t="s">
        <v>1316</v>
      </c>
      <c r="D920" s="11"/>
      <c r="E920" s="24">
        <v>7549</v>
      </c>
      <c r="F920" s="10" t="s">
        <v>1686</v>
      </c>
      <c r="G920" s="8">
        <f t="shared" si="14"/>
        <v>0.97</v>
      </c>
      <c r="H920" s="6">
        <f>VLOOKUP(B920,'(1)Frey(2013)'!$B$2:$D$703,3,FALSE)</f>
        <v>0.97</v>
      </c>
      <c r="I920" s="6">
        <f>VLOOKUP(C920,'(1)Frey(2013)'!$C$2:$D$703,2,FALSE)</f>
        <v>0.97</v>
      </c>
    </row>
    <row r="921" spans="2:9" x14ac:dyDescent="0.3">
      <c r="B921" s="9" t="s">
        <v>978</v>
      </c>
      <c r="C921" s="10" t="s">
        <v>979</v>
      </c>
      <c r="D921" s="14" t="s">
        <v>1414</v>
      </c>
      <c r="E921" s="24">
        <v>8111</v>
      </c>
      <c r="F921" s="10" t="s">
        <v>1965</v>
      </c>
      <c r="G921" s="8">
        <f t="shared" si="14"/>
        <v>0.85</v>
      </c>
      <c r="H921" s="6">
        <f>VLOOKUP(B921,'(1)Frey(2013)'!$B$2:$D$703,3,FALSE)</f>
        <v>0.85</v>
      </c>
      <c r="I921" s="6">
        <f>VLOOKUP(C921,'(1)Frey(2013)'!$C$2:$D$703,2,FALSE)</f>
        <v>0.85</v>
      </c>
    </row>
    <row r="922" spans="2:9" x14ac:dyDescent="0.3">
      <c r="B922" s="9" t="s">
        <v>620</v>
      </c>
      <c r="C922" s="10" t="s">
        <v>621</v>
      </c>
      <c r="D922" s="14"/>
      <c r="E922" s="24">
        <v>8111</v>
      </c>
      <c r="F922" s="10" t="s">
        <v>1965</v>
      </c>
      <c r="G922" s="8">
        <f t="shared" si="14"/>
        <v>0.54</v>
      </c>
      <c r="H922" s="6">
        <f>VLOOKUP(B922,'(1)Frey(2013)'!$B$2:$D$703,3,FALSE)</f>
        <v>0.54</v>
      </c>
      <c r="I922" s="6">
        <f>VLOOKUP(C922,'(1)Frey(2013)'!$C$2:$D$703,2,FALSE)</f>
        <v>0.54</v>
      </c>
    </row>
    <row r="923" spans="2:9" x14ac:dyDescent="0.3">
      <c r="B923" s="9" t="s">
        <v>656</v>
      </c>
      <c r="C923" s="10" t="s">
        <v>657</v>
      </c>
      <c r="D923" s="14"/>
      <c r="E923" s="24">
        <v>8111</v>
      </c>
      <c r="F923" s="10" t="s">
        <v>1965</v>
      </c>
      <c r="G923" s="8">
        <f t="shared" si="14"/>
        <v>0.59</v>
      </c>
      <c r="H923" s="6">
        <f>VLOOKUP(B923,'(1)Frey(2013)'!$B$2:$D$703,3,FALSE)</f>
        <v>0.59</v>
      </c>
      <c r="I923" s="6">
        <f>VLOOKUP(C923,'(1)Frey(2013)'!$C$2:$D$703,2,FALSE)</f>
        <v>0.59</v>
      </c>
    </row>
    <row r="924" spans="2:9" x14ac:dyDescent="0.3">
      <c r="B924" s="9" t="s">
        <v>1967</v>
      </c>
      <c r="C924" s="10" t="s">
        <v>1968</v>
      </c>
      <c r="D924" s="14"/>
      <c r="E924" s="24">
        <v>8111</v>
      </c>
      <c r="F924" s="10" t="s">
        <v>1965</v>
      </c>
      <c r="G924" s="8" t="str">
        <f t="shared" si="14"/>
        <v xml:space="preserve"> </v>
      </c>
      <c r="H924" s="6" t="e">
        <f>VLOOKUP(B924,'(1)Frey(2013)'!$B$2:$D$703,3,FALSE)</f>
        <v>#N/A</v>
      </c>
      <c r="I924" s="6" t="e">
        <f>VLOOKUP(C924,'(1)Frey(2013)'!$C$2:$D$703,2,FALSE)</f>
        <v>#N/A</v>
      </c>
    </row>
    <row r="925" spans="2:9" x14ac:dyDescent="0.3">
      <c r="B925" s="9" t="s">
        <v>1268</v>
      </c>
      <c r="C925" s="10" t="s">
        <v>1269</v>
      </c>
      <c r="D925" s="14"/>
      <c r="E925" s="24">
        <v>8111</v>
      </c>
      <c r="F925" s="10" t="s">
        <v>1965</v>
      </c>
      <c r="G925" s="8">
        <f t="shared" si="14"/>
        <v>0.96</v>
      </c>
      <c r="H925" s="6">
        <f>VLOOKUP(B925,'(1)Frey(2013)'!$B$2:$D$703,3,FALSE)</f>
        <v>0.96</v>
      </c>
      <c r="I925" s="6">
        <f>VLOOKUP(C925,'(1)Frey(2013)'!$C$2:$D$703,2,FALSE)</f>
        <v>0.96</v>
      </c>
    </row>
    <row r="926" spans="2:9" x14ac:dyDescent="0.3">
      <c r="B926" s="9" t="s">
        <v>594</v>
      </c>
      <c r="C926" s="10" t="s">
        <v>595</v>
      </c>
      <c r="D926" s="11"/>
      <c r="E926" s="24">
        <v>8111</v>
      </c>
      <c r="F926" s="10" t="s">
        <v>1965</v>
      </c>
      <c r="G926" s="8">
        <f t="shared" si="14"/>
        <v>0.49</v>
      </c>
      <c r="H926" s="6">
        <f>VLOOKUP(B926,'(1)Frey(2013)'!$B$2:$D$703,3,FALSE)</f>
        <v>0.49</v>
      </c>
      <c r="I926" s="6">
        <f>VLOOKUP(C926,'(1)Frey(2013)'!$C$2:$D$703,2,FALSE)</f>
        <v>0.49</v>
      </c>
    </row>
    <row r="927" spans="2:9" ht="31.5" x14ac:dyDescent="0.3">
      <c r="B927" s="9" t="s">
        <v>1206</v>
      </c>
      <c r="C927" s="10" t="s">
        <v>1207</v>
      </c>
      <c r="D927" s="11" t="s">
        <v>1414</v>
      </c>
      <c r="E927" s="24">
        <v>8111</v>
      </c>
      <c r="F927" s="10" t="s">
        <v>1965</v>
      </c>
      <c r="G927" s="8">
        <f t="shared" si="14"/>
        <v>0.94</v>
      </c>
      <c r="H927" s="6">
        <f>VLOOKUP(B927,'(1)Frey(2013)'!$B$2:$D$703,3,FALSE)</f>
        <v>0.94</v>
      </c>
      <c r="I927" s="6">
        <f>VLOOKUP(C927,'(1)Frey(2013)'!$C$2:$D$703,2,FALSE)</f>
        <v>0.94</v>
      </c>
    </row>
    <row r="928" spans="2:9" x14ac:dyDescent="0.3">
      <c r="B928" s="9" t="s">
        <v>600</v>
      </c>
      <c r="C928" s="10" t="s">
        <v>601</v>
      </c>
      <c r="D928" s="11"/>
      <c r="E928" s="24">
        <v>8111</v>
      </c>
      <c r="F928" s="10" t="s">
        <v>1965</v>
      </c>
      <c r="G928" s="8">
        <f t="shared" si="14"/>
        <v>0.5</v>
      </c>
      <c r="H928" s="6">
        <f>VLOOKUP(B928,'(1)Frey(2013)'!$B$2:$D$703,3,FALSE)</f>
        <v>0.5</v>
      </c>
      <c r="I928" s="6">
        <f>VLOOKUP(C928,'(1)Frey(2013)'!$C$2:$D$703,2,FALSE)</f>
        <v>0.5</v>
      </c>
    </row>
    <row r="929" spans="2:15" s="16" customFormat="1" ht="31.5" x14ac:dyDescent="0.3">
      <c r="B929" s="9" t="s">
        <v>1306</v>
      </c>
      <c r="C929" s="10" t="s">
        <v>2069</v>
      </c>
      <c r="D929" s="14" t="s">
        <v>1414</v>
      </c>
      <c r="E929" s="24">
        <v>8112</v>
      </c>
      <c r="F929" s="10" t="s">
        <v>2070</v>
      </c>
      <c r="G929" s="8">
        <f t="shared" si="14"/>
        <v>0.97</v>
      </c>
      <c r="H929" s="6">
        <f>VLOOKUP(B929,'(1)Frey(2013)'!$B$2:$D$703,3,FALSE)</f>
        <v>0.97</v>
      </c>
      <c r="I929" s="6" t="e">
        <f>VLOOKUP(C929,'(1)Frey(2013)'!$C$2:$D$703,2,FALSE)</f>
        <v>#N/A</v>
      </c>
      <c r="J929" s="8"/>
      <c r="L929" s="81"/>
      <c r="M929" s="81"/>
      <c r="N929" s="81"/>
      <c r="O929" s="83"/>
    </row>
    <row r="930" spans="2:15" ht="31.5" x14ac:dyDescent="0.3">
      <c r="B930" s="9" t="s">
        <v>892</v>
      </c>
      <c r="C930" s="10" t="s">
        <v>2084</v>
      </c>
      <c r="D930" s="14" t="s">
        <v>1414</v>
      </c>
      <c r="E930" s="24">
        <v>8112</v>
      </c>
      <c r="F930" s="10" t="s">
        <v>2070</v>
      </c>
      <c r="G930" s="8">
        <f t="shared" si="14"/>
        <v>0.81</v>
      </c>
      <c r="H930" s="6">
        <f>VLOOKUP(B930,'(1)Frey(2013)'!$B$2:$D$703,3,FALSE)</f>
        <v>0.81</v>
      </c>
      <c r="I930" s="6" t="e">
        <f>VLOOKUP(C930,'(1)Frey(2013)'!$C$2:$D$703,2,FALSE)</f>
        <v>#N/A</v>
      </c>
    </row>
    <row r="931" spans="2:15" x14ac:dyDescent="0.3">
      <c r="B931" s="9" t="s">
        <v>882</v>
      </c>
      <c r="C931" s="10" t="s">
        <v>883</v>
      </c>
      <c r="D931" s="11"/>
      <c r="E931" s="24">
        <v>8113</v>
      </c>
      <c r="F931" s="10" t="s">
        <v>1964</v>
      </c>
      <c r="G931" s="8">
        <f t="shared" si="14"/>
        <v>0.8</v>
      </c>
      <c r="H931" s="6">
        <f>VLOOKUP(B931,'(1)Frey(2013)'!$B$2:$D$703,3,FALSE)</f>
        <v>0.8</v>
      </c>
      <c r="I931" s="6">
        <f>VLOOKUP(C931,'(1)Frey(2013)'!$C$2:$D$703,2,FALSE)</f>
        <v>0.8</v>
      </c>
    </row>
    <row r="932" spans="2:15" x14ac:dyDescent="0.3">
      <c r="B932" s="9" t="s">
        <v>614</v>
      </c>
      <c r="C932" s="10" t="s">
        <v>615</v>
      </c>
      <c r="D932" s="11"/>
      <c r="E932" s="24">
        <v>8113</v>
      </c>
      <c r="F932" s="10" t="s">
        <v>1964</v>
      </c>
      <c r="G932" s="8">
        <f t="shared" si="14"/>
        <v>0.53</v>
      </c>
      <c r="H932" s="6">
        <f>VLOOKUP(B932,'(1)Frey(2013)'!$B$2:$D$703,3,FALSE)</f>
        <v>0.53</v>
      </c>
      <c r="I932" s="6">
        <f>VLOOKUP(C932,'(1)Frey(2013)'!$C$2:$D$703,2,FALSE)</f>
        <v>0.53</v>
      </c>
    </row>
    <row r="933" spans="2:15" x14ac:dyDescent="0.3">
      <c r="B933" s="9" t="s">
        <v>1154</v>
      </c>
      <c r="C933" s="10" t="s">
        <v>1155</v>
      </c>
      <c r="D933" s="11"/>
      <c r="E933" s="24">
        <v>8113</v>
      </c>
      <c r="F933" s="10" t="s">
        <v>1964</v>
      </c>
      <c r="G933" s="8">
        <f t="shared" si="14"/>
        <v>0.93</v>
      </c>
      <c r="H933" s="6">
        <f>VLOOKUP(B933,'(1)Frey(2013)'!$B$2:$D$703,3,FALSE)</f>
        <v>0.93</v>
      </c>
      <c r="I933" s="6">
        <f>VLOOKUP(C933,'(1)Frey(2013)'!$C$2:$D$703,2,FALSE)</f>
        <v>0.93</v>
      </c>
    </row>
    <row r="934" spans="2:15" x14ac:dyDescent="0.3">
      <c r="B934" s="9" t="s">
        <v>978</v>
      </c>
      <c r="C934" s="10" t="s">
        <v>979</v>
      </c>
      <c r="D934" s="14" t="s">
        <v>1414</v>
      </c>
      <c r="E934" s="24">
        <v>8113</v>
      </c>
      <c r="F934" s="10" t="s">
        <v>1964</v>
      </c>
      <c r="G934" s="8">
        <f t="shared" si="14"/>
        <v>0.85</v>
      </c>
      <c r="H934" s="6">
        <f>VLOOKUP(B934,'(1)Frey(2013)'!$B$2:$D$703,3,FALSE)</f>
        <v>0.85</v>
      </c>
      <c r="I934" s="6">
        <f>VLOOKUP(C934,'(1)Frey(2013)'!$C$2:$D$703,2,FALSE)</f>
        <v>0.85</v>
      </c>
    </row>
    <row r="935" spans="2:15" x14ac:dyDescent="0.3">
      <c r="B935" s="9" t="s">
        <v>754</v>
      </c>
      <c r="C935" s="10" t="s">
        <v>755</v>
      </c>
      <c r="D935" s="11"/>
      <c r="E935" s="24">
        <v>8113</v>
      </c>
      <c r="F935" s="10" t="s">
        <v>1964</v>
      </c>
      <c r="G935" s="8">
        <f t="shared" si="14"/>
        <v>0.68</v>
      </c>
      <c r="H935" s="6">
        <f>VLOOKUP(B935,'(1)Frey(2013)'!$B$2:$D$703,3,FALSE)</f>
        <v>0.68</v>
      </c>
      <c r="I935" s="6">
        <f>VLOOKUP(C935,'(1)Frey(2013)'!$C$2:$D$703,2,FALSE)</f>
        <v>0.68</v>
      </c>
    </row>
    <row r="936" spans="2:15" x14ac:dyDescent="0.3">
      <c r="B936" s="9" t="s">
        <v>962</v>
      </c>
      <c r="C936" s="10" t="s">
        <v>963</v>
      </c>
      <c r="D936" s="11"/>
      <c r="E936" s="24">
        <v>8113</v>
      </c>
      <c r="F936" s="10" t="s">
        <v>1964</v>
      </c>
      <c r="G936" s="8">
        <f t="shared" si="14"/>
        <v>0.84</v>
      </c>
      <c r="H936" s="6">
        <f>VLOOKUP(B936,'(1)Frey(2013)'!$B$2:$D$703,3,FALSE)</f>
        <v>0.84</v>
      </c>
      <c r="I936" s="6">
        <f>VLOOKUP(C936,'(1)Frey(2013)'!$C$2:$D$703,2,FALSE)</f>
        <v>0.84</v>
      </c>
    </row>
    <row r="937" spans="2:15" ht="31.5" x14ac:dyDescent="0.3">
      <c r="B937" s="9" t="s">
        <v>984</v>
      </c>
      <c r="C937" s="10" t="s">
        <v>985</v>
      </c>
      <c r="D937" s="14" t="s">
        <v>1414</v>
      </c>
      <c r="E937" s="24">
        <v>8114</v>
      </c>
      <c r="F937" s="10" t="s">
        <v>2066</v>
      </c>
      <c r="G937" s="8">
        <f t="shared" si="14"/>
        <v>0.86</v>
      </c>
      <c r="H937" s="6">
        <f>VLOOKUP(B937,'(1)Frey(2013)'!$B$2:$D$703,3,FALSE)</f>
        <v>0.86</v>
      </c>
      <c r="I937" s="6">
        <f>VLOOKUP(C937,'(1)Frey(2013)'!$C$2:$D$703,2,FALSE)</f>
        <v>0.86</v>
      </c>
    </row>
    <row r="938" spans="2:15" ht="31.5" x14ac:dyDescent="0.3">
      <c r="B938" s="9" t="s">
        <v>1306</v>
      </c>
      <c r="C938" s="10" t="s">
        <v>2069</v>
      </c>
      <c r="D938" s="14" t="s">
        <v>1414</v>
      </c>
      <c r="E938" s="24">
        <v>8114</v>
      </c>
      <c r="F938" s="10" t="s">
        <v>2066</v>
      </c>
      <c r="G938" s="8">
        <f t="shared" si="14"/>
        <v>0.97</v>
      </c>
      <c r="H938" s="6">
        <f>VLOOKUP(B938,'(1)Frey(2013)'!$B$2:$D$703,3,FALSE)</f>
        <v>0.97</v>
      </c>
      <c r="I938" s="6" t="e">
        <f>VLOOKUP(C938,'(1)Frey(2013)'!$C$2:$D$703,2,FALSE)</f>
        <v>#N/A</v>
      </c>
    </row>
    <row r="939" spans="2:15" ht="31.5" x14ac:dyDescent="0.3">
      <c r="B939" s="9" t="s">
        <v>926</v>
      </c>
      <c r="C939" s="10" t="s">
        <v>927</v>
      </c>
      <c r="D939" s="14" t="s">
        <v>1414</v>
      </c>
      <c r="E939" s="24">
        <v>8114</v>
      </c>
      <c r="F939" s="10" t="s">
        <v>2066</v>
      </c>
      <c r="G939" s="8">
        <f t="shared" si="14"/>
        <v>0.83</v>
      </c>
      <c r="H939" s="6">
        <f>VLOOKUP(B939,'(1)Frey(2013)'!$B$2:$D$703,3,FALSE)</f>
        <v>0.83</v>
      </c>
      <c r="I939" s="6">
        <f>VLOOKUP(C939,'(1)Frey(2013)'!$C$2:$D$703,2,FALSE)</f>
        <v>0.83</v>
      </c>
    </row>
    <row r="940" spans="2:15" ht="31.5" x14ac:dyDescent="0.3">
      <c r="B940" s="9" t="s">
        <v>994</v>
      </c>
      <c r="C940" s="10" t="s">
        <v>995</v>
      </c>
      <c r="D940" s="11"/>
      <c r="E940" s="24">
        <v>8114</v>
      </c>
      <c r="F940" s="10" t="s">
        <v>2066</v>
      </c>
      <c r="G940" s="8">
        <f t="shared" si="14"/>
        <v>0.86</v>
      </c>
      <c r="H940" s="6">
        <f>VLOOKUP(B940,'(1)Frey(2013)'!$B$2:$D$703,3,FALSE)</f>
        <v>0.86</v>
      </c>
      <c r="I940" s="6">
        <f>VLOOKUP(C940,'(1)Frey(2013)'!$C$2:$D$703,2,FALSE)</f>
        <v>0.86</v>
      </c>
    </row>
    <row r="941" spans="2:15" ht="31.5" x14ac:dyDescent="0.3">
      <c r="B941" s="9" t="s">
        <v>1122</v>
      </c>
      <c r="C941" s="10" t="s">
        <v>2017</v>
      </c>
      <c r="D941" s="11" t="s">
        <v>1414</v>
      </c>
      <c r="E941" s="24">
        <v>8121</v>
      </c>
      <c r="F941" s="10" t="s">
        <v>2018</v>
      </c>
      <c r="G941" s="8">
        <f t="shared" si="14"/>
        <v>0.91</v>
      </c>
      <c r="H941" s="6">
        <f>VLOOKUP(B941,'(1)Frey(2013)'!$B$2:$D$703,3,FALSE)</f>
        <v>0.91</v>
      </c>
      <c r="I941" s="6" t="e">
        <f>VLOOKUP(C941,'(1)Frey(2013)'!$C$2:$D$703,2,FALSE)</f>
        <v>#N/A</v>
      </c>
    </row>
    <row r="942" spans="2:15" ht="31.5" x14ac:dyDescent="0.3">
      <c r="B942" s="9" t="s">
        <v>944</v>
      </c>
      <c r="C942" s="13" t="s">
        <v>945</v>
      </c>
      <c r="D942" s="11" t="s">
        <v>1414</v>
      </c>
      <c r="E942" s="24">
        <v>8121</v>
      </c>
      <c r="F942" s="10" t="s">
        <v>2018</v>
      </c>
      <c r="G942" s="8">
        <f t="shared" si="14"/>
        <v>0.83</v>
      </c>
      <c r="H942" s="6">
        <f>VLOOKUP(B942,'(1)Frey(2013)'!$B$2:$D$703,3,FALSE)</f>
        <v>0.83</v>
      </c>
      <c r="I942" s="6">
        <f>VLOOKUP(C942,'(1)Frey(2013)'!$C$2:$D$703,2,FALSE)</f>
        <v>0.83</v>
      </c>
    </row>
    <row r="943" spans="2:15" x14ac:dyDescent="0.3">
      <c r="B943" s="9" t="s">
        <v>1034</v>
      </c>
      <c r="C943" s="10" t="s">
        <v>1035</v>
      </c>
      <c r="D943" s="11" t="s">
        <v>1414</v>
      </c>
      <c r="E943" s="24">
        <v>8121</v>
      </c>
      <c r="F943" s="10" t="s">
        <v>2018</v>
      </c>
      <c r="G943" s="8">
        <f t="shared" si="14"/>
        <v>0.88</v>
      </c>
      <c r="H943" s="6">
        <f>VLOOKUP(B943,'(1)Frey(2013)'!$B$2:$D$703,3,FALSE)</f>
        <v>0.88</v>
      </c>
      <c r="I943" s="6">
        <f>VLOOKUP(C943,'(1)Frey(2013)'!$C$2:$D$703,2,FALSE)</f>
        <v>0.88</v>
      </c>
    </row>
    <row r="944" spans="2:15" x14ac:dyDescent="0.3">
      <c r="B944" s="9" t="s">
        <v>1008</v>
      </c>
      <c r="C944" s="10" t="s">
        <v>1009</v>
      </c>
      <c r="D944" s="14"/>
      <c r="E944" s="24">
        <v>8121</v>
      </c>
      <c r="F944" s="10" t="s">
        <v>2018</v>
      </c>
      <c r="G944" s="8">
        <f t="shared" si="14"/>
        <v>0.87</v>
      </c>
      <c r="H944" s="6">
        <f>VLOOKUP(B944,'(1)Frey(2013)'!$B$2:$D$703,3,FALSE)</f>
        <v>0.87</v>
      </c>
      <c r="I944" s="6">
        <f>VLOOKUP(C944,'(1)Frey(2013)'!$C$2:$D$703,2,FALSE)</f>
        <v>0.87</v>
      </c>
    </row>
    <row r="945" spans="2:9" ht="31.5" x14ac:dyDescent="0.3">
      <c r="B945" s="9" t="s">
        <v>1114</v>
      </c>
      <c r="C945" s="10" t="s">
        <v>2031</v>
      </c>
      <c r="D945" s="11" t="s">
        <v>1414</v>
      </c>
      <c r="E945" s="24">
        <v>8121</v>
      </c>
      <c r="F945" s="10" t="s">
        <v>2018</v>
      </c>
      <c r="G945" s="8">
        <f t="shared" si="14"/>
        <v>0.91</v>
      </c>
      <c r="H945" s="6">
        <f>VLOOKUP(B945,'(1)Frey(2013)'!$B$2:$D$703,3,FALSE)</f>
        <v>0.91</v>
      </c>
      <c r="I945" s="6" t="e">
        <f>VLOOKUP(C945,'(1)Frey(2013)'!$C$2:$D$703,2,FALSE)</f>
        <v>#N/A</v>
      </c>
    </row>
    <row r="946" spans="2:9" ht="31.5" x14ac:dyDescent="0.3">
      <c r="B946" s="9" t="s">
        <v>1140</v>
      </c>
      <c r="C946" s="10" t="s">
        <v>2032</v>
      </c>
      <c r="D946" s="11" t="s">
        <v>1414</v>
      </c>
      <c r="E946" s="24">
        <v>8122</v>
      </c>
      <c r="F946" s="10" t="s">
        <v>2033</v>
      </c>
      <c r="G946" s="8">
        <f t="shared" si="14"/>
        <v>0.92</v>
      </c>
      <c r="H946" s="6">
        <f>VLOOKUP(B946,'(1)Frey(2013)'!$B$2:$D$703,3,FALSE)</f>
        <v>0.92</v>
      </c>
      <c r="I946" s="6" t="e">
        <f>VLOOKUP(C946,'(1)Frey(2013)'!$C$2:$D$703,2,FALSE)</f>
        <v>#N/A</v>
      </c>
    </row>
    <row r="947" spans="2:9" ht="31.5" x14ac:dyDescent="0.3">
      <c r="B947" s="9" t="s">
        <v>1104</v>
      </c>
      <c r="C947" s="10" t="s">
        <v>2078</v>
      </c>
      <c r="D947" s="14" t="s">
        <v>1414</v>
      </c>
      <c r="E947" s="24">
        <v>8122</v>
      </c>
      <c r="F947" s="10" t="s">
        <v>2033</v>
      </c>
      <c r="G947" s="8">
        <f t="shared" si="14"/>
        <v>0.91</v>
      </c>
      <c r="H947" s="6">
        <f>VLOOKUP(B947,'(1)Frey(2013)'!$B$2:$D$703,3,FALSE)</f>
        <v>0.91</v>
      </c>
      <c r="I947" s="6" t="e">
        <f>VLOOKUP(C947,'(1)Frey(2013)'!$C$2:$D$703,2,FALSE)</f>
        <v>#N/A</v>
      </c>
    </row>
    <row r="948" spans="2:9" ht="31.5" x14ac:dyDescent="0.3">
      <c r="B948" s="9" t="s">
        <v>892</v>
      </c>
      <c r="C948" s="10" t="s">
        <v>2084</v>
      </c>
      <c r="D948" s="14" t="s">
        <v>1414</v>
      </c>
      <c r="E948" s="24">
        <v>8122</v>
      </c>
      <c r="F948" s="10" t="s">
        <v>2033</v>
      </c>
      <c r="G948" s="8">
        <f t="shared" si="14"/>
        <v>0.81</v>
      </c>
      <c r="H948" s="6">
        <f>VLOOKUP(B948,'(1)Frey(2013)'!$B$2:$D$703,3,FALSE)</f>
        <v>0.81</v>
      </c>
      <c r="I948" s="6" t="e">
        <f>VLOOKUP(C948,'(1)Frey(2013)'!$C$2:$D$703,2,FALSE)</f>
        <v>#N/A</v>
      </c>
    </row>
    <row r="949" spans="2:9" x14ac:dyDescent="0.3">
      <c r="B949" s="9" t="s">
        <v>834</v>
      </c>
      <c r="C949" s="10" t="s">
        <v>835</v>
      </c>
      <c r="D949" s="14"/>
      <c r="E949" s="24">
        <v>8131</v>
      </c>
      <c r="F949" s="10" t="s">
        <v>2067</v>
      </c>
      <c r="G949" s="8">
        <f t="shared" si="14"/>
        <v>0.76</v>
      </c>
      <c r="H949" s="6">
        <f>VLOOKUP(B949,'(1)Frey(2013)'!$B$2:$D$703,3,FALSE)</f>
        <v>0.76</v>
      </c>
      <c r="I949" s="6">
        <f>VLOOKUP(C949,'(1)Frey(2013)'!$C$2:$D$703,2,FALSE)</f>
        <v>0.76</v>
      </c>
    </row>
    <row r="950" spans="2:9" ht="31.5" x14ac:dyDescent="0.3">
      <c r="B950" s="9" t="s">
        <v>1036</v>
      </c>
      <c r="C950" s="10" t="s">
        <v>2068</v>
      </c>
      <c r="D950" s="14" t="s">
        <v>1414</v>
      </c>
      <c r="E950" s="24">
        <v>8131</v>
      </c>
      <c r="F950" s="10" t="s">
        <v>2067</v>
      </c>
      <c r="G950" s="8">
        <f t="shared" si="14"/>
        <v>0.88</v>
      </c>
      <c r="H950" s="6">
        <f>VLOOKUP(B950,'(1)Frey(2013)'!$B$2:$D$703,3,FALSE)</f>
        <v>0.88</v>
      </c>
      <c r="I950" s="6" t="e">
        <f>VLOOKUP(C950,'(1)Frey(2013)'!$C$2:$D$703,2,FALSE)</f>
        <v>#N/A</v>
      </c>
    </row>
    <row r="951" spans="2:9" ht="31.5" x14ac:dyDescent="0.3">
      <c r="B951" s="9" t="s">
        <v>1082</v>
      </c>
      <c r="C951" s="10" t="s">
        <v>1083</v>
      </c>
      <c r="D951" s="14" t="s">
        <v>1414</v>
      </c>
      <c r="E951" s="24">
        <v>8131</v>
      </c>
      <c r="F951" s="10" t="s">
        <v>2067</v>
      </c>
      <c r="G951" s="8">
        <f t="shared" si="14"/>
        <v>0.9</v>
      </c>
      <c r="H951" s="6">
        <f>VLOOKUP(B951,'(1)Frey(2013)'!$B$2:$D$703,3,FALSE)</f>
        <v>0.9</v>
      </c>
      <c r="I951" s="6">
        <f>VLOOKUP(C951,'(1)Frey(2013)'!$C$2:$D$703,2,FALSE)</f>
        <v>0.9</v>
      </c>
    </row>
    <row r="952" spans="2:9" ht="31.5" x14ac:dyDescent="0.3">
      <c r="B952" s="9" t="s">
        <v>1391</v>
      </c>
      <c r="C952" s="10" t="s">
        <v>1392</v>
      </c>
      <c r="D952" s="11"/>
      <c r="E952" s="24">
        <v>8132</v>
      </c>
      <c r="F952" s="10" t="s">
        <v>2082</v>
      </c>
      <c r="G952" s="8">
        <f t="shared" si="14"/>
        <v>0.99</v>
      </c>
      <c r="H952" s="6">
        <f>VLOOKUP(B952,'(1)Frey(2013)'!$B$2:$D$703,3,FALSE)</f>
        <v>0.99</v>
      </c>
      <c r="I952" s="6">
        <f>VLOOKUP(C952,'(1)Frey(2013)'!$C$2:$D$703,2,FALSE)</f>
        <v>0.99</v>
      </c>
    </row>
    <row r="953" spans="2:9" ht="31.5" x14ac:dyDescent="0.3">
      <c r="B953" s="9" t="s">
        <v>1306</v>
      </c>
      <c r="C953" s="10" t="s">
        <v>2069</v>
      </c>
      <c r="D953" s="14" t="s">
        <v>1414</v>
      </c>
      <c r="E953" s="24">
        <v>8141</v>
      </c>
      <c r="F953" s="10" t="s">
        <v>2071</v>
      </c>
      <c r="G953" s="8">
        <f t="shared" si="14"/>
        <v>0.97</v>
      </c>
      <c r="H953" s="6">
        <f>VLOOKUP(B953,'(1)Frey(2013)'!$B$2:$D$703,3,FALSE)</f>
        <v>0.97</v>
      </c>
      <c r="I953" s="6" t="e">
        <f>VLOOKUP(C953,'(1)Frey(2013)'!$C$2:$D$703,2,FALSE)</f>
        <v>#N/A</v>
      </c>
    </row>
    <row r="954" spans="2:9" ht="31.5" x14ac:dyDescent="0.3">
      <c r="B954" s="9" t="s">
        <v>1170</v>
      </c>
      <c r="C954" s="10" t="s">
        <v>2073</v>
      </c>
      <c r="D954" s="14" t="s">
        <v>1414</v>
      </c>
      <c r="E954" s="24">
        <v>8141</v>
      </c>
      <c r="F954" s="10" t="s">
        <v>2071</v>
      </c>
      <c r="G954" s="8">
        <f t="shared" si="14"/>
        <v>0.93</v>
      </c>
      <c r="H954" s="6">
        <f>VLOOKUP(B954,'(1)Frey(2013)'!$B$2:$D$703,3,FALSE)</f>
        <v>0.93</v>
      </c>
      <c r="I954" s="6" t="e">
        <f>VLOOKUP(C954,'(1)Frey(2013)'!$C$2:$D$703,2,FALSE)</f>
        <v>#N/A</v>
      </c>
    </row>
    <row r="955" spans="2:9" ht="31.5" x14ac:dyDescent="0.3">
      <c r="B955" s="9" t="s">
        <v>512</v>
      </c>
      <c r="C955" s="10" t="s">
        <v>513</v>
      </c>
      <c r="D955" s="14" t="s">
        <v>1414</v>
      </c>
      <c r="E955" s="24">
        <v>8141</v>
      </c>
      <c r="F955" s="10" t="s">
        <v>2071</v>
      </c>
      <c r="G955" s="8">
        <f t="shared" si="14"/>
        <v>0.37</v>
      </c>
      <c r="H955" s="6">
        <f>VLOOKUP(B955,'(1)Frey(2013)'!$B$2:$D$703,3,FALSE)</f>
        <v>0.37</v>
      </c>
      <c r="I955" s="6">
        <f>VLOOKUP(C955,'(1)Frey(2013)'!$C$2:$D$703,2,FALSE)</f>
        <v>0.37</v>
      </c>
    </row>
    <row r="956" spans="2:9" ht="31.5" x14ac:dyDescent="0.3">
      <c r="B956" s="9" t="s">
        <v>1082</v>
      </c>
      <c r="C956" s="10" t="s">
        <v>1083</v>
      </c>
      <c r="D956" s="14" t="s">
        <v>1414</v>
      </c>
      <c r="E956" s="24">
        <v>8141</v>
      </c>
      <c r="F956" s="10" t="s">
        <v>2071</v>
      </c>
      <c r="G956" s="8">
        <f t="shared" si="14"/>
        <v>0.9</v>
      </c>
      <c r="H956" s="6">
        <f>VLOOKUP(B956,'(1)Frey(2013)'!$B$2:$D$703,3,FALSE)</f>
        <v>0.9</v>
      </c>
      <c r="I956" s="6">
        <f>VLOOKUP(C956,'(1)Frey(2013)'!$C$2:$D$703,2,FALSE)</f>
        <v>0.9</v>
      </c>
    </row>
    <row r="957" spans="2:9" x14ac:dyDescent="0.3">
      <c r="B957" s="9" t="s">
        <v>1212</v>
      </c>
      <c r="C957" s="10" t="s">
        <v>1213</v>
      </c>
      <c r="D957" s="14"/>
      <c r="E957" s="24">
        <v>8141</v>
      </c>
      <c r="F957" s="10" t="s">
        <v>2071</v>
      </c>
      <c r="G957" s="8">
        <f t="shared" si="14"/>
        <v>0.94</v>
      </c>
      <c r="H957" s="6">
        <f>VLOOKUP(B957,'(1)Frey(2013)'!$B$2:$D$703,3,FALSE)</f>
        <v>0.94</v>
      </c>
      <c r="I957" s="6">
        <f>VLOOKUP(C957,'(1)Frey(2013)'!$C$2:$D$703,2,FALSE)</f>
        <v>0.94</v>
      </c>
    </row>
    <row r="958" spans="2:9" x14ac:dyDescent="0.3">
      <c r="B958" s="9" t="s">
        <v>1152</v>
      </c>
      <c r="C958" s="10" t="s">
        <v>1153</v>
      </c>
      <c r="D958" s="11"/>
      <c r="E958" s="24">
        <v>8142</v>
      </c>
      <c r="F958" s="10" t="s">
        <v>2001</v>
      </c>
      <c r="G958" s="8">
        <f t="shared" si="14"/>
        <v>0.93</v>
      </c>
      <c r="H958" s="6">
        <f>VLOOKUP(B958,'(1)Frey(2013)'!$B$2:$D$703,3,FALSE)</f>
        <v>0.93</v>
      </c>
      <c r="I958" s="6">
        <f>VLOOKUP(C958,'(1)Frey(2013)'!$C$2:$D$703,2,FALSE)</f>
        <v>0.93</v>
      </c>
    </row>
    <row r="959" spans="2:9" ht="31.5" x14ac:dyDescent="0.3">
      <c r="B959" s="9" t="s">
        <v>1122</v>
      </c>
      <c r="C959" s="10" t="s">
        <v>2017</v>
      </c>
      <c r="D959" s="11" t="s">
        <v>1414</v>
      </c>
      <c r="E959" s="24">
        <v>8142</v>
      </c>
      <c r="F959" s="10" t="s">
        <v>2001</v>
      </c>
      <c r="G959" s="8">
        <f t="shared" si="14"/>
        <v>0.91</v>
      </c>
      <c r="H959" s="6">
        <f>VLOOKUP(B959,'(1)Frey(2013)'!$B$2:$D$703,3,FALSE)</f>
        <v>0.91</v>
      </c>
      <c r="I959" s="6" t="e">
        <f>VLOOKUP(C959,'(1)Frey(2013)'!$C$2:$D$703,2,FALSE)</f>
        <v>#N/A</v>
      </c>
    </row>
    <row r="960" spans="2:9" ht="31.5" x14ac:dyDescent="0.3">
      <c r="B960" s="9" t="s">
        <v>1176</v>
      </c>
      <c r="C960" s="10" t="s">
        <v>1177</v>
      </c>
      <c r="D960" s="11" t="s">
        <v>1414</v>
      </c>
      <c r="E960" s="24">
        <v>8142</v>
      </c>
      <c r="F960" s="10" t="s">
        <v>2001</v>
      </c>
      <c r="G960" s="8">
        <f t="shared" si="14"/>
        <v>0.93</v>
      </c>
      <c r="H960" s="6">
        <f>VLOOKUP(B960,'(1)Frey(2013)'!$B$2:$D$703,3,FALSE)</f>
        <v>0.93</v>
      </c>
      <c r="I960" s="6">
        <f>VLOOKUP(C960,'(1)Frey(2013)'!$C$2:$D$703,2,FALSE)</f>
        <v>0.93</v>
      </c>
    </row>
    <row r="961" spans="2:9" ht="31.5" x14ac:dyDescent="0.3">
      <c r="B961" s="9" t="s">
        <v>944</v>
      </c>
      <c r="C961" s="10" t="s">
        <v>945</v>
      </c>
      <c r="D961" s="11" t="s">
        <v>1414</v>
      </c>
      <c r="E961" s="24">
        <v>8142</v>
      </c>
      <c r="F961" s="10" t="s">
        <v>2001</v>
      </c>
      <c r="G961" s="8">
        <f t="shared" si="14"/>
        <v>0.83</v>
      </c>
      <c r="H961" s="6">
        <f>VLOOKUP(B961,'(1)Frey(2013)'!$B$2:$D$703,3,FALSE)</f>
        <v>0.83</v>
      </c>
      <c r="I961" s="6">
        <f>VLOOKUP(C961,'(1)Frey(2013)'!$C$2:$D$703,2,FALSE)</f>
        <v>0.83</v>
      </c>
    </row>
    <row r="962" spans="2:9" ht="31.5" x14ac:dyDescent="0.3">
      <c r="B962" s="9" t="s">
        <v>856</v>
      </c>
      <c r="C962" s="10" t="s">
        <v>2020</v>
      </c>
      <c r="D962" s="11" t="s">
        <v>1414</v>
      </c>
      <c r="E962" s="24">
        <v>8142</v>
      </c>
      <c r="F962" s="10" t="s">
        <v>2001</v>
      </c>
      <c r="G962" s="8">
        <f t="shared" si="14"/>
        <v>0.78</v>
      </c>
      <c r="H962" s="6">
        <f>VLOOKUP(B962,'(1)Frey(2013)'!$B$2:$D$703,3,FALSE)</f>
        <v>0.78</v>
      </c>
      <c r="I962" s="6" t="e">
        <f>VLOOKUP(C962,'(1)Frey(2013)'!$C$2:$D$703,2,FALSE)</f>
        <v>#N/A</v>
      </c>
    </row>
    <row r="963" spans="2:9" ht="31.5" x14ac:dyDescent="0.3">
      <c r="B963" s="9" t="s">
        <v>1182</v>
      </c>
      <c r="C963" s="10" t="s">
        <v>2021</v>
      </c>
      <c r="D963" s="11" t="s">
        <v>1414</v>
      </c>
      <c r="E963" s="24">
        <v>8142</v>
      </c>
      <c r="F963" s="10" t="s">
        <v>2001</v>
      </c>
      <c r="G963" s="8">
        <f t="shared" si="14"/>
        <v>0.94</v>
      </c>
      <c r="H963" s="6">
        <f>VLOOKUP(B963,'(1)Frey(2013)'!$B$2:$D$703,3,FALSE)</f>
        <v>0.94</v>
      </c>
      <c r="I963" s="6" t="e">
        <f>VLOOKUP(C963,'(1)Frey(2013)'!$C$2:$D$703,2,FALSE)</f>
        <v>#N/A</v>
      </c>
    </row>
    <row r="964" spans="2:9" ht="46.5" x14ac:dyDescent="0.3">
      <c r="B964" s="9" t="s">
        <v>1250</v>
      </c>
      <c r="C964" s="10" t="s">
        <v>2022</v>
      </c>
      <c r="D964" s="11" t="s">
        <v>1414</v>
      </c>
      <c r="E964" s="24">
        <v>8142</v>
      </c>
      <c r="F964" s="10" t="s">
        <v>2001</v>
      </c>
      <c r="G964" s="8">
        <f t="shared" ref="G964:G1027" si="15">IFERROR(IFERROR(H964,I964)," ")</f>
        <v>0.95</v>
      </c>
      <c r="H964" s="6">
        <f>VLOOKUP(B964,'(1)Frey(2013)'!$B$2:$D$703,3,FALSE)</f>
        <v>0.95</v>
      </c>
      <c r="I964" s="6" t="e">
        <f>VLOOKUP(C964,'(1)Frey(2013)'!$C$2:$D$703,2,FALSE)</f>
        <v>#N/A</v>
      </c>
    </row>
    <row r="965" spans="2:9" ht="31.5" x14ac:dyDescent="0.3">
      <c r="B965" s="9" t="s">
        <v>956</v>
      </c>
      <c r="C965" s="10" t="s">
        <v>2023</v>
      </c>
      <c r="D965" s="11" t="s">
        <v>1414</v>
      </c>
      <c r="E965" s="24">
        <v>8142</v>
      </c>
      <c r="F965" s="10" t="s">
        <v>2001</v>
      </c>
      <c r="G965" s="8">
        <f t="shared" si="15"/>
        <v>0.84</v>
      </c>
      <c r="H965" s="6">
        <f>VLOOKUP(B965,'(1)Frey(2013)'!$B$2:$D$703,3,FALSE)</f>
        <v>0.84</v>
      </c>
      <c r="I965" s="6" t="e">
        <f>VLOOKUP(C965,'(1)Frey(2013)'!$C$2:$D$703,2,FALSE)</f>
        <v>#N/A</v>
      </c>
    </row>
    <row r="966" spans="2:9" ht="31.5" x14ac:dyDescent="0.3">
      <c r="B966" s="9" t="s">
        <v>1359</v>
      </c>
      <c r="C966" s="10" t="s">
        <v>2024</v>
      </c>
      <c r="D966" s="11" t="s">
        <v>1414</v>
      </c>
      <c r="E966" s="24">
        <v>8142</v>
      </c>
      <c r="F966" s="10" t="s">
        <v>2001</v>
      </c>
      <c r="G966" s="8">
        <f t="shared" si="15"/>
        <v>0.98</v>
      </c>
      <c r="H966" s="6">
        <f>VLOOKUP(B966,'(1)Frey(2013)'!$B$2:$D$703,3,FALSE)</f>
        <v>0.98</v>
      </c>
      <c r="I966" s="6" t="e">
        <f>VLOOKUP(C966,'(1)Frey(2013)'!$C$2:$D$703,2,FALSE)</f>
        <v>#N/A</v>
      </c>
    </row>
    <row r="967" spans="2:9" ht="31.5" x14ac:dyDescent="0.3">
      <c r="B967" s="9" t="s">
        <v>1242</v>
      </c>
      <c r="C967" s="10" t="s">
        <v>2027</v>
      </c>
      <c r="D967" s="14" t="s">
        <v>1414</v>
      </c>
      <c r="E967" s="24">
        <v>8142</v>
      </c>
      <c r="F967" s="10" t="s">
        <v>2001</v>
      </c>
      <c r="G967" s="8">
        <f t="shared" si="15"/>
        <v>0.95</v>
      </c>
      <c r="H967" s="6">
        <f>VLOOKUP(B967,'(1)Frey(2013)'!$B$2:$D$703,3,FALSE)</f>
        <v>0.95</v>
      </c>
      <c r="I967" s="6" t="e">
        <f>VLOOKUP(C967,'(1)Frey(2013)'!$C$2:$D$703,2,FALSE)</f>
        <v>#N/A</v>
      </c>
    </row>
    <row r="968" spans="2:9" ht="31.5" x14ac:dyDescent="0.3">
      <c r="B968" s="9" t="s">
        <v>1114</v>
      </c>
      <c r="C968" s="10" t="s">
        <v>2031</v>
      </c>
      <c r="D968" s="11" t="s">
        <v>1414</v>
      </c>
      <c r="E968" s="24">
        <v>8142</v>
      </c>
      <c r="F968" s="10" t="s">
        <v>2001</v>
      </c>
      <c r="G968" s="8">
        <f t="shared" si="15"/>
        <v>0.91</v>
      </c>
      <c r="H968" s="6">
        <f>VLOOKUP(B968,'(1)Frey(2013)'!$B$2:$D$703,3,FALSE)</f>
        <v>0.91</v>
      </c>
      <c r="I968" s="6" t="e">
        <f>VLOOKUP(C968,'(1)Frey(2013)'!$C$2:$D$703,2,FALSE)</f>
        <v>#N/A</v>
      </c>
    </row>
    <row r="969" spans="2:9" ht="31.5" x14ac:dyDescent="0.3">
      <c r="B969" s="9" t="s">
        <v>1140</v>
      </c>
      <c r="C969" s="10" t="s">
        <v>2032</v>
      </c>
      <c r="D969" s="11" t="s">
        <v>1414</v>
      </c>
      <c r="E969" s="24">
        <v>8142</v>
      </c>
      <c r="F969" s="10" t="s">
        <v>2001</v>
      </c>
      <c r="G969" s="8">
        <f t="shared" si="15"/>
        <v>0.92</v>
      </c>
      <c r="H969" s="6">
        <f>VLOOKUP(B969,'(1)Frey(2013)'!$B$2:$D$703,3,FALSE)</f>
        <v>0.92</v>
      </c>
      <c r="I969" s="6" t="e">
        <f>VLOOKUP(C969,'(1)Frey(2013)'!$C$2:$D$703,2,FALSE)</f>
        <v>#N/A</v>
      </c>
    </row>
    <row r="970" spans="2:9" x14ac:dyDescent="0.3">
      <c r="B970" s="9" t="s">
        <v>2035</v>
      </c>
      <c r="C970" s="10" t="s">
        <v>2036</v>
      </c>
      <c r="D970" s="11" t="s">
        <v>1414</v>
      </c>
      <c r="E970" s="24">
        <v>8142</v>
      </c>
      <c r="F970" s="10" t="s">
        <v>2001</v>
      </c>
      <c r="G970" s="8" t="str">
        <f t="shared" si="15"/>
        <v xml:space="preserve"> </v>
      </c>
      <c r="H970" s="6" t="e">
        <f>VLOOKUP(B970,'(1)Frey(2013)'!$B$2:$D$703,3,FALSE)</f>
        <v>#N/A</v>
      </c>
      <c r="I970" s="6" t="e">
        <f>VLOOKUP(C970,'(1)Frey(2013)'!$C$2:$D$703,2,FALSE)</f>
        <v>#N/A</v>
      </c>
    </row>
    <row r="971" spans="2:9" x14ac:dyDescent="0.3">
      <c r="B971" s="9" t="s">
        <v>1246</v>
      </c>
      <c r="C971" s="10" t="s">
        <v>1247</v>
      </c>
      <c r="D971" s="14" t="s">
        <v>1414</v>
      </c>
      <c r="E971" s="24">
        <v>8143</v>
      </c>
      <c r="F971" s="10" t="s">
        <v>2083</v>
      </c>
      <c r="G971" s="8">
        <f t="shared" si="15"/>
        <v>0.95</v>
      </c>
      <c r="H971" s="6">
        <f>VLOOKUP(B971,'(1)Frey(2013)'!$B$2:$D$703,3,FALSE)</f>
        <v>0.95</v>
      </c>
      <c r="I971" s="6">
        <f>VLOOKUP(C971,'(1)Frey(2013)'!$C$2:$D$703,2,FALSE)</f>
        <v>0.95</v>
      </c>
    </row>
    <row r="972" spans="2:9" ht="31.5" x14ac:dyDescent="0.3">
      <c r="B972" s="9" t="s">
        <v>740</v>
      </c>
      <c r="C972" s="10" t="s">
        <v>741</v>
      </c>
      <c r="D972" s="14" t="s">
        <v>1414</v>
      </c>
      <c r="E972" s="24">
        <v>8143</v>
      </c>
      <c r="F972" s="10" t="s">
        <v>2083</v>
      </c>
      <c r="G972" s="8">
        <f t="shared" si="15"/>
        <v>0.67</v>
      </c>
      <c r="H972" s="6">
        <f>VLOOKUP(B972,'(1)Frey(2013)'!$B$2:$D$703,3,FALSE)</f>
        <v>0.67</v>
      </c>
      <c r="I972" s="6">
        <f>VLOOKUP(C972,'(1)Frey(2013)'!$C$2:$D$703,2,FALSE)</f>
        <v>0.67</v>
      </c>
    </row>
    <row r="973" spans="2:9" ht="31.5" x14ac:dyDescent="0.3">
      <c r="B973" s="9" t="s">
        <v>1276</v>
      </c>
      <c r="C973" s="10" t="s">
        <v>2049</v>
      </c>
      <c r="D973" s="14"/>
      <c r="E973" s="24">
        <v>8151</v>
      </c>
      <c r="F973" s="10" t="s">
        <v>2050</v>
      </c>
      <c r="G973" s="8">
        <f t="shared" si="15"/>
        <v>0.96</v>
      </c>
      <c r="H973" s="6">
        <f>VLOOKUP(B973,'(1)Frey(2013)'!$B$2:$D$703,3,FALSE)</f>
        <v>0.96</v>
      </c>
      <c r="I973" s="6" t="e">
        <f>VLOOKUP(C973,'(1)Frey(2013)'!$C$2:$D$703,2,FALSE)</f>
        <v>#N/A</v>
      </c>
    </row>
    <row r="974" spans="2:9" ht="31.5" x14ac:dyDescent="0.3">
      <c r="B974" s="9" t="s">
        <v>802</v>
      </c>
      <c r="C974" s="10" t="s">
        <v>803</v>
      </c>
      <c r="D974" s="14"/>
      <c r="E974" s="24">
        <v>8152</v>
      </c>
      <c r="F974" s="10" t="s">
        <v>2048</v>
      </c>
      <c r="G974" s="8">
        <f t="shared" si="15"/>
        <v>0.73</v>
      </c>
      <c r="H974" s="6">
        <f>VLOOKUP(B974,'(1)Frey(2013)'!$B$2:$D$703,3,FALSE)</f>
        <v>0.73</v>
      </c>
      <c r="I974" s="6">
        <f>VLOOKUP(C974,'(1)Frey(2013)'!$C$2:$D$703,2,FALSE)</f>
        <v>0.73</v>
      </c>
    </row>
    <row r="975" spans="2:9" x14ac:dyDescent="0.3">
      <c r="B975" s="9" t="s">
        <v>1062</v>
      </c>
      <c r="C975" s="10" t="s">
        <v>1063</v>
      </c>
      <c r="D975" s="14"/>
      <c r="E975" s="24">
        <v>8153</v>
      </c>
      <c r="F975" s="10" t="s">
        <v>2041</v>
      </c>
      <c r="G975" s="8">
        <f t="shared" si="15"/>
        <v>0.89</v>
      </c>
      <c r="H975" s="6">
        <f>VLOOKUP(B975,'(1)Frey(2013)'!$B$2:$D$703,3,FALSE)</f>
        <v>0.89</v>
      </c>
      <c r="I975" s="6">
        <f>VLOOKUP(C975,'(1)Frey(2013)'!$C$2:$D$703,2,FALSE)</f>
        <v>0.89</v>
      </c>
    </row>
    <row r="976" spans="2:9" ht="31.5" x14ac:dyDescent="0.3">
      <c r="B976" s="9" t="s">
        <v>1302</v>
      </c>
      <c r="C976" s="10" t="s">
        <v>1303</v>
      </c>
      <c r="D976" s="14"/>
      <c r="E976" s="24">
        <v>8154</v>
      </c>
      <c r="F976" s="10" t="s">
        <v>2046</v>
      </c>
      <c r="G976" s="8">
        <f t="shared" si="15"/>
        <v>0.97</v>
      </c>
      <c r="H976" s="6">
        <f>VLOOKUP(B976,'(1)Frey(2013)'!$B$2:$D$703,3,FALSE)</f>
        <v>0.97</v>
      </c>
      <c r="I976" s="6">
        <f>VLOOKUP(C976,'(1)Frey(2013)'!$C$2:$D$703,2,FALSE)</f>
        <v>0.97</v>
      </c>
    </row>
    <row r="977" spans="2:9" x14ac:dyDescent="0.3">
      <c r="B977" s="9" t="s">
        <v>2054</v>
      </c>
      <c r="C977" s="10" t="s">
        <v>2055</v>
      </c>
      <c r="D977" s="14" t="s">
        <v>1414</v>
      </c>
      <c r="E977" s="24">
        <v>8155</v>
      </c>
      <c r="F977" s="10" t="s">
        <v>2056</v>
      </c>
      <c r="G977" s="8" t="str">
        <f t="shared" si="15"/>
        <v xml:space="preserve"> </v>
      </c>
      <c r="H977" s="6" t="e">
        <f>VLOOKUP(B977,'(1)Frey(2013)'!$B$2:$D$703,3,FALSE)</f>
        <v>#N/A</v>
      </c>
      <c r="I977" s="6" t="e">
        <f>VLOOKUP(C977,'(1)Frey(2013)'!$C$2:$D$703,2,FALSE)</f>
        <v>#N/A</v>
      </c>
    </row>
    <row r="978" spans="2:9" x14ac:dyDescent="0.3">
      <c r="B978" s="9" t="s">
        <v>1296</v>
      </c>
      <c r="C978" s="10" t="s">
        <v>1297</v>
      </c>
      <c r="D978" s="11"/>
      <c r="E978" s="24">
        <v>8156</v>
      </c>
      <c r="F978" s="10" t="s">
        <v>2044</v>
      </c>
      <c r="G978" s="8">
        <f t="shared" si="15"/>
        <v>0.97</v>
      </c>
      <c r="H978" s="6">
        <f>VLOOKUP(B978,'(1)Frey(2013)'!$B$2:$D$703,3,FALSE)</f>
        <v>0.97</v>
      </c>
      <c r="I978" s="6">
        <f>VLOOKUP(C978,'(1)Frey(2013)'!$C$2:$D$703,2,FALSE)</f>
        <v>0.97</v>
      </c>
    </row>
    <row r="979" spans="2:9" x14ac:dyDescent="0.3">
      <c r="B979" s="9" t="s">
        <v>786</v>
      </c>
      <c r="C979" s="10" t="s">
        <v>787</v>
      </c>
      <c r="D979" s="14"/>
      <c r="E979" s="24">
        <v>8157</v>
      </c>
      <c r="F979" s="10" t="s">
        <v>2039</v>
      </c>
      <c r="G979" s="8">
        <f t="shared" si="15"/>
        <v>0.71</v>
      </c>
      <c r="H979" s="6">
        <f>VLOOKUP(B979,'(1)Frey(2013)'!$B$2:$D$703,3,FALSE)</f>
        <v>0.71</v>
      </c>
      <c r="I979" s="6">
        <f>VLOOKUP(C979,'(1)Frey(2013)'!$C$2:$D$703,2,FALSE)</f>
        <v>0.71</v>
      </c>
    </row>
    <row r="980" spans="2:9" ht="31.5" x14ac:dyDescent="0.3">
      <c r="B980" s="9" t="s">
        <v>2054</v>
      </c>
      <c r="C980" s="10" t="s">
        <v>2055</v>
      </c>
      <c r="D980" s="14" t="s">
        <v>1414</v>
      </c>
      <c r="E980" s="24">
        <v>8159</v>
      </c>
      <c r="F980" s="10" t="s">
        <v>2057</v>
      </c>
      <c r="G980" s="8" t="str">
        <f t="shared" si="15"/>
        <v xml:space="preserve"> </v>
      </c>
      <c r="H980" s="6" t="e">
        <f>VLOOKUP(B980,'(1)Frey(2013)'!$B$2:$D$703,3,FALSE)</f>
        <v>#N/A</v>
      </c>
      <c r="I980" s="6" t="e">
        <f>VLOOKUP(C980,'(1)Frey(2013)'!$C$2:$D$703,2,FALSE)</f>
        <v>#N/A</v>
      </c>
    </row>
    <row r="981" spans="2:9" ht="31.5" x14ac:dyDescent="0.3">
      <c r="B981" s="9" t="s">
        <v>1098</v>
      </c>
      <c r="C981" s="10" t="s">
        <v>2007</v>
      </c>
      <c r="D981" s="11" t="s">
        <v>1414</v>
      </c>
      <c r="E981" s="24">
        <v>8160</v>
      </c>
      <c r="F981" s="10" t="s">
        <v>2008</v>
      </c>
      <c r="G981" s="8">
        <f t="shared" si="15"/>
        <v>0.91</v>
      </c>
      <c r="H981" s="6">
        <f>VLOOKUP(B981,'(1)Frey(2013)'!$B$2:$D$703,3,FALSE)</f>
        <v>0.91</v>
      </c>
      <c r="I981" s="6" t="e">
        <f>VLOOKUP(C981,'(1)Frey(2013)'!$C$2:$D$703,2,FALSE)</f>
        <v>#N/A</v>
      </c>
    </row>
    <row r="982" spans="2:9" x14ac:dyDescent="0.3">
      <c r="B982" s="9" t="s">
        <v>772</v>
      </c>
      <c r="C982" s="10" t="s">
        <v>773</v>
      </c>
      <c r="D982" s="11" t="s">
        <v>1414</v>
      </c>
      <c r="E982" s="24">
        <v>8160</v>
      </c>
      <c r="F982" s="10" t="s">
        <v>2008</v>
      </c>
      <c r="G982" s="8">
        <f t="shared" si="15"/>
        <v>0.7</v>
      </c>
      <c r="H982" s="6">
        <f>VLOOKUP(B982,'(1)Frey(2013)'!$B$2:$D$703,3,FALSE)</f>
        <v>0.7</v>
      </c>
      <c r="I982" s="6">
        <f>VLOOKUP(C982,'(1)Frey(2013)'!$C$2:$D$703,2,FALSE)</f>
        <v>0.7</v>
      </c>
    </row>
    <row r="983" spans="2:9" x14ac:dyDescent="0.3">
      <c r="B983" s="9" t="s">
        <v>684</v>
      </c>
      <c r="C983" s="10" t="s">
        <v>685</v>
      </c>
      <c r="D983" s="11" t="s">
        <v>1414</v>
      </c>
      <c r="E983" s="24">
        <v>8160</v>
      </c>
      <c r="F983" s="10" t="s">
        <v>2008</v>
      </c>
      <c r="G983" s="8">
        <f t="shared" si="15"/>
        <v>0.61</v>
      </c>
      <c r="H983" s="6">
        <f>VLOOKUP(B983,'(1)Frey(2013)'!$B$2:$D$703,3,FALSE)</f>
        <v>0.61</v>
      </c>
      <c r="I983" s="6">
        <f>VLOOKUP(C983,'(1)Frey(2013)'!$C$2:$D$703,2,FALSE)</f>
        <v>0.61</v>
      </c>
    </row>
    <row r="984" spans="2:9" x14ac:dyDescent="0.3">
      <c r="B984" s="9" t="s">
        <v>2012</v>
      </c>
      <c r="C984" s="10" t="s">
        <v>2013</v>
      </c>
      <c r="D984" s="11" t="s">
        <v>1414</v>
      </c>
      <c r="E984" s="24">
        <v>8160</v>
      </c>
      <c r="F984" s="10" t="s">
        <v>2008</v>
      </c>
      <c r="G984" s="8" t="str">
        <f t="shared" si="15"/>
        <v xml:space="preserve"> </v>
      </c>
      <c r="H984" s="6" t="e">
        <f>VLOOKUP(B984,'(1)Frey(2013)'!$B$2:$D$703,3,FALSE)</f>
        <v>#N/A</v>
      </c>
      <c r="I984" s="6" t="e">
        <f>VLOOKUP(C984,'(1)Frey(2013)'!$C$2:$D$703,2,FALSE)</f>
        <v>#N/A</v>
      </c>
    </row>
    <row r="985" spans="2:9" ht="31.5" x14ac:dyDescent="0.3">
      <c r="B985" s="9" t="s">
        <v>1170</v>
      </c>
      <c r="C985" s="10" t="s">
        <v>2073</v>
      </c>
      <c r="D985" s="14" t="s">
        <v>1414</v>
      </c>
      <c r="E985" s="24">
        <v>8160</v>
      </c>
      <c r="F985" s="10" t="s">
        <v>2008</v>
      </c>
      <c r="G985" s="8">
        <f t="shared" si="15"/>
        <v>0.93</v>
      </c>
      <c r="H985" s="6">
        <f>VLOOKUP(B985,'(1)Frey(2013)'!$B$2:$D$703,3,FALSE)</f>
        <v>0.93</v>
      </c>
      <c r="I985" s="6" t="e">
        <f>VLOOKUP(C985,'(1)Frey(2013)'!$C$2:$D$703,2,FALSE)</f>
        <v>#N/A</v>
      </c>
    </row>
    <row r="986" spans="2:9" ht="31.5" x14ac:dyDescent="0.3">
      <c r="B986" s="9" t="s">
        <v>1150</v>
      </c>
      <c r="C986" s="10" t="s">
        <v>1151</v>
      </c>
      <c r="D986" s="11" t="s">
        <v>1414</v>
      </c>
      <c r="E986" s="24">
        <v>8160</v>
      </c>
      <c r="F986" s="10" t="s">
        <v>2008</v>
      </c>
      <c r="G986" s="8">
        <f t="shared" si="15"/>
        <v>0.93</v>
      </c>
      <c r="H986" s="6">
        <f>VLOOKUP(B986,'(1)Frey(2013)'!$B$2:$D$703,3,FALSE)</f>
        <v>0.93</v>
      </c>
      <c r="I986" s="6">
        <f>VLOOKUP(C986,'(1)Frey(2013)'!$C$2:$D$703,2,FALSE)</f>
        <v>0.93</v>
      </c>
    </row>
    <row r="987" spans="2:9" ht="31.5" x14ac:dyDescent="0.3">
      <c r="B987" s="9" t="s">
        <v>892</v>
      </c>
      <c r="C987" s="10" t="s">
        <v>2084</v>
      </c>
      <c r="D987" s="14" t="s">
        <v>1414</v>
      </c>
      <c r="E987" s="24">
        <v>8171</v>
      </c>
      <c r="F987" s="10" t="s">
        <v>2085</v>
      </c>
      <c r="G987" s="8">
        <f t="shared" si="15"/>
        <v>0.81</v>
      </c>
      <c r="H987" s="6">
        <f>VLOOKUP(B987,'(1)Frey(2013)'!$B$2:$D$703,3,FALSE)</f>
        <v>0.81</v>
      </c>
      <c r="I987" s="6" t="e">
        <f>VLOOKUP(C987,'(1)Frey(2013)'!$C$2:$D$703,2,FALSE)</f>
        <v>#N/A</v>
      </c>
    </row>
    <row r="988" spans="2:9" ht="31.5" x14ac:dyDescent="0.3">
      <c r="B988" s="9" t="s">
        <v>740</v>
      </c>
      <c r="C988" s="10" t="s">
        <v>741</v>
      </c>
      <c r="D988" s="14" t="s">
        <v>1414</v>
      </c>
      <c r="E988" s="24">
        <v>8171</v>
      </c>
      <c r="F988" s="10" t="s">
        <v>2085</v>
      </c>
      <c r="G988" s="8">
        <f t="shared" si="15"/>
        <v>0.67</v>
      </c>
      <c r="H988" s="6">
        <f>VLOOKUP(B988,'(1)Frey(2013)'!$B$2:$D$703,3,FALSE)</f>
        <v>0.67</v>
      </c>
      <c r="I988" s="6">
        <f>VLOOKUP(C988,'(1)Frey(2013)'!$C$2:$D$703,2,FALSE)</f>
        <v>0.67</v>
      </c>
    </row>
    <row r="989" spans="2:9" ht="31.5" x14ac:dyDescent="0.3">
      <c r="B989" s="9" t="s">
        <v>988</v>
      </c>
      <c r="C989" s="10" t="s">
        <v>989</v>
      </c>
      <c r="D989" s="14"/>
      <c r="E989" s="24">
        <v>8172</v>
      </c>
      <c r="F989" s="10" t="s">
        <v>2059</v>
      </c>
      <c r="G989" s="8">
        <f t="shared" si="15"/>
        <v>0.86</v>
      </c>
      <c r="H989" s="6">
        <f>VLOOKUP(B989,'(1)Frey(2013)'!$B$2:$D$703,3,FALSE)</f>
        <v>0.86</v>
      </c>
      <c r="I989" s="6">
        <f>VLOOKUP(C989,'(1)Frey(2013)'!$C$2:$D$703,2,FALSE)</f>
        <v>0.86</v>
      </c>
    </row>
    <row r="990" spans="2:9" ht="31.5" x14ac:dyDescent="0.3">
      <c r="B990" s="9" t="s">
        <v>1038</v>
      </c>
      <c r="C990" s="10" t="s">
        <v>2051</v>
      </c>
      <c r="D990" s="11"/>
      <c r="E990" s="24">
        <v>8181</v>
      </c>
      <c r="F990" s="10" t="s">
        <v>2052</v>
      </c>
      <c r="G990" s="8">
        <f t="shared" si="15"/>
        <v>0.88</v>
      </c>
      <c r="H990" s="6">
        <f>VLOOKUP(B990,'(1)Frey(2013)'!$B$2:$D$703,3,FALSE)</f>
        <v>0.88</v>
      </c>
      <c r="I990" s="6" t="e">
        <f>VLOOKUP(C990,'(1)Frey(2013)'!$C$2:$D$703,2,FALSE)</f>
        <v>#N/A</v>
      </c>
    </row>
    <row r="991" spans="2:9" ht="31.5" x14ac:dyDescent="0.3">
      <c r="B991" s="9" t="s">
        <v>1306</v>
      </c>
      <c r="C991" s="10" t="s">
        <v>2069</v>
      </c>
      <c r="D991" s="14" t="s">
        <v>1414</v>
      </c>
      <c r="E991" s="24">
        <v>8181</v>
      </c>
      <c r="F991" s="10" t="s">
        <v>2052</v>
      </c>
      <c r="G991" s="8">
        <f t="shared" si="15"/>
        <v>0.97</v>
      </c>
      <c r="H991" s="6">
        <f>VLOOKUP(B991,'(1)Frey(2013)'!$B$2:$D$703,3,FALSE)</f>
        <v>0.97</v>
      </c>
      <c r="I991" s="6" t="e">
        <f>VLOOKUP(C991,'(1)Frey(2013)'!$C$2:$D$703,2,FALSE)</f>
        <v>#N/A</v>
      </c>
    </row>
    <row r="992" spans="2:9" ht="31.5" x14ac:dyDescent="0.3">
      <c r="B992" s="9" t="s">
        <v>926</v>
      </c>
      <c r="C992" s="10" t="s">
        <v>927</v>
      </c>
      <c r="D992" s="14" t="s">
        <v>1414</v>
      </c>
      <c r="E992" s="24">
        <v>8181</v>
      </c>
      <c r="F992" s="10" t="s">
        <v>2052</v>
      </c>
      <c r="G992" s="8">
        <f t="shared" si="15"/>
        <v>0.83</v>
      </c>
      <c r="H992" s="6">
        <f>VLOOKUP(B992,'(1)Frey(2013)'!$B$2:$D$703,3,FALSE)</f>
        <v>0.83</v>
      </c>
      <c r="I992" s="6">
        <f>VLOOKUP(C992,'(1)Frey(2013)'!$C$2:$D$703,2,FALSE)</f>
        <v>0.83</v>
      </c>
    </row>
    <row r="993" spans="2:9" ht="31.5" x14ac:dyDescent="0.3">
      <c r="B993" s="9" t="s">
        <v>1170</v>
      </c>
      <c r="C993" s="10" t="s">
        <v>2073</v>
      </c>
      <c r="D993" s="14" t="s">
        <v>1414</v>
      </c>
      <c r="E993" s="24">
        <v>8181</v>
      </c>
      <c r="F993" s="10" t="s">
        <v>2052</v>
      </c>
      <c r="G993" s="8">
        <f t="shared" si="15"/>
        <v>0.93</v>
      </c>
      <c r="H993" s="6">
        <f>VLOOKUP(B993,'(1)Frey(2013)'!$B$2:$D$703,3,FALSE)</f>
        <v>0.93</v>
      </c>
      <c r="I993" s="6" t="e">
        <f>VLOOKUP(C993,'(1)Frey(2013)'!$C$2:$D$703,2,FALSE)</f>
        <v>#N/A</v>
      </c>
    </row>
    <row r="994" spans="2:9" ht="31.5" x14ac:dyDescent="0.3">
      <c r="B994" s="9" t="s">
        <v>512</v>
      </c>
      <c r="C994" s="10" t="s">
        <v>513</v>
      </c>
      <c r="D994" s="14" t="s">
        <v>1414</v>
      </c>
      <c r="E994" s="24">
        <v>8181</v>
      </c>
      <c r="F994" s="10" t="s">
        <v>2052</v>
      </c>
      <c r="G994" s="8">
        <f t="shared" si="15"/>
        <v>0.37</v>
      </c>
      <c r="H994" s="6">
        <f>VLOOKUP(B994,'(1)Frey(2013)'!$B$2:$D$703,3,FALSE)</f>
        <v>0.37</v>
      </c>
      <c r="I994" s="6">
        <f>VLOOKUP(C994,'(1)Frey(2013)'!$C$2:$D$703,2,FALSE)</f>
        <v>0.37</v>
      </c>
    </row>
    <row r="995" spans="2:9" ht="31.5" x14ac:dyDescent="0.3">
      <c r="B995" s="9" t="s">
        <v>1082</v>
      </c>
      <c r="C995" s="10" t="s">
        <v>1083</v>
      </c>
      <c r="D995" s="14" t="s">
        <v>1414</v>
      </c>
      <c r="E995" s="24">
        <v>8181</v>
      </c>
      <c r="F995" s="10" t="s">
        <v>2052</v>
      </c>
      <c r="G995" s="8">
        <f t="shared" si="15"/>
        <v>0.9</v>
      </c>
      <c r="H995" s="6">
        <f>VLOOKUP(B995,'(1)Frey(2013)'!$B$2:$D$703,3,FALSE)</f>
        <v>0.9</v>
      </c>
      <c r="I995" s="6">
        <f>VLOOKUP(C995,'(1)Frey(2013)'!$C$2:$D$703,2,FALSE)</f>
        <v>0.9</v>
      </c>
    </row>
    <row r="996" spans="2:9" x14ac:dyDescent="0.3">
      <c r="B996" s="9" t="s">
        <v>1060</v>
      </c>
      <c r="C996" s="10" t="s">
        <v>1061</v>
      </c>
      <c r="D996" s="14"/>
      <c r="E996" s="24">
        <v>8182</v>
      </c>
      <c r="F996" s="10" t="s">
        <v>2063</v>
      </c>
      <c r="G996" s="8">
        <f t="shared" si="15"/>
        <v>0.89</v>
      </c>
      <c r="H996" s="6">
        <f>VLOOKUP(B996,'(1)Frey(2013)'!$B$2:$D$703,3,FALSE)</f>
        <v>0.89</v>
      </c>
      <c r="I996" s="6">
        <f>VLOOKUP(C996,'(1)Frey(2013)'!$C$2:$D$703,2,FALSE)</f>
        <v>0.89</v>
      </c>
    </row>
    <row r="997" spans="2:9" ht="31.5" x14ac:dyDescent="0.3">
      <c r="B997" s="9" t="s">
        <v>1365</v>
      </c>
      <c r="C997" s="10" t="s">
        <v>1366</v>
      </c>
      <c r="D997" s="11"/>
      <c r="E997" s="24">
        <v>8183</v>
      </c>
      <c r="F997" s="10" t="s">
        <v>2077</v>
      </c>
      <c r="G997" s="8">
        <f t="shared" si="15"/>
        <v>0.98</v>
      </c>
      <c r="H997" s="6">
        <f>VLOOKUP(B997,'(1)Frey(2013)'!$B$2:$D$703,3,FALSE)</f>
        <v>0.98</v>
      </c>
      <c r="I997" s="6">
        <f>VLOOKUP(C997,'(1)Frey(2013)'!$C$2:$D$703,2,FALSE)</f>
        <v>0.98</v>
      </c>
    </row>
    <row r="998" spans="2:9" ht="31.5" x14ac:dyDescent="0.3">
      <c r="B998" s="9" t="s">
        <v>1030</v>
      </c>
      <c r="C998" s="17" t="s">
        <v>1031</v>
      </c>
      <c r="D998" s="11"/>
      <c r="E998" s="24">
        <v>8189</v>
      </c>
      <c r="F998" s="10" t="s">
        <v>2081</v>
      </c>
      <c r="G998" s="8">
        <f t="shared" si="15"/>
        <v>0.88</v>
      </c>
      <c r="H998" s="6">
        <f>VLOOKUP(B998,'(1)Frey(2013)'!$B$2:$D$703,3,FALSE)</f>
        <v>0.88</v>
      </c>
      <c r="I998" s="6">
        <f>VLOOKUP(C998,'(1)Frey(2013)'!$C$2:$D$703,2,FALSE)</f>
        <v>0.88</v>
      </c>
    </row>
    <row r="999" spans="2:9" ht="31.5" x14ac:dyDescent="0.3">
      <c r="B999" s="9" t="s">
        <v>1246</v>
      </c>
      <c r="C999" s="10" t="s">
        <v>1247</v>
      </c>
      <c r="D999" s="14" t="s">
        <v>1414</v>
      </c>
      <c r="E999" s="24">
        <v>8189</v>
      </c>
      <c r="F999" s="10" t="s">
        <v>2081</v>
      </c>
      <c r="G999" s="8">
        <f t="shared" si="15"/>
        <v>0.95</v>
      </c>
      <c r="H999" s="6">
        <f>VLOOKUP(B999,'(1)Frey(2013)'!$B$2:$D$703,3,FALSE)</f>
        <v>0.95</v>
      </c>
      <c r="I999" s="6">
        <f>VLOOKUP(C999,'(1)Frey(2013)'!$C$2:$D$703,2,FALSE)</f>
        <v>0.95</v>
      </c>
    </row>
    <row r="1000" spans="2:9" ht="31.5" x14ac:dyDescent="0.3">
      <c r="B1000" s="9" t="s">
        <v>1150</v>
      </c>
      <c r="C1000" s="10" t="s">
        <v>1151</v>
      </c>
      <c r="D1000" s="11" t="s">
        <v>1414</v>
      </c>
      <c r="E1000" s="24">
        <v>8189</v>
      </c>
      <c r="F1000" s="10" t="s">
        <v>2081</v>
      </c>
      <c r="G1000" s="8">
        <f t="shared" si="15"/>
        <v>0.93</v>
      </c>
      <c r="H1000" s="6">
        <f>VLOOKUP(B1000,'(1)Frey(2013)'!$B$2:$D$703,3,FALSE)</f>
        <v>0.93</v>
      </c>
      <c r="I1000" s="6">
        <f>VLOOKUP(C1000,'(1)Frey(2013)'!$C$2:$D$703,2,FALSE)</f>
        <v>0.93</v>
      </c>
    </row>
    <row r="1001" spans="2:9" ht="31.5" x14ac:dyDescent="0.3">
      <c r="B1001" s="9" t="s">
        <v>1156</v>
      </c>
      <c r="C1001" s="10" t="s">
        <v>1157</v>
      </c>
      <c r="D1001" s="11"/>
      <c r="E1001" s="24">
        <v>8189</v>
      </c>
      <c r="F1001" s="10" t="s">
        <v>2081</v>
      </c>
      <c r="G1001" s="8">
        <f t="shared" si="15"/>
        <v>0.93</v>
      </c>
      <c r="H1001" s="6">
        <f>VLOOKUP(B1001,'(1)Frey(2013)'!$B$2:$D$703,3,FALSE)</f>
        <v>0.93</v>
      </c>
      <c r="I1001" s="6">
        <f>VLOOKUP(C1001,'(1)Frey(2013)'!$C$2:$D$703,2,FALSE)</f>
        <v>0.93</v>
      </c>
    </row>
    <row r="1002" spans="2:9" ht="31.5" x14ac:dyDescent="0.3">
      <c r="B1002" s="9" t="s">
        <v>874</v>
      </c>
      <c r="C1002" s="10" t="s">
        <v>875</v>
      </c>
      <c r="D1002" s="11"/>
      <c r="E1002" s="24">
        <v>8211</v>
      </c>
      <c r="F1002" s="10" t="s">
        <v>1999</v>
      </c>
      <c r="G1002" s="8">
        <f t="shared" si="15"/>
        <v>0.79</v>
      </c>
      <c r="H1002" s="6">
        <f>VLOOKUP(B1002,'(1)Frey(2013)'!$B$2:$D$703,3,FALSE)</f>
        <v>0.79</v>
      </c>
      <c r="I1002" s="6">
        <f>VLOOKUP(C1002,'(1)Frey(2013)'!$C$2:$D$703,2,FALSE)</f>
        <v>0.79</v>
      </c>
    </row>
    <row r="1003" spans="2:9" x14ac:dyDescent="0.3">
      <c r="B1003" s="9" t="s">
        <v>900</v>
      </c>
      <c r="C1003" s="10" t="s">
        <v>901</v>
      </c>
      <c r="D1003" s="11"/>
      <c r="E1003" s="24">
        <v>8211</v>
      </c>
      <c r="F1003" s="10" t="s">
        <v>1999</v>
      </c>
      <c r="G1003" s="8">
        <f t="shared" si="15"/>
        <v>0.82</v>
      </c>
      <c r="H1003" s="6">
        <f>VLOOKUP(B1003,'(1)Frey(2013)'!$B$2:$D$703,3,FALSE)</f>
        <v>0.82</v>
      </c>
      <c r="I1003" s="6">
        <f>VLOOKUP(C1003,'(1)Frey(2013)'!$C$2:$D$703,2,FALSE)</f>
        <v>0.82</v>
      </c>
    </row>
    <row r="1004" spans="2:9" x14ac:dyDescent="0.3">
      <c r="B1004" s="9" t="s">
        <v>808</v>
      </c>
      <c r="C1004" s="17" t="s">
        <v>809</v>
      </c>
      <c r="D1004" s="11"/>
      <c r="E1004" s="24">
        <v>8212</v>
      </c>
      <c r="F1004" s="10" t="s">
        <v>2000</v>
      </c>
      <c r="G1004" s="8">
        <f t="shared" si="15"/>
        <v>0.73</v>
      </c>
      <c r="H1004" s="6">
        <f>VLOOKUP(B1004,'(1)Frey(2013)'!$B$2:$D$703,3,FALSE)</f>
        <v>0.73</v>
      </c>
      <c r="I1004" s="6">
        <f>VLOOKUP(C1004,'(1)Frey(2013)'!$C$2:$D$703,2,FALSE)</f>
        <v>0.73</v>
      </c>
    </row>
    <row r="1005" spans="2:9" x14ac:dyDescent="0.3">
      <c r="B1005" s="9" t="s">
        <v>1244</v>
      </c>
      <c r="C1005" s="17" t="s">
        <v>1245</v>
      </c>
      <c r="D1005" s="11"/>
      <c r="E1005" s="24">
        <v>8212</v>
      </c>
      <c r="F1005" s="10" t="s">
        <v>2000</v>
      </c>
      <c r="G1005" s="8">
        <f t="shared" si="15"/>
        <v>0.95</v>
      </c>
      <c r="H1005" s="6">
        <f>VLOOKUP(B1005,'(1)Frey(2013)'!$B$2:$D$703,3,FALSE)</f>
        <v>0.95</v>
      </c>
      <c r="I1005" s="6">
        <f>VLOOKUP(C1005,'(1)Frey(2013)'!$C$2:$D$703,2,FALSE)</f>
        <v>0.95</v>
      </c>
    </row>
    <row r="1006" spans="2:9" x14ac:dyDescent="0.3">
      <c r="B1006" s="9" t="s">
        <v>1298</v>
      </c>
      <c r="C1006" s="17" t="s">
        <v>1299</v>
      </c>
      <c r="D1006" s="14"/>
      <c r="E1006" s="24">
        <v>8212</v>
      </c>
      <c r="F1006" s="10" t="s">
        <v>2000</v>
      </c>
      <c r="G1006" s="8">
        <f t="shared" si="15"/>
        <v>0.97</v>
      </c>
      <c r="H1006" s="6">
        <f>VLOOKUP(B1006,'(1)Frey(2013)'!$B$2:$D$703,3,FALSE)</f>
        <v>0.97</v>
      </c>
      <c r="I1006" s="6">
        <f>VLOOKUP(C1006,'(1)Frey(2013)'!$C$2:$D$703,2,FALSE)</f>
        <v>0.97</v>
      </c>
    </row>
    <row r="1007" spans="2:9" x14ac:dyDescent="0.3">
      <c r="B1007" s="9" t="s">
        <v>1383</v>
      </c>
      <c r="C1007" s="17" t="s">
        <v>1384</v>
      </c>
      <c r="D1007" s="11"/>
      <c r="E1007" s="24">
        <v>8212</v>
      </c>
      <c r="F1007" s="10" t="s">
        <v>2000</v>
      </c>
      <c r="G1007" s="8">
        <f t="shared" si="15"/>
        <v>0.98</v>
      </c>
      <c r="H1007" s="6">
        <f>VLOOKUP(B1007,'(1)Frey(2013)'!$B$2:$D$703,3,FALSE)</f>
        <v>0.98</v>
      </c>
      <c r="I1007" s="6">
        <f>VLOOKUP(C1007,'(1)Frey(2013)'!$C$2:$D$703,2,FALSE)</f>
        <v>0.98</v>
      </c>
    </row>
    <row r="1008" spans="2:9" x14ac:dyDescent="0.3">
      <c r="B1008" s="9" t="s">
        <v>1367</v>
      </c>
      <c r="C1008" s="17" t="s">
        <v>1368</v>
      </c>
      <c r="D1008" s="14" t="s">
        <v>1414</v>
      </c>
      <c r="E1008" s="24">
        <v>8212</v>
      </c>
      <c r="F1008" s="10" t="s">
        <v>2000</v>
      </c>
      <c r="G1008" s="8">
        <f t="shared" si="15"/>
        <v>0.98</v>
      </c>
      <c r="H1008" s="6">
        <f>VLOOKUP(B1008,'(1)Frey(2013)'!$B$2:$D$703,3,FALSE)</f>
        <v>0.98</v>
      </c>
      <c r="I1008" s="6">
        <f>VLOOKUP(C1008,'(1)Frey(2013)'!$C$2:$D$703,2,FALSE)</f>
        <v>0.98</v>
      </c>
    </row>
    <row r="1009" spans="2:9" x14ac:dyDescent="0.3">
      <c r="B1009" s="9" t="s">
        <v>1294</v>
      </c>
      <c r="C1009" s="10" t="s">
        <v>1295</v>
      </c>
      <c r="D1009" s="11"/>
      <c r="E1009" s="24">
        <v>8219</v>
      </c>
      <c r="F1009" s="10" t="s">
        <v>2002</v>
      </c>
      <c r="G1009" s="8">
        <f t="shared" si="15"/>
        <v>0.97</v>
      </c>
      <c r="H1009" s="6">
        <f>VLOOKUP(B1009,'(1)Frey(2013)'!$B$2:$D$703,3,FALSE)</f>
        <v>0.97</v>
      </c>
      <c r="I1009" s="6">
        <f>VLOOKUP(C1009,'(1)Frey(2013)'!$C$2:$D$703,2,FALSE)</f>
        <v>0.97</v>
      </c>
    </row>
    <row r="1010" spans="2:9" x14ac:dyDescent="0.3">
      <c r="B1010" s="9" t="s">
        <v>2003</v>
      </c>
      <c r="C1010" s="10" t="s">
        <v>2004</v>
      </c>
      <c r="D1010" s="14"/>
      <c r="E1010" s="24">
        <v>8219</v>
      </c>
      <c r="F1010" s="10" t="s">
        <v>2002</v>
      </c>
      <c r="G1010" s="8" t="str">
        <f t="shared" si="15"/>
        <v xml:space="preserve"> </v>
      </c>
      <c r="H1010" s="6" t="e">
        <f>VLOOKUP(B1010,'(1)Frey(2013)'!$B$2:$D$703,3,FALSE)</f>
        <v>#N/A</v>
      </c>
      <c r="I1010" s="6" t="e">
        <f>VLOOKUP(C1010,'(1)Frey(2013)'!$C$2:$D$703,2,FALSE)</f>
        <v>#N/A</v>
      </c>
    </row>
    <row r="1011" spans="2:9" ht="31.5" x14ac:dyDescent="0.3">
      <c r="B1011" s="9" t="s">
        <v>213</v>
      </c>
      <c r="C1011" s="10" t="s">
        <v>2091</v>
      </c>
      <c r="D1011" s="14" t="s">
        <v>1414</v>
      </c>
      <c r="E1011" s="24">
        <v>8311</v>
      </c>
      <c r="F1011" s="10" t="s">
        <v>2099</v>
      </c>
      <c r="G1011" s="8">
        <f t="shared" si="15"/>
        <v>2.9000000000000001E-2</v>
      </c>
      <c r="H1011" s="6">
        <f>VLOOKUP(B1011,'(1)Frey(2013)'!$B$2:$D$703,3,FALSE)</f>
        <v>2.9000000000000001E-2</v>
      </c>
      <c r="I1011" s="6" t="e">
        <f>VLOOKUP(C1011,'(1)Frey(2013)'!$C$2:$D$703,2,FALSE)</f>
        <v>#N/A</v>
      </c>
    </row>
    <row r="1012" spans="2:9" x14ac:dyDescent="0.3">
      <c r="B1012" s="9" t="s">
        <v>1278</v>
      </c>
      <c r="C1012" s="10" t="s">
        <v>1279</v>
      </c>
      <c r="D1012" s="11"/>
      <c r="E1012" s="24">
        <v>8311</v>
      </c>
      <c r="F1012" s="10" t="s">
        <v>2099</v>
      </c>
      <c r="G1012" s="8">
        <f t="shared" si="15"/>
        <v>0.96</v>
      </c>
      <c r="H1012" s="6">
        <f>VLOOKUP(B1012,'(1)Frey(2013)'!$B$2:$D$703,3,FALSE)</f>
        <v>0.96</v>
      </c>
      <c r="I1012" s="6">
        <f>VLOOKUP(C1012,'(1)Frey(2013)'!$C$2:$D$703,2,FALSE)</f>
        <v>0.96</v>
      </c>
    </row>
    <row r="1013" spans="2:9" x14ac:dyDescent="0.3">
      <c r="B1013" s="9" t="s">
        <v>1160</v>
      </c>
      <c r="C1013" s="10" t="s">
        <v>1161</v>
      </c>
      <c r="D1013" s="11"/>
      <c r="E1013" s="24">
        <v>8311</v>
      </c>
      <c r="F1013" s="10" t="s">
        <v>2099</v>
      </c>
      <c r="G1013" s="8">
        <f t="shared" si="15"/>
        <v>0.93</v>
      </c>
      <c r="H1013" s="6">
        <f>VLOOKUP(B1013,'(1)Frey(2013)'!$B$2:$D$703,3,FALSE)</f>
        <v>0.93</v>
      </c>
      <c r="I1013" s="6">
        <f>VLOOKUP(C1013,'(1)Frey(2013)'!$C$2:$D$703,2,FALSE)</f>
        <v>0.93</v>
      </c>
    </row>
    <row r="1014" spans="2:9" ht="31.5" x14ac:dyDescent="0.3">
      <c r="B1014" s="9" t="s">
        <v>1108</v>
      </c>
      <c r="C1014" s="10" t="s">
        <v>1109</v>
      </c>
      <c r="D1014" s="11"/>
      <c r="E1014" s="24">
        <v>8311</v>
      </c>
      <c r="F1014" s="10" t="s">
        <v>2099</v>
      </c>
      <c r="G1014" s="8">
        <f t="shared" si="15"/>
        <v>0.91</v>
      </c>
      <c r="H1014" s="6">
        <f>VLOOKUP(B1014,'(1)Frey(2013)'!$B$2:$D$703,3,FALSE)</f>
        <v>0.91</v>
      </c>
      <c r="I1014" s="6">
        <f>VLOOKUP(C1014,'(1)Frey(2013)'!$C$2:$D$703,2,FALSE)</f>
        <v>0.91</v>
      </c>
    </row>
    <row r="1015" spans="2:9" x14ac:dyDescent="0.3">
      <c r="B1015" s="9" t="s">
        <v>990</v>
      </c>
      <c r="C1015" s="10" t="s">
        <v>991</v>
      </c>
      <c r="D1015" s="14" t="s">
        <v>1414</v>
      </c>
      <c r="E1015" s="24">
        <v>8311</v>
      </c>
      <c r="F1015" s="10" t="s">
        <v>2099</v>
      </c>
      <c r="G1015" s="8">
        <f t="shared" si="15"/>
        <v>0.86</v>
      </c>
      <c r="H1015" s="6">
        <f>VLOOKUP(B1015,'(1)Frey(2013)'!$B$2:$D$703,3,FALSE)</f>
        <v>0.86</v>
      </c>
      <c r="I1015" s="6">
        <f>VLOOKUP(C1015,'(1)Frey(2013)'!$C$2:$D$703,2,FALSE)</f>
        <v>0.86</v>
      </c>
    </row>
    <row r="1016" spans="2:9" x14ac:dyDescent="0.3">
      <c r="B1016" s="9" t="s">
        <v>522</v>
      </c>
      <c r="C1016" s="10" t="s">
        <v>523</v>
      </c>
      <c r="D1016" s="11"/>
      <c r="E1016" s="24">
        <v>8311</v>
      </c>
      <c r="F1016" s="10" t="s">
        <v>2099</v>
      </c>
      <c r="G1016" s="8">
        <f t="shared" si="15"/>
        <v>0.37</v>
      </c>
      <c r="H1016" s="6">
        <f>VLOOKUP(B1016,'(1)Frey(2013)'!$B$2:$D$703,3,FALSE)</f>
        <v>0.37</v>
      </c>
      <c r="I1016" s="6">
        <f>VLOOKUP(C1016,'(1)Frey(2013)'!$C$2:$D$703,2,FALSE)</f>
        <v>0.37</v>
      </c>
    </row>
    <row r="1017" spans="2:9" ht="31.5" x14ac:dyDescent="0.3">
      <c r="B1017" s="9" t="s">
        <v>213</v>
      </c>
      <c r="C1017" s="10" t="s">
        <v>2091</v>
      </c>
      <c r="D1017" s="14" t="s">
        <v>1414</v>
      </c>
      <c r="E1017" s="24">
        <v>8312</v>
      </c>
      <c r="F1017" s="10" t="s">
        <v>2100</v>
      </c>
      <c r="G1017" s="8">
        <f t="shared" si="15"/>
        <v>2.9000000000000001E-2</v>
      </c>
      <c r="H1017" s="6">
        <f>VLOOKUP(B1017,'(1)Frey(2013)'!$B$2:$D$703,3,FALSE)</f>
        <v>2.9000000000000001E-2</v>
      </c>
      <c r="I1017" s="6" t="e">
        <f>VLOOKUP(C1017,'(1)Frey(2013)'!$C$2:$D$703,2,FALSE)</f>
        <v>#N/A</v>
      </c>
    </row>
    <row r="1018" spans="2:9" x14ac:dyDescent="0.3">
      <c r="B1018" s="9" t="s">
        <v>918</v>
      </c>
      <c r="C1018" s="10" t="s">
        <v>919</v>
      </c>
      <c r="D1018" s="11"/>
      <c r="E1018" s="24">
        <v>8312</v>
      </c>
      <c r="F1018" s="10" t="s">
        <v>2100</v>
      </c>
      <c r="G1018" s="8">
        <f t="shared" si="15"/>
        <v>0.83</v>
      </c>
      <c r="H1018" s="6">
        <f>VLOOKUP(B1018,'(1)Frey(2013)'!$B$2:$D$703,3,FALSE)</f>
        <v>0.83</v>
      </c>
      <c r="I1018" s="6">
        <f>VLOOKUP(C1018,'(1)Frey(2013)'!$C$2:$D$703,2,FALSE)</f>
        <v>0.83</v>
      </c>
    </row>
    <row r="1019" spans="2:9" x14ac:dyDescent="0.3">
      <c r="B1019" s="9" t="s">
        <v>920</v>
      </c>
      <c r="C1019" s="10" t="s">
        <v>921</v>
      </c>
      <c r="D1019" s="11"/>
      <c r="E1019" s="24">
        <v>8312</v>
      </c>
      <c r="F1019" s="10" t="s">
        <v>2100</v>
      </c>
      <c r="G1019" s="8">
        <f t="shared" si="15"/>
        <v>0.83</v>
      </c>
      <c r="H1019" s="6">
        <f>VLOOKUP(B1019,'(1)Frey(2013)'!$B$2:$D$703,3,FALSE)</f>
        <v>0.83</v>
      </c>
      <c r="I1019" s="6">
        <f>VLOOKUP(C1019,'(1)Frey(2013)'!$C$2:$D$703,2,FALSE)</f>
        <v>0.83</v>
      </c>
    </row>
    <row r="1020" spans="2:9" x14ac:dyDescent="0.3">
      <c r="B1020" s="9" t="s">
        <v>2112</v>
      </c>
      <c r="C1020" s="10" t="s">
        <v>2113</v>
      </c>
      <c r="D1020" s="11"/>
      <c r="E1020" s="24">
        <v>8312</v>
      </c>
      <c r="F1020" s="10" t="s">
        <v>2100</v>
      </c>
      <c r="G1020" s="8" t="str">
        <f t="shared" si="15"/>
        <v xml:space="preserve"> </v>
      </c>
      <c r="H1020" s="6" t="e">
        <f>VLOOKUP(B1020,'(1)Frey(2013)'!$B$2:$D$703,3,FALSE)</f>
        <v>#N/A</v>
      </c>
      <c r="I1020" s="6" t="e">
        <f>VLOOKUP(C1020,'(1)Frey(2013)'!$C$2:$D$703,2,FALSE)</f>
        <v>#N/A</v>
      </c>
    </row>
    <row r="1021" spans="2:9" x14ac:dyDescent="0.3">
      <c r="B1021" s="9" t="s">
        <v>1200</v>
      </c>
      <c r="C1021" s="10" t="s">
        <v>1201</v>
      </c>
      <c r="D1021" s="11" t="s">
        <v>1414</v>
      </c>
      <c r="E1021" s="24">
        <v>8321</v>
      </c>
      <c r="F1021" s="10" t="s">
        <v>1880</v>
      </c>
      <c r="G1021" s="8">
        <f t="shared" si="15"/>
        <v>0.94</v>
      </c>
      <c r="H1021" s="6">
        <f>VLOOKUP(B1021,'(1)Frey(2013)'!$B$2:$D$703,3,FALSE)</f>
        <v>0.94</v>
      </c>
      <c r="I1021" s="6">
        <f>VLOOKUP(C1021,'(1)Frey(2013)'!$C$2:$D$703,2,FALSE)</f>
        <v>0.94</v>
      </c>
    </row>
    <row r="1022" spans="2:9" ht="31.5" x14ac:dyDescent="0.3">
      <c r="B1022" s="9" t="s">
        <v>213</v>
      </c>
      <c r="C1022" s="10" t="s">
        <v>2091</v>
      </c>
      <c r="D1022" s="14" t="s">
        <v>1414</v>
      </c>
      <c r="E1022" s="24">
        <v>8321</v>
      </c>
      <c r="F1022" s="10" t="s">
        <v>1880</v>
      </c>
      <c r="G1022" s="8">
        <f t="shared" si="15"/>
        <v>2.9000000000000001E-2</v>
      </c>
      <c r="H1022" s="6">
        <f>VLOOKUP(B1022,'(1)Frey(2013)'!$B$2:$D$703,3,FALSE)</f>
        <v>2.9000000000000001E-2</v>
      </c>
      <c r="I1022" s="6" t="e">
        <f>VLOOKUP(C1022,'(1)Frey(2013)'!$C$2:$D$703,2,FALSE)</f>
        <v>#N/A</v>
      </c>
    </row>
    <row r="1023" spans="2:9" x14ac:dyDescent="0.3">
      <c r="B1023" s="9" t="s">
        <v>2110</v>
      </c>
      <c r="C1023" s="10" t="s">
        <v>2111</v>
      </c>
      <c r="D1023" s="11"/>
      <c r="E1023" s="24">
        <v>8321</v>
      </c>
      <c r="F1023" s="10" t="s">
        <v>1880</v>
      </c>
      <c r="G1023" s="8" t="str">
        <f t="shared" si="15"/>
        <v xml:space="preserve"> </v>
      </c>
      <c r="H1023" s="6" t="e">
        <f>VLOOKUP(B1023,'(1)Frey(2013)'!$B$2:$D$703,3,FALSE)</f>
        <v>#N/A</v>
      </c>
      <c r="I1023" s="6" t="e">
        <f>VLOOKUP(C1023,'(1)Frey(2013)'!$C$2:$D$703,2,FALSE)</f>
        <v>#N/A</v>
      </c>
    </row>
    <row r="1024" spans="2:9" ht="31.5" x14ac:dyDescent="0.3">
      <c r="B1024" s="9" t="s">
        <v>213</v>
      </c>
      <c r="C1024" s="10" t="s">
        <v>2091</v>
      </c>
      <c r="D1024" s="14" t="s">
        <v>1414</v>
      </c>
      <c r="E1024" s="24">
        <v>8322</v>
      </c>
      <c r="F1024" s="10" t="s">
        <v>2101</v>
      </c>
      <c r="G1024" s="8">
        <f t="shared" si="15"/>
        <v>2.9000000000000001E-2</v>
      </c>
      <c r="H1024" s="6">
        <f>VLOOKUP(B1024,'(1)Frey(2013)'!$B$2:$D$703,3,FALSE)</f>
        <v>2.9000000000000001E-2</v>
      </c>
      <c r="I1024" s="6" t="e">
        <f>VLOOKUP(C1024,'(1)Frey(2013)'!$C$2:$D$703,2,FALSE)</f>
        <v>#N/A</v>
      </c>
    </row>
    <row r="1025" spans="2:9" ht="31.5" x14ac:dyDescent="0.3">
      <c r="B1025" s="9" t="s">
        <v>456</v>
      </c>
      <c r="C1025" s="10" t="s">
        <v>2107</v>
      </c>
      <c r="D1025" s="11"/>
      <c r="E1025" s="24">
        <v>8322</v>
      </c>
      <c r="F1025" s="10" t="s">
        <v>2101</v>
      </c>
      <c r="G1025" s="8">
        <f t="shared" si="15"/>
        <v>0.25</v>
      </c>
      <c r="H1025" s="6">
        <f>VLOOKUP(B1025,'(1)Frey(2013)'!$B$2:$D$703,3,FALSE)</f>
        <v>0.25</v>
      </c>
      <c r="I1025" s="6" t="e">
        <f>VLOOKUP(C1025,'(1)Frey(2013)'!$C$2:$D$703,2,FALSE)</f>
        <v>#N/A</v>
      </c>
    </row>
    <row r="1026" spans="2:9" x14ac:dyDescent="0.3">
      <c r="B1026" s="9" t="s">
        <v>1351</v>
      </c>
      <c r="C1026" s="10" t="s">
        <v>1352</v>
      </c>
      <c r="D1026" s="11"/>
      <c r="E1026" s="24">
        <v>8322</v>
      </c>
      <c r="F1026" s="10" t="s">
        <v>2101</v>
      </c>
      <c r="G1026" s="8">
        <f t="shared" si="15"/>
        <v>0.98</v>
      </c>
      <c r="H1026" s="6">
        <f>VLOOKUP(B1026,'(1)Frey(2013)'!$B$2:$D$703,3,FALSE)</f>
        <v>0.98</v>
      </c>
      <c r="I1026" s="6">
        <f>VLOOKUP(C1026,'(1)Frey(2013)'!$C$2:$D$703,2,FALSE)</f>
        <v>0.98</v>
      </c>
    </row>
    <row r="1027" spans="2:9" x14ac:dyDescent="0.3">
      <c r="B1027" s="9" t="s">
        <v>762</v>
      </c>
      <c r="C1027" s="10" t="s">
        <v>763</v>
      </c>
      <c r="D1027" s="11"/>
      <c r="E1027" s="24">
        <v>8322</v>
      </c>
      <c r="F1027" s="10" t="s">
        <v>2101</v>
      </c>
      <c r="G1027" s="8">
        <f t="shared" si="15"/>
        <v>0.69</v>
      </c>
      <c r="H1027" s="6">
        <f>VLOOKUP(B1027,'(1)Frey(2013)'!$B$2:$D$703,3,FALSE)</f>
        <v>0.69</v>
      </c>
      <c r="I1027" s="6">
        <f>VLOOKUP(C1027,'(1)Frey(2013)'!$C$2:$D$703,2,FALSE)</f>
        <v>0.69</v>
      </c>
    </row>
    <row r="1028" spans="2:9" x14ac:dyDescent="0.3">
      <c r="B1028" s="9" t="s">
        <v>1064</v>
      </c>
      <c r="C1028" s="10" t="s">
        <v>1065</v>
      </c>
      <c r="D1028" s="11"/>
      <c r="E1028" s="24">
        <v>8322</v>
      </c>
      <c r="F1028" s="10" t="s">
        <v>2101</v>
      </c>
      <c r="G1028" s="8">
        <f t="shared" ref="G1028:G1091" si="16">IFERROR(IFERROR(H1028,I1028)," ")</f>
        <v>0.89</v>
      </c>
      <c r="H1028" s="6">
        <f>VLOOKUP(B1028,'(1)Frey(2013)'!$B$2:$D$703,3,FALSE)</f>
        <v>0.89</v>
      </c>
      <c r="I1028" s="6">
        <f>VLOOKUP(C1028,'(1)Frey(2013)'!$C$2:$D$703,2,FALSE)</f>
        <v>0.89</v>
      </c>
    </row>
    <row r="1029" spans="2:9" ht="31.5" x14ac:dyDescent="0.3">
      <c r="B1029" s="9" t="s">
        <v>213</v>
      </c>
      <c r="C1029" s="10" t="s">
        <v>2091</v>
      </c>
      <c r="D1029" s="14" t="s">
        <v>1414</v>
      </c>
      <c r="E1029" s="24">
        <v>8331</v>
      </c>
      <c r="F1029" s="10" t="s">
        <v>2102</v>
      </c>
      <c r="G1029" s="8">
        <f t="shared" si="16"/>
        <v>2.9000000000000001E-2</v>
      </c>
      <c r="H1029" s="6">
        <f>VLOOKUP(B1029,'(1)Frey(2013)'!$B$2:$D$703,3,FALSE)</f>
        <v>2.9000000000000001E-2</v>
      </c>
      <c r="I1029" s="6" t="e">
        <f>VLOOKUP(C1029,'(1)Frey(2013)'!$C$2:$D$703,2,FALSE)</f>
        <v>#N/A</v>
      </c>
    </row>
    <row r="1030" spans="2:9" x14ac:dyDescent="0.3">
      <c r="B1030" s="9" t="s">
        <v>746</v>
      </c>
      <c r="C1030" s="10" t="s">
        <v>2108</v>
      </c>
      <c r="D1030" s="11"/>
      <c r="E1030" s="24">
        <v>8331</v>
      </c>
      <c r="F1030" s="10" t="s">
        <v>2102</v>
      </c>
      <c r="G1030" s="8">
        <f t="shared" si="16"/>
        <v>0.67</v>
      </c>
      <c r="H1030" s="6">
        <f>VLOOKUP(B1030,'(1)Frey(2013)'!$B$2:$D$703,3,FALSE)</f>
        <v>0.67</v>
      </c>
      <c r="I1030" s="6" t="e">
        <f>VLOOKUP(C1030,'(1)Frey(2013)'!$C$2:$D$703,2,FALSE)</f>
        <v>#N/A</v>
      </c>
    </row>
    <row r="1031" spans="2:9" x14ac:dyDescent="0.3">
      <c r="B1031" s="9" t="s">
        <v>1052</v>
      </c>
      <c r="C1031" s="10" t="s">
        <v>2109</v>
      </c>
      <c r="D1031" s="11"/>
      <c r="E1031" s="24">
        <v>8331</v>
      </c>
      <c r="F1031" s="10" t="s">
        <v>2102</v>
      </c>
      <c r="G1031" s="8">
        <f t="shared" si="16"/>
        <v>0.89</v>
      </c>
      <c r="H1031" s="6">
        <f>VLOOKUP(B1031,'(1)Frey(2013)'!$B$2:$D$703,3,FALSE)</f>
        <v>0.89</v>
      </c>
      <c r="I1031" s="6" t="e">
        <f>VLOOKUP(C1031,'(1)Frey(2013)'!$C$2:$D$703,2,FALSE)</f>
        <v>#N/A</v>
      </c>
    </row>
    <row r="1032" spans="2:9" x14ac:dyDescent="0.3">
      <c r="B1032" s="9" t="s">
        <v>990</v>
      </c>
      <c r="C1032" s="10" t="s">
        <v>991</v>
      </c>
      <c r="D1032" s="14" t="s">
        <v>1414</v>
      </c>
      <c r="E1032" s="24">
        <v>8331</v>
      </c>
      <c r="F1032" s="10" t="s">
        <v>2102</v>
      </c>
      <c r="G1032" s="8">
        <f t="shared" si="16"/>
        <v>0.86</v>
      </c>
      <c r="H1032" s="6">
        <f>VLOOKUP(B1032,'(1)Frey(2013)'!$B$2:$D$703,3,FALSE)</f>
        <v>0.86</v>
      </c>
      <c r="I1032" s="6">
        <f>VLOOKUP(C1032,'(1)Frey(2013)'!$C$2:$D$703,2,FALSE)</f>
        <v>0.86</v>
      </c>
    </row>
    <row r="1033" spans="2:9" ht="31.5" x14ac:dyDescent="0.3">
      <c r="B1033" s="9" t="s">
        <v>213</v>
      </c>
      <c r="C1033" s="10" t="s">
        <v>2091</v>
      </c>
      <c r="D1033" s="14" t="s">
        <v>1414</v>
      </c>
      <c r="E1033" s="24">
        <v>8332</v>
      </c>
      <c r="F1033" s="10" t="s">
        <v>2103</v>
      </c>
      <c r="G1033" s="8">
        <f t="shared" si="16"/>
        <v>2.9000000000000001E-2</v>
      </c>
      <c r="H1033" s="6">
        <f>VLOOKUP(B1033,'(1)Frey(2013)'!$B$2:$D$703,3,FALSE)</f>
        <v>2.9000000000000001E-2</v>
      </c>
      <c r="I1033" s="6" t="e">
        <f>VLOOKUP(C1033,'(1)Frey(2013)'!$C$2:$D$703,2,FALSE)</f>
        <v>#N/A</v>
      </c>
    </row>
    <row r="1034" spans="2:9" x14ac:dyDescent="0.3">
      <c r="B1034" s="9" t="s">
        <v>864</v>
      </c>
      <c r="C1034" s="10" t="s">
        <v>865</v>
      </c>
      <c r="D1034" s="11"/>
      <c r="E1034" s="24">
        <v>8332</v>
      </c>
      <c r="F1034" s="10" t="s">
        <v>2103</v>
      </c>
      <c r="G1034" s="8">
        <f t="shared" si="16"/>
        <v>0.79</v>
      </c>
      <c r="H1034" s="6">
        <f>VLOOKUP(B1034,'(1)Frey(2013)'!$B$2:$D$703,3,FALSE)</f>
        <v>0.79</v>
      </c>
      <c r="I1034" s="6">
        <f>VLOOKUP(C1034,'(1)Frey(2013)'!$C$2:$D$703,2,FALSE)</f>
        <v>0.79</v>
      </c>
    </row>
    <row r="1035" spans="2:9" x14ac:dyDescent="0.3">
      <c r="B1035" s="9" t="s">
        <v>1914</v>
      </c>
      <c r="C1035" s="10" t="s">
        <v>1915</v>
      </c>
      <c r="D1035" s="14" t="s">
        <v>1414</v>
      </c>
      <c r="E1035" s="24">
        <v>8341</v>
      </c>
      <c r="F1035" s="10" t="s">
        <v>1916</v>
      </c>
      <c r="G1035" s="8" t="str">
        <f t="shared" si="16"/>
        <v xml:space="preserve"> </v>
      </c>
      <c r="H1035" s="6" t="e">
        <f>VLOOKUP(B1035,'(1)Frey(2013)'!$B$2:$D$703,3,FALSE)</f>
        <v>#N/A</v>
      </c>
      <c r="I1035" s="6" t="e">
        <f>VLOOKUP(C1035,'(1)Frey(2013)'!$C$2:$D$703,2,FALSE)</f>
        <v>#N/A</v>
      </c>
    </row>
    <row r="1036" spans="2:9" x14ac:dyDescent="0.3">
      <c r="B1036" s="9" t="s">
        <v>876</v>
      </c>
      <c r="C1036" s="10" t="s">
        <v>877</v>
      </c>
      <c r="D1036" s="14" t="s">
        <v>1414</v>
      </c>
      <c r="E1036" s="24">
        <v>8341</v>
      </c>
      <c r="F1036" s="10" t="s">
        <v>1916</v>
      </c>
      <c r="G1036" s="8">
        <f t="shared" si="16"/>
        <v>0.79</v>
      </c>
      <c r="H1036" s="6">
        <f>VLOOKUP(B1036,'(1)Frey(2013)'!$B$2:$D$703,3,FALSE)</f>
        <v>0.79</v>
      </c>
      <c r="I1036" s="6">
        <f>VLOOKUP(C1036,'(1)Frey(2013)'!$C$2:$D$703,2,FALSE)</f>
        <v>0.79</v>
      </c>
    </row>
    <row r="1037" spans="2:9" ht="31.5" x14ac:dyDescent="0.3">
      <c r="B1037" s="9" t="s">
        <v>946</v>
      </c>
      <c r="C1037" s="10" t="s">
        <v>947</v>
      </c>
      <c r="D1037" s="11"/>
      <c r="E1037" s="24">
        <v>8342</v>
      </c>
      <c r="F1037" s="10" t="s">
        <v>1943</v>
      </c>
      <c r="G1037" s="8">
        <f t="shared" si="16"/>
        <v>0.83</v>
      </c>
      <c r="H1037" s="6">
        <f>VLOOKUP(B1037,'(1)Frey(2013)'!$B$2:$D$703,3,FALSE)</f>
        <v>0.83</v>
      </c>
      <c r="I1037" s="6">
        <f>VLOOKUP(C1037,'(1)Frey(2013)'!$C$2:$D$703,2,FALSE)</f>
        <v>0.83</v>
      </c>
    </row>
    <row r="1038" spans="2:9" x14ac:dyDescent="0.3">
      <c r="B1038" s="9" t="s">
        <v>910</v>
      </c>
      <c r="C1038" s="10" t="s">
        <v>911</v>
      </c>
      <c r="D1038" s="11"/>
      <c r="E1038" s="24">
        <v>8342</v>
      </c>
      <c r="F1038" s="10" t="s">
        <v>1943</v>
      </c>
      <c r="G1038" s="8">
        <f t="shared" si="16"/>
        <v>0.82</v>
      </c>
      <c r="H1038" s="6">
        <f>VLOOKUP(B1038,'(1)Frey(2013)'!$B$2:$D$703,3,FALSE)</f>
        <v>0.82</v>
      </c>
      <c r="I1038" s="6">
        <f>VLOOKUP(C1038,'(1)Frey(2013)'!$C$2:$D$703,2,FALSE)</f>
        <v>0.82</v>
      </c>
    </row>
    <row r="1039" spans="2:9" ht="31.5" x14ac:dyDescent="0.3">
      <c r="B1039" s="9" t="s">
        <v>1236</v>
      </c>
      <c r="C1039" s="10" t="s">
        <v>1237</v>
      </c>
      <c r="D1039" s="11"/>
      <c r="E1039" s="24">
        <v>8342</v>
      </c>
      <c r="F1039" s="10" t="s">
        <v>1943</v>
      </c>
      <c r="G1039" s="8">
        <f t="shared" si="16"/>
        <v>0.95</v>
      </c>
      <c r="H1039" s="6">
        <f>VLOOKUP(B1039,'(1)Frey(2013)'!$B$2:$D$703,3,FALSE)</f>
        <v>0.95</v>
      </c>
      <c r="I1039" s="6">
        <f>VLOOKUP(C1039,'(1)Frey(2013)'!$C$2:$D$703,2,FALSE)</f>
        <v>0.95</v>
      </c>
    </row>
    <row r="1040" spans="2:9" x14ac:dyDescent="0.3">
      <c r="B1040" s="9" t="s">
        <v>1130</v>
      </c>
      <c r="C1040" s="10" t="s">
        <v>1131</v>
      </c>
      <c r="D1040" s="11"/>
      <c r="E1040" s="24">
        <v>8342</v>
      </c>
      <c r="F1040" s="10" t="s">
        <v>1943</v>
      </c>
      <c r="G1040" s="8">
        <f t="shared" si="16"/>
        <v>0.92</v>
      </c>
      <c r="H1040" s="6">
        <f>VLOOKUP(B1040,'(1)Frey(2013)'!$B$2:$D$703,3,FALSE)</f>
        <v>0.92</v>
      </c>
      <c r="I1040" s="6">
        <f>VLOOKUP(C1040,'(1)Frey(2013)'!$C$2:$D$703,2,FALSE)</f>
        <v>0.92</v>
      </c>
    </row>
    <row r="1041" spans="2:9" ht="31.5" x14ac:dyDescent="0.3">
      <c r="B1041" s="9" t="s">
        <v>1206</v>
      </c>
      <c r="C1041" s="10" t="s">
        <v>1207</v>
      </c>
      <c r="D1041" s="11" t="s">
        <v>1414</v>
      </c>
      <c r="E1041" s="24">
        <v>8342</v>
      </c>
      <c r="F1041" s="10" t="s">
        <v>1943</v>
      </c>
      <c r="G1041" s="8">
        <f t="shared" si="16"/>
        <v>0.94</v>
      </c>
      <c r="H1041" s="6">
        <f>VLOOKUP(B1041,'(1)Frey(2013)'!$B$2:$D$703,3,FALSE)</f>
        <v>0.94</v>
      </c>
      <c r="I1041" s="6">
        <f>VLOOKUP(C1041,'(1)Frey(2013)'!$C$2:$D$703,2,FALSE)</f>
        <v>0.94</v>
      </c>
    </row>
    <row r="1042" spans="2:9" x14ac:dyDescent="0.3">
      <c r="B1042" s="9" t="s">
        <v>788</v>
      </c>
      <c r="C1042" s="10" t="s">
        <v>789</v>
      </c>
      <c r="D1042" s="11" t="s">
        <v>1414</v>
      </c>
      <c r="E1042" s="24">
        <v>8343</v>
      </c>
      <c r="F1042" s="10" t="s">
        <v>1826</v>
      </c>
      <c r="G1042" s="8">
        <f t="shared" si="16"/>
        <v>0.72</v>
      </c>
      <c r="H1042" s="6">
        <f>VLOOKUP(B1042,'(1)Frey(2013)'!$B$2:$D$703,3,FALSE)</f>
        <v>0.72</v>
      </c>
      <c r="I1042" s="6">
        <f>VLOOKUP(C1042,'(1)Frey(2013)'!$C$2:$D$703,2,FALSE)</f>
        <v>0.72</v>
      </c>
    </row>
    <row r="1043" spans="2:9" ht="31.5" x14ac:dyDescent="0.3">
      <c r="B1043" s="9" t="s">
        <v>213</v>
      </c>
      <c r="C1043" s="10" t="s">
        <v>2091</v>
      </c>
      <c r="D1043" s="14" t="s">
        <v>1414</v>
      </c>
      <c r="E1043" s="24">
        <v>8343</v>
      </c>
      <c r="F1043" s="10" t="s">
        <v>1826</v>
      </c>
      <c r="G1043" s="8">
        <f t="shared" si="16"/>
        <v>2.9000000000000001E-2</v>
      </c>
      <c r="H1043" s="6">
        <f>VLOOKUP(B1043,'(1)Frey(2013)'!$B$2:$D$703,3,FALSE)</f>
        <v>2.9000000000000001E-2</v>
      </c>
      <c r="I1043" s="6" t="e">
        <f>VLOOKUP(C1043,'(1)Frey(2013)'!$C$2:$D$703,2,FALSE)</f>
        <v>#N/A</v>
      </c>
    </row>
    <row r="1044" spans="2:9" x14ac:dyDescent="0.3">
      <c r="B1044" s="9" t="s">
        <v>1290</v>
      </c>
      <c r="C1044" s="10" t="s">
        <v>1291</v>
      </c>
      <c r="D1044" s="21"/>
      <c r="E1044" s="24">
        <v>8343</v>
      </c>
      <c r="F1044" s="23" t="s">
        <v>1826</v>
      </c>
      <c r="G1044" s="8">
        <f t="shared" si="16"/>
        <v>0.97</v>
      </c>
      <c r="H1044" s="6">
        <f>VLOOKUP(B1044,'(1)Frey(2013)'!$B$2:$D$703,3,FALSE)</f>
        <v>0.97</v>
      </c>
      <c r="I1044" s="6">
        <f>VLOOKUP(C1044,'(1)Frey(2013)'!$C$2:$D$703,2,FALSE)</f>
        <v>0.97</v>
      </c>
    </row>
    <row r="1045" spans="2:9" x14ac:dyDescent="0.3">
      <c r="B1045" s="9" t="s">
        <v>1074</v>
      </c>
      <c r="C1045" s="10" t="s">
        <v>1075</v>
      </c>
      <c r="D1045" s="11"/>
      <c r="E1045" s="24">
        <v>8343</v>
      </c>
      <c r="F1045" s="10" t="s">
        <v>1826</v>
      </c>
      <c r="G1045" s="8">
        <f t="shared" si="16"/>
        <v>0.9</v>
      </c>
      <c r="H1045" s="6">
        <f>VLOOKUP(B1045,'(1)Frey(2013)'!$B$2:$D$703,3,FALSE)</f>
        <v>0.9</v>
      </c>
      <c r="I1045" s="6">
        <f>VLOOKUP(C1045,'(1)Frey(2013)'!$C$2:$D$703,2,FALSE)</f>
        <v>0.9</v>
      </c>
    </row>
    <row r="1046" spans="2:9" x14ac:dyDescent="0.3">
      <c r="B1046" s="9" t="s">
        <v>728</v>
      </c>
      <c r="C1046" s="10" t="s">
        <v>729</v>
      </c>
      <c r="D1046" s="11"/>
      <c r="E1046" s="24">
        <v>8343</v>
      </c>
      <c r="F1046" s="10" t="s">
        <v>1826</v>
      </c>
      <c r="G1046" s="8">
        <f t="shared" si="16"/>
        <v>0.65</v>
      </c>
      <c r="H1046" s="6">
        <f>VLOOKUP(B1046,'(1)Frey(2013)'!$B$2:$D$703,3,FALSE)</f>
        <v>0.65</v>
      </c>
      <c r="I1046" s="6">
        <f>VLOOKUP(C1046,'(1)Frey(2013)'!$C$2:$D$703,2,FALSE)</f>
        <v>0.65</v>
      </c>
    </row>
    <row r="1047" spans="2:9" ht="31.5" x14ac:dyDescent="0.3">
      <c r="B1047" s="9" t="s">
        <v>213</v>
      </c>
      <c r="C1047" s="10" t="s">
        <v>2091</v>
      </c>
      <c r="D1047" s="14" t="s">
        <v>1414</v>
      </c>
      <c r="E1047" s="24">
        <v>8344</v>
      </c>
      <c r="F1047" s="10" t="s">
        <v>2104</v>
      </c>
      <c r="G1047" s="8">
        <f t="shared" si="16"/>
        <v>2.9000000000000001E-2</v>
      </c>
      <c r="H1047" s="6">
        <f>VLOOKUP(B1047,'(1)Frey(2013)'!$B$2:$D$703,3,FALSE)</f>
        <v>2.9000000000000001E-2</v>
      </c>
      <c r="I1047" s="6" t="e">
        <f>VLOOKUP(C1047,'(1)Frey(2013)'!$C$2:$D$703,2,FALSE)</f>
        <v>#N/A</v>
      </c>
    </row>
    <row r="1048" spans="2:9" x14ac:dyDescent="0.3">
      <c r="B1048" s="9" t="s">
        <v>1178</v>
      </c>
      <c r="C1048" s="10" t="s">
        <v>1179</v>
      </c>
      <c r="D1048" s="11"/>
      <c r="E1048" s="24">
        <v>8344</v>
      </c>
      <c r="F1048" s="10" t="s">
        <v>2104</v>
      </c>
      <c r="G1048" s="8">
        <f t="shared" si="16"/>
        <v>0.93</v>
      </c>
      <c r="H1048" s="6">
        <f>VLOOKUP(B1048,'(1)Frey(2013)'!$B$2:$D$703,3,FALSE)</f>
        <v>0.93</v>
      </c>
      <c r="I1048" s="6">
        <f>VLOOKUP(C1048,'(1)Frey(2013)'!$C$2:$D$703,2,FALSE)</f>
        <v>0.93</v>
      </c>
    </row>
    <row r="1049" spans="2:9" x14ac:dyDescent="0.3">
      <c r="B1049" s="9" t="s">
        <v>924</v>
      </c>
      <c r="C1049" s="10" t="s">
        <v>925</v>
      </c>
      <c r="D1049" s="11"/>
      <c r="E1049" s="24">
        <v>8350</v>
      </c>
      <c r="F1049" s="10" t="s">
        <v>2114</v>
      </c>
      <c r="G1049" s="8">
        <f t="shared" si="16"/>
        <v>0.83</v>
      </c>
      <c r="H1049" s="6">
        <f>VLOOKUP(B1049,'(1)Frey(2013)'!$B$2:$D$703,3,FALSE)</f>
        <v>0.83</v>
      </c>
      <c r="I1049" s="6">
        <f>VLOOKUP(C1049,'(1)Frey(2013)'!$C$2:$D$703,2,FALSE)</f>
        <v>0.83</v>
      </c>
    </row>
    <row r="1050" spans="2:9" x14ac:dyDescent="0.3">
      <c r="B1050" s="9" t="s">
        <v>688</v>
      </c>
      <c r="C1050" s="10" t="s">
        <v>689</v>
      </c>
      <c r="D1050" s="11"/>
      <c r="E1050" s="24">
        <v>8350</v>
      </c>
      <c r="F1050" s="10" t="s">
        <v>2114</v>
      </c>
      <c r="G1050" s="8">
        <f t="shared" si="16"/>
        <v>0.62</v>
      </c>
      <c r="H1050" s="6">
        <f>VLOOKUP(B1050,'(1)Frey(2013)'!$B$2:$D$703,3,FALSE)</f>
        <v>0.62</v>
      </c>
      <c r="I1050" s="6">
        <f>VLOOKUP(C1050,'(1)Frey(2013)'!$C$2:$D$703,2,FALSE)</f>
        <v>0.62</v>
      </c>
    </row>
    <row r="1051" spans="2:9" x14ac:dyDescent="0.3">
      <c r="B1051" s="9" t="s">
        <v>764</v>
      </c>
      <c r="C1051" s="10" t="s">
        <v>765</v>
      </c>
      <c r="D1051" s="11" t="s">
        <v>1414</v>
      </c>
      <c r="E1051" s="24">
        <v>9111</v>
      </c>
      <c r="F1051" s="10" t="s">
        <v>1806</v>
      </c>
      <c r="G1051" s="8">
        <f t="shared" si="16"/>
        <v>0.69</v>
      </c>
      <c r="H1051" s="6">
        <f>VLOOKUP(B1051,'(1)Frey(2013)'!$B$2:$D$703,3,FALSE)</f>
        <v>0.69</v>
      </c>
      <c r="I1051" s="6">
        <f>VLOOKUP(C1051,'(1)Frey(2013)'!$C$2:$D$703,2,FALSE)</f>
        <v>0.69</v>
      </c>
    </row>
    <row r="1052" spans="2:9" ht="31.5" x14ac:dyDescent="0.3">
      <c r="B1052" s="9" t="s">
        <v>736</v>
      </c>
      <c r="C1052" s="10" t="s">
        <v>737</v>
      </c>
      <c r="D1052" s="11" t="s">
        <v>1414</v>
      </c>
      <c r="E1052" s="24">
        <v>9112</v>
      </c>
      <c r="F1052" s="10" t="s">
        <v>1804</v>
      </c>
      <c r="G1052" s="8">
        <f t="shared" si="16"/>
        <v>0.66</v>
      </c>
      <c r="H1052" s="6">
        <f>VLOOKUP(B1052,'(1)Frey(2013)'!$B$2:$D$703,3,FALSE)</f>
        <v>0.66</v>
      </c>
      <c r="I1052" s="6">
        <f>VLOOKUP(C1052,'(1)Frey(2013)'!$C$2:$D$703,2,FALSE)</f>
        <v>0.66</v>
      </c>
    </row>
    <row r="1053" spans="2:9" ht="31.5" x14ac:dyDescent="0.3">
      <c r="B1053" s="9" t="s">
        <v>764</v>
      </c>
      <c r="C1053" s="10" t="s">
        <v>765</v>
      </c>
      <c r="D1053" s="11" t="s">
        <v>1414</v>
      </c>
      <c r="E1053" s="24">
        <v>9112</v>
      </c>
      <c r="F1053" s="10" t="s">
        <v>1804</v>
      </c>
      <c r="G1053" s="8">
        <f t="shared" si="16"/>
        <v>0.69</v>
      </c>
      <c r="H1053" s="6">
        <f>VLOOKUP(B1053,'(1)Frey(2013)'!$B$2:$D$703,3,FALSE)</f>
        <v>0.69</v>
      </c>
      <c r="I1053" s="6">
        <f>VLOOKUP(C1053,'(1)Frey(2013)'!$C$2:$D$703,2,FALSE)</f>
        <v>0.69</v>
      </c>
    </row>
    <row r="1054" spans="2:9" ht="31.5" x14ac:dyDescent="0.3">
      <c r="B1054" s="9" t="s">
        <v>514</v>
      </c>
      <c r="C1054" s="10" t="s">
        <v>515</v>
      </c>
      <c r="D1054" s="11" t="s">
        <v>1414</v>
      </c>
      <c r="E1054" s="24">
        <v>9112</v>
      </c>
      <c r="F1054" s="10" t="s">
        <v>1804</v>
      </c>
      <c r="G1054" s="8">
        <f t="shared" si="16"/>
        <v>0.37</v>
      </c>
      <c r="H1054" s="6">
        <f>VLOOKUP(B1054,'(1)Frey(2013)'!$B$2:$D$703,3,FALSE)</f>
        <v>0.37</v>
      </c>
      <c r="I1054" s="6">
        <f>VLOOKUP(C1054,'(1)Frey(2013)'!$C$2:$D$703,2,FALSE)</f>
        <v>0.37</v>
      </c>
    </row>
    <row r="1055" spans="2:9" x14ac:dyDescent="0.3">
      <c r="B1055" s="9" t="s">
        <v>898</v>
      </c>
      <c r="C1055" s="10" t="s">
        <v>899</v>
      </c>
      <c r="D1055" s="11"/>
      <c r="E1055" s="24">
        <v>9121</v>
      </c>
      <c r="F1055" s="10" t="s">
        <v>2040</v>
      </c>
      <c r="G1055" s="8">
        <f t="shared" si="16"/>
        <v>0.81</v>
      </c>
      <c r="H1055" s="6">
        <f>VLOOKUP(B1055,'(1)Frey(2013)'!$B$2:$D$703,3,FALSE)</f>
        <v>0.81</v>
      </c>
      <c r="I1055" s="6">
        <f>VLOOKUP(C1055,'(1)Frey(2013)'!$C$2:$D$703,2,FALSE)</f>
        <v>0.81</v>
      </c>
    </row>
    <row r="1056" spans="2:9" x14ac:dyDescent="0.3">
      <c r="B1056" s="9" t="s">
        <v>514</v>
      </c>
      <c r="C1056" s="10" t="s">
        <v>515</v>
      </c>
      <c r="D1056" s="11" t="s">
        <v>1414</v>
      </c>
      <c r="E1056" s="24">
        <v>9122</v>
      </c>
      <c r="F1056" s="10" t="s">
        <v>2119</v>
      </c>
      <c r="G1056" s="8">
        <f t="shared" si="16"/>
        <v>0.37</v>
      </c>
      <c r="H1056" s="6">
        <f>VLOOKUP(B1056,'(1)Frey(2013)'!$B$2:$D$703,3,FALSE)</f>
        <v>0.37</v>
      </c>
      <c r="I1056" s="6">
        <f>VLOOKUP(C1056,'(1)Frey(2013)'!$C$2:$D$703,2,FALSE)</f>
        <v>0.37</v>
      </c>
    </row>
    <row r="1057" spans="2:9" ht="31.5" x14ac:dyDescent="0.3">
      <c r="B1057" s="9" t="s">
        <v>736</v>
      </c>
      <c r="C1057" s="10" t="s">
        <v>737</v>
      </c>
      <c r="D1057" s="11" t="s">
        <v>1414</v>
      </c>
      <c r="E1057" s="24">
        <v>9123</v>
      </c>
      <c r="F1057" s="10" t="s">
        <v>1805</v>
      </c>
      <c r="G1057" s="8">
        <f t="shared" si="16"/>
        <v>0.66</v>
      </c>
      <c r="H1057" s="6">
        <f>VLOOKUP(B1057,'(1)Frey(2013)'!$B$2:$D$703,3,FALSE)</f>
        <v>0.66</v>
      </c>
      <c r="I1057" s="6">
        <f>VLOOKUP(C1057,'(1)Frey(2013)'!$C$2:$D$703,2,FALSE)</f>
        <v>0.66</v>
      </c>
    </row>
    <row r="1058" spans="2:9" x14ac:dyDescent="0.3">
      <c r="B1058" s="9" t="s">
        <v>1807</v>
      </c>
      <c r="C1058" s="10" t="s">
        <v>1808</v>
      </c>
      <c r="D1058" s="11" t="s">
        <v>1414</v>
      </c>
      <c r="E1058" s="24">
        <v>9129</v>
      </c>
      <c r="F1058" s="10" t="s">
        <v>1810</v>
      </c>
      <c r="G1058" s="8" t="str">
        <f t="shared" si="16"/>
        <v xml:space="preserve"> </v>
      </c>
      <c r="H1058" s="6" t="e">
        <f>VLOOKUP(B1058,'(1)Frey(2013)'!$B$2:$D$703,3,FALSE)</f>
        <v>#N/A</v>
      </c>
      <c r="I1058" s="6" t="e">
        <f>VLOOKUP(C1058,'(1)Frey(2013)'!$C$2:$D$703,2,FALSE)</f>
        <v>#N/A</v>
      </c>
    </row>
    <row r="1059" spans="2:9" x14ac:dyDescent="0.3">
      <c r="B1059" s="9" t="s">
        <v>938</v>
      </c>
      <c r="C1059" s="10" t="s">
        <v>939</v>
      </c>
      <c r="D1059" s="11"/>
      <c r="E1059" s="24">
        <v>9129</v>
      </c>
      <c r="F1059" s="10" t="s">
        <v>1810</v>
      </c>
      <c r="G1059" s="8">
        <f t="shared" si="16"/>
        <v>0.83</v>
      </c>
      <c r="H1059" s="6">
        <f>VLOOKUP(B1059,'(1)Frey(2013)'!$B$2:$D$703,3,FALSE)</f>
        <v>0.83</v>
      </c>
      <c r="I1059" s="6">
        <f>VLOOKUP(C1059,'(1)Frey(2013)'!$C$2:$D$703,2,FALSE)</f>
        <v>0.83</v>
      </c>
    </row>
    <row r="1060" spans="2:9" ht="31.5" x14ac:dyDescent="0.3">
      <c r="B1060" s="9" t="s">
        <v>1917</v>
      </c>
      <c r="C1060" s="10" t="s">
        <v>1918</v>
      </c>
      <c r="D1060" s="14" t="s">
        <v>1414</v>
      </c>
      <c r="E1060" s="24">
        <v>9211</v>
      </c>
      <c r="F1060" s="10" t="s">
        <v>1921</v>
      </c>
      <c r="G1060" s="8" t="str">
        <f t="shared" si="16"/>
        <v xml:space="preserve"> </v>
      </c>
      <c r="H1060" s="6" t="e">
        <f>VLOOKUP(B1060,'(1)Frey(2013)'!$B$2:$D$703,3,FALSE)</f>
        <v>#N/A</v>
      </c>
      <c r="I1060" s="6" t="e">
        <f>VLOOKUP(C1060,'(1)Frey(2013)'!$C$2:$D$703,2,FALSE)</f>
        <v>#N/A</v>
      </c>
    </row>
    <row r="1061" spans="2:9" x14ac:dyDescent="0.3">
      <c r="B1061" s="9" t="s">
        <v>1928</v>
      </c>
      <c r="C1061" s="10" t="s">
        <v>1929</v>
      </c>
      <c r="D1061" s="14" t="s">
        <v>1414</v>
      </c>
      <c r="E1061" s="24">
        <v>9211</v>
      </c>
      <c r="F1061" s="10" t="s">
        <v>1921</v>
      </c>
      <c r="G1061" s="8" t="str">
        <f t="shared" si="16"/>
        <v xml:space="preserve"> </v>
      </c>
      <c r="H1061" s="6" t="e">
        <f>VLOOKUP(B1061,'(1)Frey(2013)'!$B$2:$D$703,3,FALSE)</f>
        <v>#N/A</v>
      </c>
      <c r="I1061" s="6" t="e">
        <f>VLOOKUP(C1061,'(1)Frey(2013)'!$C$2:$D$703,2,FALSE)</f>
        <v>#N/A</v>
      </c>
    </row>
    <row r="1062" spans="2:9" ht="31.5" x14ac:dyDescent="0.3">
      <c r="B1062" s="9" t="s">
        <v>1923</v>
      </c>
      <c r="C1062" s="10" t="s">
        <v>1924</v>
      </c>
      <c r="D1062" s="14" t="s">
        <v>1414</v>
      </c>
      <c r="E1062" s="24">
        <v>9212</v>
      </c>
      <c r="F1062" s="10" t="s">
        <v>1926</v>
      </c>
      <c r="G1062" s="8" t="str">
        <f t="shared" si="16"/>
        <v xml:space="preserve"> </v>
      </c>
      <c r="H1062" s="6" t="e">
        <f>VLOOKUP(B1062,'(1)Frey(2013)'!$B$2:$D$703,3,FALSE)</f>
        <v>#N/A</v>
      </c>
      <c r="I1062" s="6" t="e">
        <f>VLOOKUP(C1062,'(1)Frey(2013)'!$C$2:$D$703,2,FALSE)</f>
        <v>#N/A</v>
      </c>
    </row>
    <row r="1063" spans="2:9" x14ac:dyDescent="0.3">
      <c r="B1063" s="9" t="s">
        <v>1928</v>
      </c>
      <c r="C1063" s="10" t="s">
        <v>1929</v>
      </c>
      <c r="D1063" s="14" t="s">
        <v>1414</v>
      </c>
      <c r="E1063" s="24">
        <v>9212</v>
      </c>
      <c r="F1063" s="10" t="s">
        <v>1926</v>
      </c>
      <c r="G1063" s="8" t="str">
        <f t="shared" si="16"/>
        <v xml:space="preserve"> </v>
      </c>
      <c r="H1063" s="6" t="e">
        <f>VLOOKUP(B1063,'(1)Frey(2013)'!$B$2:$D$703,3,FALSE)</f>
        <v>#N/A</v>
      </c>
      <c r="I1063" s="6" t="e">
        <f>VLOOKUP(C1063,'(1)Frey(2013)'!$C$2:$D$703,2,FALSE)</f>
        <v>#N/A</v>
      </c>
    </row>
    <row r="1064" spans="2:9" ht="31.5" x14ac:dyDescent="0.3">
      <c r="B1064" s="9" t="s">
        <v>1917</v>
      </c>
      <c r="C1064" s="10" t="s">
        <v>1918</v>
      </c>
      <c r="D1064" s="14" t="s">
        <v>1414</v>
      </c>
      <c r="E1064" s="24">
        <v>9213</v>
      </c>
      <c r="F1064" s="10" t="s">
        <v>1922</v>
      </c>
      <c r="G1064" s="8" t="str">
        <f t="shared" si="16"/>
        <v xml:space="preserve"> </v>
      </c>
      <c r="H1064" s="6" t="e">
        <f>VLOOKUP(B1064,'(1)Frey(2013)'!$B$2:$D$703,3,FALSE)</f>
        <v>#N/A</v>
      </c>
      <c r="I1064" s="6" t="e">
        <f>VLOOKUP(C1064,'(1)Frey(2013)'!$C$2:$D$703,2,FALSE)</f>
        <v>#N/A</v>
      </c>
    </row>
    <row r="1065" spans="2:9" ht="31.5" x14ac:dyDescent="0.3">
      <c r="B1065" s="9" t="s">
        <v>1923</v>
      </c>
      <c r="C1065" s="10" t="s">
        <v>1924</v>
      </c>
      <c r="D1065" s="14" t="s">
        <v>1414</v>
      </c>
      <c r="E1065" s="24">
        <v>9213</v>
      </c>
      <c r="F1065" s="10" t="s">
        <v>1922</v>
      </c>
      <c r="G1065" s="8" t="str">
        <f t="shared" si="16"/>
        <v xml:space="preserve"> </v>
      </c>
      <c r="H1065" s="6" t="e">
        <f>VLOOKUP(B1065,'(1)Frey(2013)'!$B$2:$D$703,3,FALSE)</f>
        <v>#N/A</v>
      </c>
      <c r="I1065" s="6" t="e">
        <f>VLOOKUP(C1065,'(1)Frey(2013)'!$C$2:$D$703,2,FALSE)</f>
        <v>#N/A</v>
      </c>
    </row>
    <row r="1066" spans="2:9" x14ac:dyDescent="0.3">
      <c r="B1066" s="9" t="s">
        <v>1928</v>
      </c>
      <c r="C1066" s="10" t="s">
        <v>1929</v>
      </c>
      <c r="D1066" s="14" t="s">
        <v>1414</v>
      </c>
      <c r="E1066" s="24">
        <v>9213</v>
      </c>
      <c r="F1066" s="10" t="s">
        <v>1922</v>
      </c>
      <c r="G1066" s="8" t="str">
        <f t="shared" si="16"/>
        <v xml:space="preserve"> </v>
      </c>
      <c r="H1066" s="6" t="e">
        <f>VLOOKUP(B1066,'(1)Frey(2013)'!$B$2:$D$703,3,FALSE)</f>
        <v>#N/A</v>
      </c>
      <c r="I1066" s="6" t="e">
        <f>VLOOKUP(C1066,'(1)Frey(2013)'!$C$2:$D$703,2,FALSE)</f>
        <v>#N/A</v>
      </c>
    </row>
    <row r="1067" spans="2:9" x14ac:dyDescent="0.3">
      <c r="B1067" s="9" t="s">
        <v>1248</v>
      </c>
      <c r="C1067" s="10" t="s">
        <v>1249</v>
      </c>
      <c r="D1067" s="11"/>
      <c r="E1067" s="24">
        <v>9214</v>
      </c>
      <c r="F1067" s="10" t="s">
        <v>1811</v>
      </c>
      <c r="G1067" s="8">
        <f t="shared" si="16"/>
        <v>0.95</v>
      </c>
      <c r="H1067" s="6">
        <f>VLOOKUP(B1067,'(1)Frey(2013)'!$B$2:$D$703,3,FALSE)</f>
        <v>0.95</v>
      </c>
      <c r="I1067" s="6">
        <f>VLOOKUP(C1067,'(1)Frey(2013)'!$C$2:$D$703,2,FALSE)</f>
        <v>0.95</v>
      </c>
    </row>
    <row r="1068" spans="2:9" x14ac:dyDescent="0.3">
      <c r="B1068" s="9" t="s">
        <v>1812</v>
      </c>
      <c r="C1068" s="10" t="s">
        <v>1813</v>
      </c>
      <c r="D1068" s="11" t="s">
        <v>1414</v>
      </c>
      <c r="E1068" s="24">
        <v>9214</v>
      </c>
      <c r="F1068" s="10" t="s">
        <v>1811</v>
      </c>
      <c r="G1068" s="8" t="str">
        <f t="shared" si="16"/>
        <v xml:space="preserve"> </v>
      </c>
      <c r="H1068" s="6" t="e">
        <f>VLOOKUP(B1068,'(1)Frey(2013)'!$B$2:$D$703,3,FALSE)</f>
        <v>#N/A</v>
      </c>
      <c r="I1068" s="6" t="e">
        <f>VLOOKUP(C1068,'(1)Frey(2013)'!$C$2:$D$703,2,FALSE)</f>
        <v>#N/A</v>
      </c>
    </row>
    <row r="1069" spans="2:9" ht="31.5" x14ac:dyDescent="0.3">
      <c r="B1069" s="9" t="s">
        <v>1917</v>
      </c>
      <c r="C1069" s="10" t="s">
        <v>1918</v>
      </c>
      <c r="D1069" s="14" t="s">
        <v>1414</v>
      </c>
      <c r="E1069" s="24">
        <v>9214</v>
      </c>
      <c r="F1069" s="10" t="s">
        <v>1811</v>
      </c>
      <c r="G1069" s="8" t="str">
        <f t="shared" si="16"/>
        <v xml:space="preserve"> </v>
      </c>
      <c r="H1069" s="6" t="e">
        <f>VLOOKUP(B1069,'(1)Frey(2013)'!$B$2:$D$703,3,FALSE)</f>
        <v>#N/A</v>
      </c>
      <c r="I1069" s="6" t="e">
        <f>VLOOKUP(C1069,'(1)Frey(2013)'!$C$2:$D$703,2,FALSE)</f>
        <v>#N/A</v>
      </c>
    </row>
    <row r="1070" spans="2:9" x14ac:dyDescent="0.3">
      <c r="B1070" s="9" t="s">
        <v>1006</v>
      </c>
      <c r="C1070" s="10" t="s">
        <v>1007</v>
      </c>
      <c r="D1070" s="14" t="s">
        <v>1414</v>
      </c>
      <c r="E1070" s="24">
        <v>9215</v>
      </c>
      <c r="F1070" s="10" t="s">
        <v>1931</v>
      </c>
      <c r="G1070" s="8">
        <f t="shared" si="16"/>
        <v>0.87</v>
      </c>
      <c r="H1070" s="6">
        <f>VLOOKUP(B1070,'(1)Frey(2013)'!$B$2:$D$703,3,FALSE)</f>
        <v>0.87</v>
      </c>
      <c r="I1070" s="6">
        <f>VLOOKUP(C1070,'(1)Frey(2013)'!$C$2:$D$703,2,FALSE)</f>
        <v>0.87</v>
      </c>
    </row>
    <row r="1071" spans="2:9" x14ac:dyDescent="0.3">
      <c r="B1071" s="9" t="s">
        <v>1932</v>
      </c>
      <c r="C1071" s="10" t="s">
        <v>1933</v>
      </c>
      <c r="D1071" s="14" t="s">
        <v>1414</v>
      </c>
      <c r="E1071" s="24">
        <v>9215</v>
      </c>
      <c r="F1071" s="10" t="s">
        <v>1931</v>
      </c>
      <c r="G1071" s="8" t="str">
        <f t="shared" si="16"/>
        <v xml:space="preserve"> </v>
      </c>
      <c r="H1071" s="6" t="e">
        <f>VLOOKUP(B1071,'(1)Frey(2013)'!$B$2:$D$703,3,FALSE)</f>
        <v>#N/A</v>
      </c>
      <c r="I1071" s="6" t="e">
        <f>VLOOKUP(C1071,'(1)Frey(2013)'!$C$2:$D$703,2,FALSE)</f>
        <v>#N/A</v>
      </c>
    </row>
    <row r="1072" spans="2:9" ht="31.5" x14ac:dyDescent="0.3">
      <c r="B1072" s="9" t="s">
        <v>1923</v>
      </c>
      <c r="C1072" s="10" t="s">
        <v>1924</v>
      </c>
      <c r="D1072" s="14" t="s">
        <v>1414</v>
      </c>
      <c r="E1072" s="24">
        <v>9216</v>
      </c>
      <c r="F1072" s="10" t="s">
        <v>1927</v>
      </c>
      <c r="G1072" s="8" t="str">
        <f t="shared" si="16"/>
        <v xml:space="preserve"> </v>
      </c>
      <c r="H1072" s="6" t="e">
        <f>VLOOKUP(B1072,'(1)Frey(2013)'!$B$2:$D$703,3,FALSE)</f>
        <v>#N/A</v>
      </c>
      <c r="I1072" s="6" t="e">
        <f>VLOOKUP(C1072,'(1)Frey(2013)'!$C$2:$D$703,2,FALSE)</f>
        <v>#N/A</v>
      </c>
    </row>
    <row r="1073" spans="2:15" x14ac:dyDescent="0.3">
      <c r="B1073" s="9" t="s">
        <v>914</v>
      </c>
      <c r="C1073" s="10" t="s">
        <v>915</v>
      </c>
      <c r="D1073" s="14" t="s">
        <v>1414</v>
      </c>
      <c r="E1073" s="24">
        <v>9216</v>
      </c>
      <c r="F1073" s="10" t="s">
        <v>1927</v>
      </c>
      <c r="G1073" s="8">
        <f t="shared" si="16"/>
        <v>0.83</v>
      </c>
      <c r="H1073" s="6">
        <f>VLOOKUP(B1073,'(1)Frey(2013)'!$B$2:$D$703,3,FALSE)</f>
        <v>0.83</v>
      </c>
      <c r="I1073" s="6">
        <f>VLOOKUP(C1073,'(1)Frey(2013)'!$C$2:$D$703,2,FALSE)</f>
        <v>0.83</v>
      </c>
    </row>
    <row r="1074" spans="2:15" x14ac:dyDescent="0.3">
      <c r="B1074" s="9" t="s">
        <v>518</v>
      </c>
      <c r="C1074" s="10" t="s">
        <v>1969</v>
      </c>
      <c r="D1074" s="14"/>
      <c r="E1074" s="24">
        <v>9311</v>
      </c>
      <c r="F1074" s="10" t="s">
        <v>1970</v>
      </c>
      <c r="G1074" s="8">
        <f t="shared" si="16"/>
        <v>0.37</v>
      </c>
      <c r="H1074" s="6">
        <f>VLOOKUP(B1074,'(1)Frey(2013)'!$B$2:$D$703,3,FALSE)</f>
        <v>0.37</v>
      </c>
      <c r="I1074" s="6" t="e">
        <f>VLOOKUP(C1074,'(1)Frey(2013)'!$C$2:$D$703,2,FALSE)</f>
        <v>#N/A</v>
      </c>
    </row>
    <row r="1075" spans="2:15" x14ac:dyDescent="0.3">
      <c r="B1075" s="9" t="s">
        <v>1971</v>
      </c>
      <c r="C1075" s="10" t="s">
        <v>1972</v>
      </c>
      <c r="D1075" s="14"/>
      <c r="E1075" s="24">
        <v>9311</v>
      </c>
      <c r="F1075" s="10" t="s">
        <v>1970</v>
      </c>
      <c r="G1075" s="8" t="str">
        <f t="shared" si="16"/>
        <v xml:space="preserve"> </v>
      </c>
      <c r="H1075" s="6" t="e">
        <f>VLOOKUP(B1075,'(1)Frey(2013)'!$B$2:$D$703,3,FALSE)</f>
        <v>#N/A</v>
      </c>
      <c r="I1075" s="6" t="e">
        <f>VLOOKUP(C1075,'(1)Frey(2013)'!$C$2:$D$703,2,FALSE)</f>
        <v>#N/A</v>
      </c>
    </row>
    <row r="1076" spans="2:15" s="16" customFormat="1" x14ac:dyDescent="0.3">
      <c r="B1076" s="9" t="s">
        <v>1959</v>
      </c>
      <c r="C1076" s="10" t="s">
        <v>1960</v>
      </c>
      <c r="D1076" s="11" t="s">
        <v>1414</v>
      </c>
      <c r="E1076" s="24">
        <v>9312</v>
      </c>
      <c r="F1076" s="10" t="s">
        <v>1961</v>
      </c>
      <c r="G1076" s="8" t="str">
        <f t="shared" si="16"/>
        <v xml:space="preserve"> </v>
      </c>
      <c r="H1076" s="6" t="e">
        <f>VLOOKUP(B1076,'(1)Frey(2013)'!$B$2:$D$703,3,FALSE)</f>
        <v>#N/A</v>
      </c>
      <c r="I1076" s="6" t="e">
        <f>VLOOKUP(C1076,'(1)Frey(2013)'!$C$2:$D$703,2,FALSE)</f>
        <v>#N/A</v>
      </c>
      <c r="J1076" s="8"/>
      <c r="L1076" s="81"/>
      <c r="M1076" s="81"/>
      <c r="N1076" s="81"/>
      <c r="O1076" s="83"/>
    </row>
    <row r="1077" spans="2:15" x14ac:dyDescent="0.3">
      <c r="B1077" s="9" t="s">
        <v>1024</v>
      </c>
      <c r="C1077" s="10" t="s">
        <v>1025</v>
      </c>
      <c r="D1077" s="11"/>
      <c r="E1077" s="24">
        <v>9312</v>
      </c>
      <c r="F1077" s="10" t="s">
        <v>1961</v>
      </c>
      <c r="G1077" s="8">
        <f t="shared" si="16"/>
        <v>0.87</v>
      </c>
      <c r="H1077" s="6">
        <f>VLOOKUP(B1077,'(1)Frey(2013)'!$B$2:$D$703,3,FALSE)</f>
        <v>0.87</v>
      </c>
      <c r="I1077" s="6">
        <f>VLOOKUP(C1077,'(1)Frey(2013)'!$C$2:$D$703,2,FALSE)</f>
        <v>0.87</v>
      </c>
    </row>
    <row r="1078" spans="2:15" ht="31.5" x14ac:dyDescent="0.3">
      <c r="B1078" s="9" t="s">
        <v>1058</v>
      </c>
      <c r="C1078" s="10" t="s">
        <v>1059</v>
      </c>
      <c r="D1078" s="11"/>
      <c r="E1078" s="24">
        <v>9312</v>
      </c>
      <c r="F1078" s="10" t="s">
        <v>1961</v>
      </c>
      <c r="G1078" s="8">
        <f t="shared" si="16"/>
        <v>0.89</v>
      </c>
      <c r="H1078" s="6">
        <f>VLOOKUP(B1078,'(1)Frey(2013)'!$B$2:$D$703,3,FALSE)</f>
        <v>0.89</v>
      </c>
      <c r="I1078" s="6">
        <f>VLOOKUP(C1078,'(1)Frey(2013)'!$C$2:$D$703,2,FALSE)</f>
        <v>0.89</v>
      </c>
    </row>
    <row r="1079" spans="2:15" s="16" customFormat="1" x14ac:dyDescent="0.3">
      <c r="B1079" s="9" t="s">
        <v>1026</v>
      </c>
      <c r="C1079" s="10" t="s">
        <v>1027</v>
      </c>
      <c r="D1079" s="14"/>
      <c r="E1079" s="24">
        <v>9313</v>
      </c>
      <c r="F1079" s="10" t="s">
        <v>1942</v>
      </c>
      <c r="G1079" s="8">
        <f t="shared" si="16"/>
        <v>0.88</v>
      </c>
      <c r="H1079" s="6">
        <f>VLOOKUP(B1079,'(1)Frey(2013)'!$B$2:$D$703,3,FALSE)</f>
        <v>0.88</v>
      </c>
      <c r="I1079" s="6">
        <f>VLOOKUP(C1079,'(1)Frey(2013)'!$C$2:$D$703,2,FALSE)</f>
        <v>0.88</v>
      </c>
      <c r="J1079" s="8"/>
      <c r="L1079" s="81"/>
      <c r="M1079" s="81"/>
      <c r="N1079" s="81"/>
      <c r="O1079" s="83"/>
    </row>
    <row r="1080" spans="2:15" ht="31.5" x14ac:dyDescent="0.3">
      <c r="B1080" s="9" t="s">
        <v>928</v>
      </c>
      <c r="C1080" s="10" t="s">
        <v>1953</v>
      </c>
      <c r="D1080" s="14"/>
      <c r="E1080" s="24">
        <v>9313</v>
      </c>
      <c r="F1080" s="10" t="s">
        <v>1942</v>
      </c>
      <c r="G1080" s="8">
        <f t="shared" si="16"/>
        <v>0.83</v>
      </c>
      <c r="H1080" s="6">
        <f>VLOOKUP(B1080,'(1)Frey(2013)'!$B$2:$D$703,3,FALSE)</f>
        <v>0.83</v>
      </c>
      <c r="I1080" s="6" t="e">
        <f>VLOOKUP(C1080,'(1)Frey(2013)'!$C$2:$D$703,2,FALSE)</f>
        <v>#N/A</v>
      </c>
    </row>
    <row r="1081" spans="2:15" x14ac:dyDescent="0.3">
      <c r="B1081" s="9" t="s">
        <v>1148</v>
      </c>
      <c r="C1081" s="10" t="s">
        <v>1954</v>
      </c>
      <c r="D1081" s="14"/>
      <c r="E1081" s="24">
        <v>9313</v>
      </c>
      <c r="F1081" s="10" t="s">
        <v>1942</v>
      </c>
      <c r="G1081" s="8">
        <f t="shared" si="16"/>
        <v>0.92</v>
      </c>
      <c r="H1081" s="6">
        <f>VLOOKUP(B1081,'(1)Frey(2013)'!$B$2:$D$703,3,FALSE)</f>
        <v>0.92</v>
      </c>
      <c r="I1081" s="6" t="e">
        <f>VLOOKUP(C1081,'(1)Frey(2013)'!$C$2:$D$703,2,FALSE)</f>
        <v>#N/A</v>
      </c>
    </row>
    <row r="1082" spans="2:15" x14ac:dyDescent="0.3">
      <c r="B1082" s="9" t="s">
        <v>818</v>
      </c>
      <c r="C1082" s="10" t="s">
        <v>1955</v>
      </c>
      <c r="D1082" s="11"/>
      <c r="E1082" s="24">
        <v>9313</v>
      </c>
      <c r="F1082" s="10" t="s">
        <v>1942</v>
      </c>
      <c r="G1082" s="8">
        <f t="shared" si="16"/>
        <v>0.74</v>
      </c>
      <c r="H1082" s="6">
        <f>VLOOKUP(B1082,'(1)Frey(2013)'!$B$2:$D$703,3,FALSE)</f>
        <v>0.74</v>
      </c>
      <c r="I1082" s="6" t="e">
        <f>VLOOKUP(C1082,'(1)Frey(2013)'!$C$2:$D$703,2,FALSE)</f>
        <v>#N/A</v>
      </c>
    </row>
    <row r="1083" spans="2:15" ht="31.5" x14ac:dyDescent="0.3">
      <c r="B1083" s="9" t="s">
        <v>1208</v>
      </c>
      <c r="C1083" s="10" t="s">
        <v>1956</v>
      </c>
      <c r="D1083" s="14"/>
      <c r="E1083" s="24">
        <v>9313</v>
      </c>
      <c r="F1083" s="10" t="s">
        <v>1942</v>
      </c>
      <c r="G1083" s="8">
        <f t="shared" si="16"/>
        <v>0.94</v>
      </c>
      <c r="H1083" s="6">
        <f>VLOOKUP(B1083,'(1)Frey(2013)'!$B$2:$D$703,3,FALSE)</f>
        <v>0.94</v>
      </c>
      <c r="I1083" s="6" t="e">
        <f>VLOOKUP(C1083,'(1)Frey(2013)'!$C$2:$D$703,2,FALSE)</f>
        <v>#N/A</v>
      </c>
    </row>
    <row r="1084" spans="2:15" ht="31.5" x14ac:dyDescent="0.3">
      <c r="B1084" s="9" t="s">
        <v>642</v>
      </c>
      <c r="C1084" s="10" t="s">
        <v>1957</v>
      </c>
      <c r="D1084" s="14"/>
      <c r="E1084" s="24">
        <v>9313</v>
      </c>
      <c r="F1084" s="10" t="s">
        <v>1942</v>
      </c>
      <c r="G1084" s="8">
        <f t="shared" si="16"/>
        <v>0.56999999999999995</v>
      </c>
      <c r="H1084" s="6">
        <f>VLOOKUP(B1084,'(1)Frey(2013)'!$B$2:$D$703,3,FALSE)</f>
        <v>0.56999999999999995</v>
      </c>
      <c r="I1084" s="6" t="e">
        <f>VLOOKUP(C1084,'(1)Frey(2013)'!$C$2:$D$703,2,FALSE)</f>
        <v>#N/A</v>
      </c>
    </row>
    <row r="1085" spans="2:15" x14ac:dyDescent="0.3">
      <c r="B1085" s="9" t="s">
        <v>792</v>
      </c>
      <c r="C1085" s="10" t="s">
        <v>1958</v>
      </c>
      <c r="D1085" s="11"/>
      <c r="E1085" s="24">
        <v>9313</v>
      </c>
      <c r="F1085" s="10" t="s">
        <v>1942</v>
      </c>
      <c r="G1085" s="8">
        <f t="shared" si="16"/>
        <v>0.72</v>
      </c>
      <c r="H1085" s="6">
        <f>VLOOKUP(B1085,'(1)Frey(2013)'!$B$2:$D$703,3,FALSE)</f>
        <v>0.72</v>
      </c>
      <c r="I1085" s="6" t="e">
        <f>VLOOKUP(C1085,'(1)Frey(2013)'!$C$2:$D$703,2,FALSE)</f>
        <v>#N/A</v>
      </c>
    </row>
    <row r="1086" spans="2:15" x14ac:dyDescent="0.3">
      <c r="B1086" s="9" t="s">
        <v>1959</v>
      </c>
      <c r="C1086" s="10" t="s">
        <v>1960</v>
      </c>
      <c r="D1086" s="11" t="s">
        <v>1414</v>
      </c>
      <c r="E1086" s="24">
        <v>9313</v>
      </c>
      <c r="F1086" s="10" t="s">
        <v>1942</v>
      </c>
      <c r="G1086" s="8" t="str">
        <f t="shared" si="16"/>
        <v xml:space="preserve"> </v>
      </c>
      <c r="H1086" s="6" t="e">
        <f>VLOOKUP(B1086,'(1)Frey(2013)'!$B$2:$D$703,3,FALSE)</f>
        <v>#N/A</v>
      </c>
      <c r="I1086" s="6" t="e">
        <f>VLOOKUP(C1086,'(1)Frey(2013)'!$C$2:$D$703,2,FALSE)</f>
        <v>#N/A</v>
      </c>
    </row>
    <row r="1087" spans="2:15" x14ac:dyDescent="0.3">
      <c r="B1087" s="9" t="s">
        <v>530</v>
      </c>
      <c r="C1087" s="10" t="s">
        <v>531</v>
      </c>
      <c r="D1087" s="11"/>
      <c r="E1087" s="24">
        <v>9321</v>
      </c>
      <c r="F1087" s="10" t="s">
        <v>2121</v>
      </c>
      <c r="G1087" s="8">
        <f t="shared" si="16"/>
        <v>0.38</v>
      </c>
      <c r="H1087" s="6">
        <f>VLOOKUP(B1087,'(1)Frey(2013)'!$B$2:$D$703,3,FALSE)</f>
        <v>0.38</v>
      </c>
      <c r="I1087" s="6">
        <f>VLOOKUP(C1087,'(1)Frey(2013)'!$C$2:$D$703,2,FALSE)</f>
        <v>0.38</v>
      </c>
    </row>
    <row r="1088" spans="2:15" x14ac:dyDescent="0.3">
      <c r="B1088" s="9" t="s">
        <v>732</v>
      </c>
      <c r="C1088" s="10" t="s">
        <v>2086</v>
      </c>
      <c r="D1088" s="14"/>
      <c r="E1088" s="24">
        <v>9329</v>
      </c>
      <c r="F1088" s="10" t="s">
        <v>2087</v>
      </c>
      <c r="G1088" s="8">
        <f t="shared" si="16"/>
        <v>0.66</v>
      </c>
      <c r="H1088" s="6">
        <f>VLOOKUP(B1088,'(1)Frey(2013)'!$B$2:$D$703,3,FALSE)</f>
        <v>0.66</v>
      </c>
      <c r="I1088" s="6" t="e">
        <f>VLOOKUP(C1088,'(1)Frey(2013)'!$C$2:$D$703,2,FALSE)</f>
        <v>#N/A</v>
      </c>
    </row>
    <row r="1089" spans="2:15" x14ac:dyDescent="0.3">
      <c r="B1089" s="9" t="s">
        <v>2088</v>
      </c>
      <c r="C1089" s="10" t="s">
        <v>1147</v>
      </c>
      <c r="D1089" s="14"/>
      <c r="E1089" s="24">
        <v>9329</v>
      </c>
      <c r="F1089" s="10" t="s">
        <v>2087</v>
      </c>
      <c r="G1089" s="8">
        <f t="shared" si="16"/>
        <v>0.92</v>
      </c>
      <c r="H1089" s="6" t="e">
        <f>VLOOKUP(B1089,'(1)Frey(2013)'!$B$2:$D$703,3,FALSE)</f>
        <v>#N/A</v>
      </c>
      <c r="I1089" s="6">
        <f>VLOOKUP(C1089,'(1)Frey(2013)'!$C$2:$D$703,2,FALSE)</f>
        <v>0.92</v>
      </c>
    </row>
    <row r="1090" spans="2:15" ht="31.5" x14ac:dyDescent="0.3">
      <c r="B1090" s="9" t="s">
        <v>968</v>
      </c>
      <c r="C1090" s="10" t="s">
        <v>969</v>
      </c>
      <c r="D1090" s="11" t="s">
        <v>1414</v>
      </c>
      <c r="E1090" s="24">
        <v>9329</v>
      </c>
      <c r="F1090" s="10" t="s">
        <v>2087</v>
      </c>
      <c r="G1090" s="8">
        <f t="shared" si="16"/>
        <v>0.85</v>
      </c>
      <c r="H1090" s="6">
        <f>VLOOKUP(B1090,'(1)Frey(2013)'!$B$2:$D$703,3,FALSE)</f>
        <v>0.85</v>
      </c>
      <c r="I1090" s="6">
        <f>VLOOKUP(C1090,'(1)Frey(2013)'!$C$2:$D$703,2,FALSE)</f>
        <v>0.85</v>
      </c>
    </row>
    <row r="1091" spans="2:15" x14ac:dyDescent="0.3">
      <c r="B1091" s="9" t="s">
        <v>1162</v>
      </c>
      <c r="C1091" s="10" t="s">
        <v>1163</v>
      </c>
      <c r="D1091" s="11"/>
      <c r="E1091" s="24">
        <v>9329</v>
      </c>
      <c r="F1091" s="10" t="s">
        <v>2087</v>
      </c>
      <c r="G1091" s="8">
        <f t="shared" si="16"/>
        <v>0.93</v>
      </c>
      <c r="H1091" s="6">
        <f>VLOOKUP(B1091,'(1)Frey(2013)'!$B$2:$D$703,3,FALSE)</f>
        <v>0.93</v>
      </c>
      <c r="I1091" s="6">
        <f>VLOOKUP(C1091,'(1)Frey(2013)'!$C$2:$D$703,2,FALSE)</f>
        <v>0.93</v>
      </c>
    </row>
    <row r="1092" spans="2:15" s="16" customFormat="1" x14ac:dyDescent="0.3">
      <c r="B1092" s="9" t="s">
        <v>1200</v>
      </c>
      <c r="C1092" s="10" t="s">
        <v>1201</v>
      </c>
      <c r="D1092" s="11" t="s">
        <v>1414</v>
      </c>
      <c r="E1092" s="24">
        <v>9331</v>
      </c>
      <c r="F1092" s="10" t="s">
        <v>1881</v>
      </c>
      <c r="G1092" s="8">
        <f t="shared" ref="G1092:G1127" si="17">IFERROR(IFERROR(H1092,I1092)," ")</f>
        <v>0.94</v>
      </c>
      <c r="H1092" s="6">
        <f>VLOOKUP(B1092,'(1)Frey(2013)'!$B$2:$D$703,3,FALSE)</f>
        <v>0.94</v>
      </c>
      <c r="I1092" s="6">
        <f>VLOOKUP(C1092,'(1)Frey(2013)'!$C$2:$D$703,2,FALSE)</f>
        <v>0.94</v>
      </c>
      <c r="J1092" s="8"/>
      <c r="L1092" s="81"/>
      <c r="M1092" s="81"/>
      <c r="N1092" s="81"/>
      <c r="O1092" s="83"/>
    </row>
    <row r="1093" spans="2:15" x14ac:dyDescent="0.3">
      <c r="B1093" s="9" t="s">
        <v>2116</v>
      </c>
      <c r="C1093" s="10" t="s">
        <v>2117</v>
      </c>
      <c r="D1093" s="11" t="s">
        <v>1414</v>
      </c>
      <c r="E1093" s="24">
        <v>9331</v>
      </c>
      <c r="F1093" s="10" t="s">
        <v>1881</v>
      </c>
      <c r="G1093" s="8" t="str">
        <f t="shared" si="17"/>
        <v xml:space="preserve"> </v>
      </c>
      <c r="H1093" s="6" t="e">
        <f>VLOOKUP(B1093,'(1)Frey(2013)'!$B$2:$D$703,3,FALSE)</f>
        <v>#N/A</v>
      </c>
      <c r="I1093" s="6" t="e">
        <f>VLOOKUP(C1093,'(1)Frey(2013)'!$C$2:$D$703,2,FALSE)</f>
        <v>#N/A</v>
      </c>
    </row>
    <row r="1094" spans="2:15" x14ac:dyDescent="0.3">
      <c r="B1094" s="9" t="s">
        <v>2123</v>
      </c>
      <c r="C1094" s="10" t="s">
        <v>2124</v>
      </c>
      <c r="D1094" s="11" t="s">
        <v>1414</v>
      </c>
      <c r="E1094" s="24">
        <v>9331</v>
      </c>
      <c r="F1094" s="10" t="s">
        <v>1881</v>
      </c>
      <c r="G1094" s="8" t="str">
        <f t="shared" si="17"/>
        <v xml:space="preserve"> </v>
      </c>
      <c r="H1094" s="6" t="e">
        <f>VLOOKUP(B1094,'(1)Frey(2013)'!$B$2:$D$703,3,FALSE)</f>
        <v>#N/A</v>
      </c>
      <c r="I1094" s="6" t="e">
        <f>VLOOKUP(C1094,'(1)Frey(2013)'!$C$2:$D$703,2,FALSE)</f>
        <v>#N/A</v>
      </c>
    </row>
    <row r="1095" spans="2:15" x14ac:dyDescent="0.3">
      <c r="B1095" s="9" t="s">
        <v>2116</v>
      </c>
      <c r="C1095" s="10" t="s">
        <v>2117</v>
      </c>
      <c r="D1095" s="11" t="s">
        <v>1414</v>
      </c>
      <c r="E1095" s="24">
        <v>9332</v>
      </c>
      <c r="F1095" s="10" t="s">
        <v>2118</v>
      </c>
      <c r="G1095" s="8" t="str">
        <f t="shared" si="17"/>
        <v xml:space="preserve"> </v>
      </c>
      <c r="H1095" s="6" t="e">
        <f>VLOOKUP(B1095,'(1)Frey(2013)'!$B$2:$D$703,3,FALSE)</f>
        <v>#N/A</v>
      </c>
      <c r="I1095" s="6" t="e">
        <f>VLOOKUP(C1095,'(1)Frey(2013)'!$C$2:$D$703,2,FALSE)</f>
        <v>#N/A</v>
      </c>
    </row>
    <row r="1096" spans="2:15" x14ac:dyDescent="0.3">
      <c r="B1096" s="9" t="s">
        <v>2123</v>
      </c>
      <c r="C1096" s="10" t="s">
        <v>2124</v>
      </c>
      <c r="D1096" s="11" t="s">
        <v>1414</v>
      </c>
      <c r="E1096" s="24">
        <v>9332</v>
      </c>
      <c r="F1096" s="10" t="s">
        <v>2118</v>
      </c>
      <c r="G1096" s="8" t="str">
        <f t="shared" si="17"/>
        <v xml:space="preserve"> </v>
      </c>
      <c r="H1096" s="6" t="e">
        <f>VLOOKUP(B1096,'(1)Frey(2013)'!$B$2:$D$703,3,FALSE)</f>
        <v>#N/A</v>
      </c>
      <c r="I1096" s="6" t="e">
        <f>VLOOKUP(C1096,'(1)Frey(2013)'!$C$2:$D$703,2,FALSE)</f>
        <v>#N/A</v>
      </c>
    </row>
    <row r="1097" spans="2:15" x14ac:dyDescent="0.3">
      <c r="B1097" s="9" t="s">
        <v>300</v>
      </c>
      <c r="C1097" s="10" t="s">
        <v>301</v>
      </c>
      <c r="D1097" s="14"/>
      <c r="E1097" s="24">
        <v>9333</v>
      </c>
      <c r="F1097" s="10" t="s">
        <v>2089</v>
      </c>
      <c r="G1097" s="8">
        <f t="shared" si="17"/>
        <v>6.6000000000000003E-2</v>
      </c>
      <c r="H1097" s="6">
        <f>VLOOKUP(B1097,'(1)Frey(2013)'!$B$2:$D$703,3,FALSE)</f>
        <v>6.6000000000000003E-2</v>
      </c>
      <c r="I1097" s="6">
        <f>VLOOKUP(C1097,'(1)Frey(2013)'!$C$2:$D$703,2,FALSE)</f>
        <v>6.6000000000000003E-2</v>
      </c>
    </row>
    <row r="1098" spans="2:15" ht="31.5" x14ac:dyDescent="0.3">
      <c r="B1098" s="9" t="s">
        <v>560</v>
      </c>
      <c r="C1098" s="10" t="s">
        <v>2090</v>
      </c>
      <c r="D1098" s="11"/>
      <c r="E1098" s="24">
        <v>9333</v>
      </c>
      <c r="F1098" s="10" t="s">
        <v>2089</v>
      </c>
      <c r="G1098" s="8">
        <f t="shared" si="17"/>
        <v>0.42</v>
      </c>
      <c r="H1098" s="6">
        <f>VLOOKUP(B1098,'(1)Frey(2013)'!$B$2:$D$703,3,FALSE)</f>
        <v>0.42</v>
      </c>
      <c r="I1098" s="6" t="e">
        <f>VLOOKUP(C1098,'(1)Frey(2013)'!$C$2:$D$703,2,FALSE)</f>
        <v>#N/A</v>
      </c>
    </row>
    <row r="1099" spans="2:15" ht="31.5" x14ac:dyDescent="0.3">
      <c r="B1099" s="9" t="s">
        <v>968</v>
      </c>
      <c r="C1099" s="10" t="s">
        <v>969</v>
      </c>
      <c r="D1099" s="11" t="s">
        <v>1414</v>
      </c>
      <c r="E1099" s="24">
        <v>9333</v>
      </c>
      <c r="F1099" s="10" t="s">
        <v>2089</v>
      </c>
      <c r="G1099" s="8">
        <f t="shared" si="17"/>
        <v>0.85</v>
      </c>
      <c r="H1099" s="6">
        <f>VLOOKUP(B1099,'(1)Frey(2013)'!$B$2:$D$703,3,FALSE)</f>
        <v>0.85</v>
      </c>
      <c r="I1099" s="6">
        <f>VLOOKUP(C1099,'(1)Frey(2013)'!$C$2:$D$703,2,FALSE)</f>
        <v>0.85</v>
      </c>
    </row>
    <row r="1100" spans="2:15" x14ac:dyDescent="0.3">
      <c r="B1100" s="9" t="s">
        <v>794</v>
      </c>
      <c r="C1100" s="10" t="s">
        <v>795</v>
      </c>
      <c r="D1100" s="11"/>
      <c r="E1100" s="24">
        <v>9333</v>
      </c>
      <c r="F1100" s="10" t="s">
        <v>2089</v>
      </c>
      <c r="G1100" s="8">
        <f t="shared" si="17"/>
        <v>0.72</v>
      </c>
      <c r="H1100" s="6">
        <f>VLOOKUP(B1100,'(1)Frey(2013)'!$B$2:$D$703,3,FALSE)</f>
        <v>0.72</v>
      </c>
      <c r="I1100" s="6">
        <f>VLOOKUP(C1100,'(1)Frey(2013)'!$C$2:$D$703,2,FALSE)</f>
        <v>0.72</v>
      </c>
    </row>
    <row r="1101" spans="2:15" x14ac:dyDescent="0.3">
      <c r="B1101" s="9" t="s">
        <v>710</v>
      </c>
      <c r="C1101" s="10" t="s">
        <v>711</v>
      </c>
      <c r="D1101" s="11" t="s">
        <v>1414</v>
      </c>
      <c r="E1101" s="24">
        <v>9334</v>
      </c>
      <c r="F1101" s="10" t="s">
        <v>1887</v>
      </c>
      <c r="G1101" s="8">
        <f t="shared" si="17"/>
        <v>0.64</v>
      </c>
      <c r="H1101" s="6">
        <f>VLOOKUP(B1101,'(1)Frey(2013)'!$B$2:$D$703,3,FALSE)</f>
        <v>0.64</v>
      </c>
      <c r="I1101" s="6">
        <f>VLOOKUP(C1101,'(1)Frey(2013)'!$C$2:$D$703,2,FALSE)</f>
        <v>0.64</v>
      </c>
    </row>
    <row r="1102" spans="2:15" x14ac:dyDescent="0.3">
      <c r="B1102" s="9" t="s">
        <v>884</v>
      </c>
      <c r="C1102" s="10" t="s">
        <v>885</v>
      </c>
      <c r="D1102" s="11"/>
      <c r="E1102" s="24">
        <v>9411</v>
      </c>
      <c r="F1102" s="10" t="s">
        <v>1788</v>
      </c>
      <c r="G1102" s="8">
        <f t="shared" si="17"/>
        <v>0.81</v>
      </c>
      <c r="H1102" s="6">
        <f>VLOOKUP(B1102,'(1)Frey(2013)'!$B$2:$D$703,3,FALSE)</f>
        <v>0.81</v>
      </c>
      <c r="I1102" s="6">
        <f>VLOOKUP(C1102,'(1)Frey(2013)'!$C$2:$D$703,2,FALSE)</f>
        <v>0.81</v>
      </c>
    </row>
    <row r="1103" spans="2:15" x14ac:dyDescent="0.3">
      <c r="B1103" s="9" t="s">
        <v>1204</v>
      </c>
      <c r="C1103" s="10" t="s">
        <v>1205</v>
      </c>
      <c r="D1103" s="11" t="s">
        <v>1414</v>
      </c>
      <c r="E1103" s="24">
        <v>9411</v>
      </c>
      <c r="F1103" s="10" t="s">
        <v>1788</v>
      </c>
      <c r="G1103" s="8">
        <f t="shared" si="17"/>
        <v>0.94</v>
      </c>
      <c r="H1103" s="6">
        <f>VLOOKUP(B1103,'(1)Frey(2013)'!$B$2:$D$703,3,FALSE)</f>
        <v>0.94</v>
      </c>
      <c r="I1103" s="6">
        <f>VLOOKUP(C1103,'(1)Frey(2013)'!$C$2:$D$703,2,FALSE)</f>
        <v>0.94</v>
      </c>
    </row>
    <row r="1104" spans="2:15" x14ac:dyDescent="0.3">
      <c r="B1104" s="10" t="s">
        <v>1018</v>
      </c>
      <c r="C1104" s="10" t="s">
        <v>1019</v>
      </c>
      <c r="D1104" s="15"/>
      <c r="E1104" s="23">
        <v>9412</v>
      </c>
      <c r="F1104" s="10" t="s">
        <v>1791</v>
      </c>
      <c r="G1104" s="8">
        <f t="shared" si="17"/>
        <v>0.87</v>
      </c>
      <c r="H1104" s="6">
        <f>VLOOKUP(B1104,'(1)Frey(2013)'!$B$2:$D$703,3,FALSE)</f>
        <v>0.87</v>
      </c>
      <c r="I1104" s="6">
        <f>VLOOKUP(C1104,'(1)Frey(2013)'!$C$2:$D$703,2,FALSE)</f>
        <v>0.87</v>
      </c>
    </row>
    <row r="1105" spans="2:15" ht="31.5" x14ac:dyDescent="0.3">
      <c r="B1105" s="9" t="s">
        <v>1112</v>
      </c>
      <c r="C1105" s="10" t="s">
        <v>1113</v>
      </c>
      <c r="D1105" s="11" t="s">
        <v>1414</v>
      </c>
      <c r="E1105" s="24">
        <v>9412</v>
      </c>
      <c r="F1105" s="10" t="s">
        <v>1791</v>
      </c>
      <c r="G1105" s="8">
        <f t="shared" si="17"/>
        <v>0.91</v>
      </c>
      <c r="H1105" s="6">
        <f>VLOOKUP(B1105,'(1)Frey(2013)'!$B$2:$D$703,3,FALSE)</f>
        <v>0.91</v>
      </c>
      <c r="I1105" s="6">
        <f>VLOOKUP(C1105,'(1)Frey(2013)'!$C$2:$D$703,2,FALSE)</f>
        <v>0.91</v>
      </c>
    </row>
    <row r="1106" spans="2:15" x14ac:dyDescent="0.3">
      <c r="B1106" s="9" t="s">
        <v>850</v>
      </c>
      <c r="C1106" s="10" t="s">
        <v>851</v>
      </c>
      <c r="D1106" s="11"/>
      <c r="E1106" s="24">
        <v>9412</v>
      </c>
      <c r="F1106" s="10" t="s">
        <v>1791</v>
      </c>
      <c r="G1106" s="8">
        <f t="shared" si="17"/>
        <v>0.77</v>
      </c>
      <c r="H1106" s="6">
        <f>VLOOKUP(B1106,'(1)Frey(2013)'!$B$2:$D$703,3,FALSE)</f>
        <v>0.77</v>
      </c>
      <c r="I1106" s="6">
        <f>VLOOKUP(C1106,'(1)Frey(2013)'!$C$2:$D$703,2,FALSE)</f>
        <v>0.77</v>
      </c>
    </row>
    <row r="1107" spans="2:15" s="16" customFormat="1" ht="31.5" x14ac:dyDescent="0.3">
      <c r="B1107" s="9" t="s">
        <v>3679</v>
      </c>
      <c r="C1107" s="10" t="s">
        <v>1796</v>
      </c>
      <c r="D1107" s="11"/>
      <c r="E1107" s="24">
        <v>9412</v>
      </c>
      <c r="F1107" s="10" t="s">
        <v>1791</v>
      </c>
      <c r="G1107" s="8" t="str">
        <f t="shared" si="17"/>
        <v xml:space="preserve"> </v>
      </c>
      <c r="H1107" s="6" t="e">
        <f>VLOOKUP(B1107,'(1)Frey(2013)'!$B$2:$D$703,3,FALSE)</f>
        <v>#N/A</v>
      </c>
      <c r="I1107" s="6" t="e">
        <f>VLOOKUP(C1107,'(1)Frey(2013)'!$C$2:$D$703,2,FALSE)</f>
        <v>#N/A</v>
      </c>
      <c r="J1107" s="8"/>
      <c r="L1107" s="81"/>
      <c r="M1107" s="81"/>
      <c r="N1107" s="81"/>
      <c r="O1107" s="83"/>
    </row>
    <row r="1108" spans="2:15" x14ac:dyDescent="0.3">
      <c r="B1108" s="9" t="s">
        <v>1833</v>
      </c>
      <c r="C1108" s="10" t="s">
        <v>1834</v>
      </c>
      <c r="D1108" s="11" t="s">
        <v>1414</v>
      </c>
      <c r="E1108" s="24">
        <v>9510</v>
      </c>
      <c r="F1108" s="10" t="s">
        <v>1835</v>
      </c>
      <c r="G1108" s="8" t="str">
        <f t="shared" si="17"/>
        <v xml:space="preserve"> </v>
      </c>
      <c r="H1108" s="6" t="e">
        <f>VLOOKUP(B1108,'(1)Frey(2013)'!$B$2:$D$703,3,FALSE)</f>
        <v>#N/A</v>
      </c>
      <c r="I1108" s="6" t="e">
        <f>VLOOKUP(C1108,'(1)Frey(2013)'!$C$2:$D$703,2,FALSE)</f>
        <v>#N/A</v>
      </c>
    </row>
    <row r="1109" spans="2:15" ht="31.5" x14ac:dyDescent="0.3">
      <c r="B1109" s="9" t="s">
        <v>1214</v>
      </c>
      <c r="C1109" s="10" t="s">
        <v>1852</v>
      </c>
      <c r="D1109" s="11" t="s">
        <v>1414</v>
      </c>
      <c r="E1109" s="24">
        <v>9520</v>
      </c>
      <c r="F1109" s="10" t="s">
        <v>1855</v>
      </c>
      <c r="G1109" s="8">
        <f t="shared" si="17"/>
        <v>0.94</v>
      </c>
      <c r="H1109" s="6">
        <f>VLOOKUP(B1109,'(1)Frey(2013)'!$B$2:$D$703,3,FALSE)</f>
        <v>0.94</v>
      </c>
      <c r="I1109" s="6" t="e">
        <f>VLOOKUP(C1109,'(1)Frey(2013)'!$C$2:$D$703,2,FALSE)</f>
        <v>#N/A</v>
      </c>
    </row>
    <row r="1110" spans="2:15" ht="31.5" x14ac:dyDescent="0.3">
      <c r="B1110" s="9" t="s">
        <v>213</v>
      </c>
      <c r="C1110" s="10" t="s">
        <v>2091</v>
      </c>
      <c r="D1110" s="14" t="s">
        <v>1414</v>
      </c>
      <c r="E1110" s="24">
        <v>9611</v>
      </c>
      <c r="F1110" s="10" t="s">
        <v>2105</v>
      </c>
      <c r="G1110" s="8">
        <f t="shared" si="17"/>
        <v>2.9000000000000001E-2</v>
      </c>
      <c r="H1110" s="6">
        <f>VLOOKUP(B1110,'(1)Frey(2013)'!$B$2:$D$703,3,FALSE)</f>
        <v>2.9000000000000001E-2</v>
      </c>
      <c r="I1110" s="6" t="e">
        <f>VLOOKUP(C1110,'(1)Frey(2013)'!$C$2:$D$703,2,FALSE)</f>
        <v>#N/A</v>
      </c>
    </row>
    <row r="1111" spans="2:15" x14ac:dyDescent="0.3">
      <c r="B1111" s="9" t="s">
        <v>1172</v>
      </c>
      <c r="C1111" s="10" t="s">
        <v>1173</v>
      </c>
      <c r="D1111" s="11" t="s">
        <v>1414</v>
      </c>
      <c r="E1111" s="24">
        <v>9611</v>
      </c>
      <c r="F1111" s="10" t="s">
        <v>2105</v>
      </c>
      <c r="G1111" s="8">
        <f t="shared" si="17"/>
        <v>0.93</v>
      </c>
      <c r="H1111" s="6">
        <f>VLOOKUP(B1111,'(1)Frey(2013)'!$B$2:$D$703,3,FALSE)</f>
        <v>0.93</v>
      </c>
      <c r="I1111" s="6">
        <f>VLOOKUP(C1111,'(1)Frey(2013)'!$C$2:$D$703,2,FALSE)</f>
        <v>0.93</v>
      </c>
    </row>
    <row r="1112" spans="2:15" x14ac:dyDescent="0.3">
      <c r="B1112" s="9" t="s">
        <v>1172</v>
      </c>
      <c r="C1112" s="10" t="s">
        <v>1173</v>
      </c>
      <c r="D1112" s="11" t="s">
        <v>1414</v>
      </c>
      <c r="E1112" s="24">
        <v>9612</v>
      </c>
      <c r="F1112" s="10" t="s">
        <v>2122</v>
      </c>
      <c r="G1112" s="8">
        <f t="shared" si="17"/>
        <v>0.93</v>
      </c>
      <c r="H1112" s="6">
        <f>VLOOKUP(B1112,'(1)Frey(2013)'!$B$2:$D$703,3,FALSE)</f>
        <v>0.93</v>
      </c>
      <c r="I1112" s="6">
        <f>VLOOKUP(C1112,'(1)Frey(2013)'!$C$2:$D$703,2,FALSE)</f>
        <v>0.93</v>
      </c>
    </row>
    <row r="1113" spans="2:15" x14ac:dyDescent="0.3">
      <c r="B1113" s="9" t="s">
        <v>1812</v>
      </c>
      <c r="C1113" s="10" t="s">
        <v>1813</v>
      </c>
      <c r="D1113" s="11" t="s">
        <v>1414</v>
      </c>
      <c r="E1113" s="24">
        <v>9613</v>
      </c>
      <c r="F1113" s="10" t="s">
        <v>1814</v>
      </c>
      <c r="G1113" s="8" t="str">
        <f t="shared" si="17"/>
        <v xml:space="preserve"> </v>
      </c>
      <c r="H1113" s="6" t="e">
        <f>VLOOKUP(B1113,'(1)Frey(2013)'!$B$2:$D$703,3,FALSE)</f>
        <v>#N/A</v>
      </c>
      <c r="I1113" s="6" t="e">
        <f>VLOOKUP(C1113,'(1)Frey(2013)'!$C$2:$D$703,2,FALSE)</f>
        <v>#N/A</v>
      </c>
    </row>
    <row r="1114" spans="2:15" ht="31.5" x14ac:dyDescent="0.3">
      <c r="B1114" s="9" t="s">
        <v>940</v>
      </c>
      <c r="C1114" s="10" t="s">
        <v>941</v>
      </c>
      <c r="D1114" s="11"/>
      <c r="E1114" s="24">
        <v>9621</v>
      </c>
      <c r="F1114" s="10" t="s">
        <v>1831</v>
      </c>
      <c r="G1114" s="8">
        <f t="shared" si="17"/>
        <v>0.83</v>
      </c>
      <c r="H1114" s="6">
        <f>VLOOKUP(B1114,'(1)Frey(2013)'!$B$2:$D$703,3,FALSE)</f>
        <v>0.83</v>
      </c>
      <c r="I1114" s="6">
        <f>VLOOKUP(C1114,'(1)Frey(2013)'!$C$2:$D$703,2,FALSE)</f>
        <v>0.83</v>
      </c>
    </row>
    <row r="1115" spans="2:15" ht="31.5" x14ac:dyDescent="0.3">
      <c r="B1115" s="9" t="s">
        <v>1200</v>
      </c>
      <c r="C1115" s="10" t="s">
        <v>1201</v>
      </c>
      <c r="D1115" s="11" t="s">
        <v>1414</v>
      </c>
      <c r="E1115" s="24">
        <v>9621</v>
      </c>
      <c r="F1115" s="10" t="s">
        <v>1831</v>
      </c>
      <c r="G1115" s="8">
        <f t="shared" si="17"/>
        <v>0.94</v>
      </c>
      <c r="H1115" s="6">
        <f>VLOOKUP(B1115,'(1)Frey(2013)'!$B$2:$D$703,3,FALSE)</f>
        <v>0.94</v>
      </c>
      <c r="I1115" s="6">
        <f>VLOOKUP(C1115,'(1)Frey(2013)'!$C$2:$D$703,2,FALSE)</f>
        <v>0.94</v>
      </c>
    </row>
    <row r="1116" spans="2:15" x14ac:dyDescent="0.3">
      <c r="B1116" s="9" t="s">
        <v>1812</v>
      </c>
      <c r="C1116" s="10" t="s">
        <v>1813</v>
      </c>
      <c r="D1116" s="11" t="s">
        <v>1414</v>
      </c>
      <c r="E1116" s="24">
        <v>9622</v>
      </c>
      <c r="F1116" s="10" t="s">
        <v>1815</v>
      </c>
      <c r="G1116" s="8" t="str">
        <f t="shared" si="17"/>
        <v xml:space="preserve"> </v>
      </c>
      <c r="H1116" s="6" t="e">
        <f>VLOOKUP(B1116,'(1)Frey(2013)'!$B$2:$D$703,3,FALSE)</f>
        <v>#N/A</v>
      </c>
      <c r="I1116" s="6" t="e">
        <f>VLOOKUP(C1116,'(1)Frey(2013)'!$C$2:$D$703,2,FALSE)</f>
        <v>#N/A</v>
      </c>
    </row>
    <row r="1117" spans="2:15" x14ac:dyDescent="0.3">
      <c r="B1117" s="9" t="s">
        <v>706</v>
      </c>
      <c r="C1117" s="10" t="s">
        <v>707</v>
      </c>
      <c r="D1117" s="11"/>
      <c r="E1117" s="24">
        <v>9622</v>
      </c>
      <c r="F1117" s="10" t="s">
        <v>1815</v>
      </c>
      <c r="G1117" s="8">
        <f t="shared" si="17"/>
        <v>0.64</v>
      </c>
      <c r="H1117" s="6">
        <f>VLOOKUP(B1117,'(1)Frey(2013)'!$B$2:$D$703,3,FALSE)</f>
        <v>0.64</v>
      </c>
      <c r="I1117" s="6">
        <f>VLOOKUP(C1117,'(1)Frey(2013)'!$C$2:$D$703,2,FALSE)</f>
        <v>0.64</v>
      </c>
    </row>
    <row r="1118" spans="2:15" ht="31.5" x14ac:dyDescent="0.3">
      <c r="B1118" s="9" t="s">
        <v>870</v>
      </c>
      <c r="C1118" s="10" t="s">
        <v>1994</v>
      </c>
      <c r="D1118" s="11"/>
      <c r="E1118" s="24">
        <v>9622</v>
      </c>
      <c r="F1118" s="10" t="s">
        <v>1815</v>
      </c>
      <c r="G1118" s="8">
        <f t="shared" si="17"/>
        <v>0.79</v>
      </c>
      <c r="H1118" s="6">
        <f>VLOOKUP(B1118,'(1)Frey(2013)'!$B$2:$D$703,3,FALSE)</f>
        <v>0.79</v>
      </c>
      <c r="I1118" s="6" t="e">
        <f>VLOOKUP(C1118,'(1)Frey(2013)'!$C$2:$D$703,2,FALSE)</f>
        <v>#N/A</v>
      </c>
    </row>
    <row r="1119" spans="2:15" ht="31.5" x14ac:dyDescent="0.3">
      <c r="B1119" s="9" t="s">
        <v>3687</v>
      </c>
      <c r="C1119" s="10" t="s">
        <v>603</v>
      </c>
      <c r="D1119" s="14"/>
      <c r="E1119" s="24">
        <v>9622</v>
      </c>
      <c r="F1119" s="10" t="s">
        <v>1815</v>
      </c>
      <c r="G1119" s="8">
        <f t="shared" si="17"/>
        <v>0.5</v>
      </c>
      <c r="H1119" s="6" t="e">
        <f>VLOOKUP(B1119,'(1)Frey(2013)'!$B$2:$D$703,3,FALSE)</f>
        <v>#N/A</v>
      </c>
      <c r="I1119" s="6">
        <f>VLOOKUP(C1119,'(1)Frey(2013)'!$C$2:$D$703,2,FALSE)</f>
        <v>0.5</v>
      </c>
    </row>
    <row r="1120" spans="2:15" x14ac:dyDescent="0.3">
      <c r="B1120" s="9" t="s">
        <v>972</v>
      </c>
      <c r="C1120" s="10" t="s">
        <v>973</v>
      </c>
      <c r="D1120" s="11"/>
      <c r="E1120" s="24">
        <v>9623</v>
      </c>
      <c r="F1120" s="10" t="s">
        <v>1883</v>
      </c>
      <c r="G1120" s="8">
        <f t="shared" si="17"/>
        <v>0.85</v>
      </c>
      <c r="H1120" s="6">
        <f>VLOOKUP(B1120,'(1)Frey(2013)'!$B$2:$D$703,3,FALSE)</f>
        <v>0.85</v>
      </c>
      <c r="I1120" s="6">
        <f>VLOOKUP(C1120,'(1)Frey(2013)'!$C$2:$D$703,2,FALSE)</f>
        <v>0.85</v>
      </c>
    </row>
    <row r="1121" spans="2:9" ht="31.5" x14ac:dyDescent="0.3">
      <c r="B1121" s="9" t="s">
        <v>1196</v>
      </c>
      <c r="C1121" s="10" t="s">
        <v>1197</v>
      </c>
      <c r="D1121" s="11"/>
      <c r="E1121" s="24">
        <v>9623</v>
      </c>
      <c r="F1121" s="10" t="s">
        <v>1883</v>
      </c>
      <c r="G1121" s="8">
        <f t="shared" si="17"/>
        <v>0.94</v>
      </c>
      <c r="H1121" s="6">
        <f>VLOOKUP(B1121,'(1)Frey(2013)'!$B$2:$D$703,3,FALSE)</f>
        <v>0.94</v>
      </c>
      <c r="I1121" s="6">
        <f>VLOOKUP(C1121,'(1)Frey(2013)'!$C$2:$D$703,2,FALSE)</f>
        <v>0.94</v>
      </c>
    </row>
    <row r="1122" spans="2:9" ht="31.5" x14ac:dyDescent="0.3">
      <c r="B1122" s="9" t="s">
        <v>968</v>
      </c>
      <c r="C1122" s="10" t="s">
        <v>969</v>
      </c>
      <c r="D1122" s="11" t="s">
        <v>1414</v>
      </c>
      <c r="E1122" s="24">
        <v>9624</v>
      </c>
      <c r="F1122" s="10" t="s">
        <v>2120</v>
      </c>
      <c r="G1122" s="8">
        <f t="shared" si="17"/>
        <v>0.85</v>
      </c>
      <c r="H1122" s="6">
        <f>VLOOKUP(B1122,'(1)Frey(2013)'!$B$2:$D$703,3,FALSE)</f>
        <v>0.85</v>
      </c>
      <c r="I1122" s="6">
        <f>VLOOKUP(C1122,'(1)Frey(2013)'!$C$2:$D$703,2,FALSE)</f>
        <v>0.85</v>
      </c>
    </row>
    <row r="1123" spans="2:9" x14ac:dyDescent="0.3">
      <c r="B1123" s="9" t="s">
        <v>1321</v>
      </c>
      <c r="C1123" s="10" t="s">
        <v>1322</v>
      </c>
      <c r="D1123" s="11"/>
      <c r="E1123" s="24">
        <v>9629</v>
      </c>
      <c r="F1123" s="10" t="s">
        <v>1825</v>
      </c>
      <c r="G1123" s="8">
        <f t="shared" si="17"/>
        <v>0.97</v>
      </c>
      <c r="H1123" s="6">
        <f>VLOOKUP(B1123,'(1)Frey(2013)'!$B$2:$D$703,3,FALSE)</f>
        <v>0.97</v>
      </c>
      <c r="I1123" s="6">
        <f>VLOOKUP(C1123,'(1)Frey(2013)'!$C$2:$D$703,2,FALSE)</f>
        <v>0.97</v>
      </c>
    </row>
    <row r="1124" spans="2:9" x14ac:dyDescent="0.3">
      <c r="B1124" s="9" t="s">
        <v>1286</v>
      </c>
      <c r="C1124" s="10" t="s">
        <v>1287</v>
      </c>
      <c r="D1124" s="11"/>
      <c r="E1124" s="24">
        <v>9629</v>
      </c>
      <c r="F1124" s="10" t="s">
        <v>1825</v>
      </c>
      <c r="G1124" s="8">
        <f t="shared" si="17"/>
        <v>0.96</v>
      </c>
      <c r="H1124" s="6">
        <f>VLOOKUP(B1124,'(1)Frey(2013)'!$B$2:$D$703,3,FALSE)</f>
        <v>0.96</v>
      </c>
      <c r="I1124" s="6">
        <f>VLOOKUP(C1124,'(1)Frey(2013)'!$C$2:$D$703,2,FALSE)</f>
        <v>0.96</v>
      </c>
    </row>
    <row r="1125" spans="2:9" x14ac:dyDescent="0.3">
      <c r="B1125" s="9" t="s">
        <v>788</v>
      </c>
      <c r="C1125" s="10" t="s">
        <v>789</v>
      </c>
      <c r="D1125" s="11" t="s">
        <v>1414</v>
      </c>
      <c r="E1125" s="24">
        <v>9629</v>
      </c>
      <c r="F1125" s="10" t="s">
        <v>1825</v>
      </c>
      <c r="G1125" s="8">
        <f t="shared" si="17"/>
        <v>0.72</v>
      </c>
      <c r="H1125" s="6">
        <f>VLOOKUP(B1125,'(1)Frey(2013)'!$B$2:$D$703,3,FALSE)</f>
        <v>0.72</v>
      </c>
      <c r="I1125" s="6">
        <f>VLOOKUP(C1125,'(1)Frey(2013)'!$C$2:$D$703,2,FALSE)</f>
        <v>0.72</v>
      </c>
    </row>
    <row r="1126" spans="2:9" ht="31.5" x14ac:dyDescent="0.3">
      <c r="B1126" s="9" t="s">
        <v>562</v>
      </c>
      <c r="C1126" s="10" t="s">
        <v>563</v>
      </c>
      <c r="D1126" s="11"/>
      <c r="E1126" s="24">
        <v>9629</v>
      </c>
      <c r="F1126" s="10" t="s">
        <v>1825</v>
      </c>
      <c r="G1126" s="8">
        <f t="shared" si="17"/>
        <v>0.43</v>
      </c>
      <c r="H1126" s="6">
        <f>VLOOKUP(B1126,'(1)Frey(2013)'!$B$2:$D$703,3,FALSE)</f>
        <v>0.43</v>
      </c>
      <c r="I1126" s="6">
        <f>VLOOKUP(C1126,'(1)Frey(2013)'!$C$2:$D$703,2,FALSE)</f>
        <v>0.43</v>
      </c>
    </row>
    <row r="1127" spans="2:9" x14ac:dyDescent="0.3">
      <c r="B1127" s="9" t="s">
        <v>1022</v>
      </c>
      <c r="C1127" s="10" t="s">
        <v>1023</v>
      </c>
      <c r="D1127" s="11"/>
      <c r="E1127" s="24">
        <v>9629</v>
      </c>
      <c r="F1127" s="10" t="s">
        <v>1825</v>
      </c>
      <c r="G1127" s="8">
        <f t="shared" si="17"/>
        <v>0.87</v>
      </c>
      <c r="H1127" s="6">
        <f>VLOOKUP(B1127,'(1)Frey(2013)'!$B$2:$D$703,3,FALSE)</f>
        <v>0.87</v>
      </c>
      <c r="I1127" s="6">
        <f>VLOOKUP(C1127,'(1)Frey(2013)'!$C$2:$D$703,2,FALSE)</f>
        <v>0.87</v>
      </c>
    </row>
  </sheetData>
  <sortState ref="B8:I1132">
    <sortCondition ref="E7"/>
  </sortState>
  <phoneticPr fontId="6" type="noConversion"/>
  <conditionalFormatting sqref="O1:O2 O442:O1048576">
    <cfRule type="cellIs" dxfId="2" priority="3" operator="greaterThan">
      <formula>0.2</formula>
    </cfRule>
  </conditionalFormatting>
  <conditionalFormatting sqref="O1:O2 O442:O1048576">
    <cfRule type="cellIs" dxfId="1" priority="2" operator="greaterThan">
      <formula>0.2</formula>
    </cfRule>
  </conditionalFormatting>
  <conditionalFormatting sqref="O1:O2 O442:O1048576">
    <cfRule type="cellIs" dxfId="0" priority="1" operator="greaterThan">
      <formula>0.2</formula>
    </cfRule>
  </conditionalFormatting>
  <printOptions gridLines="1"/>
  <pageMargins left="0.75" right="0.5" top="0.75" bottom="0.5" header="0.3" footer="0.3"/>
  <pageSetup scale="70" fitToHeight="50" orientation="portrait" r:id="rId2"/>
  <headerFooter>
    <oddHeader xml:space="preserve">&amp;L2010 SOC x ISCO-08 crosswalk
</oddHeader>
    <oddFooter>&amp;C&amp;P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0"/>
  <sheetViews>
    <sheetView topLeftCell="X1" workbookViewId="0">
      <selection activeCell="Z424" sqref="Z1:AA424"/>
    </sheetView>
  </sheetViews>
  <sheetFormatPr defaultRowHeight="12.75" x14ac:dyDescent="0.2"/>
  <cols>
    <col min="8" max="8" width="32.140625" customWidth="1"/>
    <col min="9" max="9" width="10.7109375" customWidth="1"/>
    <col min="10" max="10" width="12.85546875" style="71" customWidth="1"/>
    <col min="21" max="21" width="28.5703125" customWidth="1"/>
    <col min="25" max="25" width="13.28515625" customWidth="1"/>
    <col min="26" max="26" width="12.5703125" customWidth="1"/>
    <col min="27" max="28" width="11.5703125" style="70" customWidth="1"/>
    <col min="30" max="30" width="9.140625" style="71"/>
    <col min="32" max="32" width="12.5703125" customWidth="1"/>
    <col min="33" max="33" width="11.5703125" style="71" customWidth="1"/>
    <col min="34" max="34" width="14" bestFit="1" customWidth="1"/>
    <col min="35" max="35" width="14" customWidth="1"/>
    <col min="36" max="36" width="36" customWidth="1"/>
    <col min="37" max="37" width="9.140625" style="71"/>
    <col min="39" max="39" width="9.85546875" customWidth="1"/>
    <col min="40" max="40" width="22.42578125" customWidth="1"/>
    <col min="41" max="41" width="10.7109375" style="71" customWidth="1"/>
    <col min="44" max="44" width="11.85546875" customWidth="1"/>
    <col min="45" max="45" width="12.85546875" customWidth="1"/>
    <col min="46" max="46" width="11.42578125" customWidth="1"/>
    <col min="47" max="47" width="15" customWidth="1"/>
    <col min="48" max="48" width="33.28515625" customWidth="1"/>
    <col min="49" max="49" width="9.140625" style="71"/>
    <col min="52" max="52" width="11.42578125" customWidth="1"/>
    <col min="53" max="53" width="31.7109375" customWidth="1"/>
    <col min="55" max="55" width="3.7109375" customWidth="1"/>
    <col min="57" max="57" width="33.140625" bestFit="1" customWidth="1"/>
    <col min="58" max="58" width="7.42578125" bestFit="1" customWidth="1"/>
  </cols>
  <sheetData>
    <row r="1" spans="1:55" x14ac:dyDescent="0.2">
      <c r="Z1" s="66" t="s">
        <v>4359</v>
      </c>
      <c r="AA1" t="s">
        <v>4965</v>
      </c>
      <c r="AB1" t="s">
        <v>8197</v>
      </c>
      <c r="AC1" s="60" t="s">
        <v>4977</v>
      </c>
      <c r="AD1" s="72" t="s">
        <v>4978</v>
      </c>
      <c r="AF1" s="66" t="s">
        <v>4359</v>
      </c>
      <c r="AG1" t="s">
        <v>4965</v>
      </c>
      <c r="AH1" s="74" t="s">
        <v>4979</v>
      </c>
      <c r="AI1" t="s">
        <v>4359</v>
      </c>
      <c r="AJ1" t="s">
        <v>8185</v>
      </c>
      <c r="AK1" s="71" t="s">
        <v>4965</v>
      </c>
      <c r="AM1" t="s">
        <v>4359</v>
      </c>
      <c r="AN1" t="s">
        <v>8186</v>
      </c>
      <c r="AO1" s="71" t="s">
        <v>4965</v>
      </c>
      <c r="AR1" t="s">
        <v>8190</v>
      </c>
      <c r="AS1" t="s">
        <v>8189</v>
      </c>
      <c r="AT1" s="60" t="s">
        <v>8188</v>
      </c>
      <c r="AU1" t="s">
        <v>4172</v>
      </c>
      <c r="AV1" s="60" t="s">
        <v>8187</v>
      </c>
      <c r="AW1" s="71" t="s">
        <v>4179</v>
      </c>
      <c r="AX1">
        <f>COUNTA(AW2:AW427)</f>
        <v>426</v>
      </c>
      <c r="AZ1" s="60" t="s">
        <v>8191</v>
      </c>
      <c r="BA1" s="60" t="s">
        <v>8187</v>
      </c>
      <c r="BB1" s="71" t="s">
        <v>4179</v>
      </c>
    </row>
    <row r="2" spans="1:55" ht="14.25" x14ac:dyDescent="0.2">
      <c r="I2">
        <f>COUNTA(I4:I429)</f>
        <v>426</v>
      </c>
      <c r="J2" s="91">
        <f>COUNTIF(J4:J430,"&gt;0")</f>
        <v>423</v>
      </c>
      <c r="Q2">
        <f>I2-J2</f>
        <v>3</v>
      </c>
      <c r="R2">
        <f>COUNTA(R4:R429)</f>
        <v>9</v>
      </c>
      <c r="S2">
        <f>COUNTIF(S3:S430,"TRUE")</f>
        <v>0</v>
      </c>
      <c r="T2" s="57" t="s">
        <v>4369</v>
      </c>
      <c r="Y2" t="str">
        <f>VLOOKUP(Z2,'&lt;참고&gt;6차'!$A$2:$C$1844,2,FALSE)</f>
        <v>의회의원고위공무원 및 공공단체임원</v>
      </c>
      <c r="Z2" s="67">
        <v>1110</v>
      </c>
      <c r="AA2" s="73">
        <v>0.10049999999999999</v>
      </c>
      <c r="AB2" s="73">
        <v>1</v>
      </c>
      <c r="AC2" t="str">
        <f>LEFT(Z2,3)</f>
        <v>111</v>
      </c>
      <c r="AD2" s="73">
        <v>0.10049999999999999</v>
      </c>
      <c r="AE2" t="b">
        <f>GETPIVOTDATA("확률",$Z$1,"한국 세분류",1110)=AD2</f>
        <v>1</v>
      </c>
      <c r="AF2" s="67" t="s">
        <v>4209</v>
      </c>
      <c r="AG2" s="73">
        <v>0.10049999999999999</v>
      </c>
      <c r="AH2" s="74">
        <v>1</v>
      </c>
      <c r="AI2" s="61">
        <v>111</v>
      </c>
      <c r="AJ2" t="str">
        <f>VLOOKUP(AI2,'&lt;참고&gt;6차'!$A$2:$C$1844,2,FALSE)</f>
        <v>의회의원고위공무원 및 공공단체임원</v>
      </c>
      <c r="AK2" s="71">
        <v>0.10049999999999999</v>
      </c>
      <c r="AM2">
        <v>244</v>
      </c>
      <c r="AN2" t="s">
        <v>4481</v>
      </c>
      <c r="AO2" s="71">
        <v>3.8999999999999998E-3</v>
      </c>
      <c r="AQ2" t="str">
        <f>VLOOKUP(AR2,'&lt;참고&gt;6차'!A81:C1923,2,FALSE)</f>
        <v>전문가 및 관련 종사자</v>
      </c>
      <c r="AR2" s="61">
        <v>2</v>
      </c>
      <c r="AS2" s="61">
        <v>24</v>
      </c>
      <c r="AT2" s="61">
        <v>244</v>
      </c>
      <c r="AU2">
        <v>2440</v>
      </c>
      <c r="AV2" t="s">
        <v>4481</v>
      </c>
      <c r="AW2" s="71">
        <v>3.8999999999999998E-3</v>
      </c>
      <c r="AX2">
        <v>1</v>
      </c>
      <c r="AZ2">
        <v>5302</v>
      </c>
      <c r="BA2" t="s">
        <v>6415</v>
      </c>
      <c r="BB2" s="68">
        <v>0.99</v>
      </c>
      <c r="BC2">
        <v>1</v>
      </c>
    </row>
    <row r="3" spans="1:55" ht="14.25" x14ac:dyDescent="0.2">
      <c r="A3" t="s">
        <v>4166</v>
      </c>
      <c r="B3" t="s">
        <v>4167</v>
      </c>
      <c r="C3" t="s">
        <v>4168</v>
      </c>
      <c r="D3" t="s">
        <v>4169</v>
      </c>
      <c r="E3" t="s">
        <v>4170</v>
      </c>
      <c r="F3" t="s">
        <v>4171</v>
      </c>
      <c r="G3" t="s">
        <v>4178</v>
      </c>
      <c r="I3" s="64" t="s">
        <v>4172</v>
      </c>
      <c r="J3" s="76" t="s">
        <v>4180</v>
      </c>
      <c r="K3" t="s">
        <v>4166</v>
      </c>
      <c r="L3" t="s">
        <v>4167</v>
      </c>
      <c r="M3" t="s">
        <v>4168</v>
      </c>
      <c r="N3" t="s">
        <v>4169</v>
      </c>
      <c r="O3" t="s">
        <v>4170</v>
      </c>
      <c r="P3" t="s">
        <v>4171</v>
      </c>
      <c r="Q3" t="s">
        <v>4178</v>
      </c>
      <c r="T3" s="30" t="s">
        <v>3709</v>
      </c>
      <c r="Y3" t="str">
        <f>VLOOKUP(Z3,'&lt;참고&gt;6차'!$A$2:$C$1844,2,FALSE)</f>
        <v>기업고위임원</v>
      </c>
      <c r="Z3" s="67">
        <v>1120</v>
      </c>
      <c r="AA3" s="73">
        <v>8.7499999999999994E-2</v>
      </c>
      <c r="AB3" s="73">
        <v>1</v>
      </c>
      <c r="AC3" t="str">
        <f t="shared" ref="AC3:AC66" si="0">LEFT(Z3,3)</f>
        <v>112</v>
      </c>
      <c r="AD3" s="73">
        <v>8.7499999999999994E-2</v>
      </c>
      <c r="AE3" t="b">
        <f t="shared" ref="AE3:AE66" si="1">GETPIVOTDATA("확률",$Z$1,"한국 세분류",1110)=AD3</f>
        <v>0</v>
      </c>
      <c r="AF3" s="67" t="s">
        <v>4210</v>
      </c>
      <c r="AG3" s="73">
        <v>8.7499999999999994E-2</v>
      </c>
      <c r="AH3" s="74">
        <v>1</v>
      </c>
      <c r="AI3" s="61">
        <v>112</v>
      </c>
      <c r="AJ3" t="str">
        <f>VLOOKUP(AI3,'&lt;참고&gt;6차'!$A$2:$C$1844,2,FALSE)</f>
        <v>기업고위임원</v>
      </c>
      <c r="AK3" s="71">
        <v>8.7499999999999994E-2</v>
      </c>
      <c r="AM3">
        <v>242</v>
      </c>
      <c r="AN3" t="s">
        <v>7476</v>
      </c>
      <c r="AO3" s="71">
        <v>1.2E-2</v>
      </c>
      <c r="AQ3" t="str">
        <f>VLOOKUP(AR3,'&lt;참고&gt;6차'!A74:C1916,2,FALSE)</f>
        <v>전문가 및 관련 종사자</v>
      </c>
      <c r="AR3" s="61">
        <v>2</v>
      </c>
      <c r="AS3" s="61">
        <v>24</v>
      </c>
      <c r="AT3" s="61">
        <v>241</v>
      </c>
      <c r="AU3">
        <v>2411</v>
      </c>
      <c r="AV3" t="s">
        <v>7502</v>
      </c>
      <c r="AW3" s="71">
        <v>4.1999999999999997E-3</v>
      </c>
      <c r="AX3">
        <v>2</v>
      </c>
      <c r="AZ3">
        <v>5303</v>
      </c>
      <c r="BA3" t="s">
        <v>4710</v>
      </c>
      <c r="BB3" s="68">
        <v>0.99</v>
      </c>
      <c r="BC3">
        <v>2</v>
      </c>
    </row>
    <row r="4" spans="1:55" x14ac:dyDescent="0.2">
      <c r="A4" s="61">
        <v>1111</v>
      </c>
      <c r="B4" s="61">
        <v>1112</v>
      </c>
      <c r="C4" s="61">
        <v>1114</v>
      </c>
      <c r="D4" t="s">
        <v>4173</v>
      </c>
      <c r="E4" t="s">
        <v>4173</v>
      </c>
      <c r="F4" t="s">
        <v>4173</v>
      </c>
      <c r="G4" t="s">
        <v>4173</v>
      </c>
      <c r="H4" t="str">
        <f>VLOOKUP(I4,'&lt;참고&gt;6차'!$A$2:$C$1844,2,FALSE)</f>
        <v>의회의원고위공무원 및 공공단체임원</v>
      </c>
      <c r="I4" s="65">
        <v>1110</v>
      </c>
      <c r="J4" s="77">
        <f>AVERAGEIF(K4:R4,"&gt;0")</f>
        <v>0.10049999999999999</v>
      </c>
      <c r="K4" t="e">
        <f>VLOOKUP(A4,'(2)2010 SOC to ISCO-08'!$K$3:$L$440,2,FALSE)</f>
        <v>#DIV/0!</v>
      </c>
      <c r="L4">
        <f>VLOOKUP(B4,'(2)2010 SOC to ISCO-08'!$K$3:$L$440,2,FALSE)</f>
        <v>5.9333333333333328E-2</v>
      </c>
      <c r="M4">
        <f>VLOOKUP(C4,'(2)2010 SOC to ISCO-08'!$K$3:$L$440,2,FALSE)</f>
        <v>0.14166666666666666</v>
      </c>
      <c r="N4" t="e">
        <f>VLOOKUP(D4,'(2)2010 SOC to ISCO-08'!$K$3:$L$440,2,FALSE)</f>
        <v>#N/A</v>
      </c>
      <c r="O4" t="e">
        <f>VLOOKUP(E4,'(2)2010 SOC to ISCO-08'!$K$3:$L$440,2,FALSE)</f>
        <v>#N/A</v>
      </c>
      <c r="P4" t="e">
        <f>VLOOKUP(F4,'(2)2010 SOC to ISCO-08'!$K$3:$L$440,2,FALSE)</f>
        <v>#N/A</v>
      </c>
      <c r="Q4" t="e">
        <f>VLOOKUP(G4,'(2)2010 SOC to ISCO-08'!$K$3:$L$440,2,FALSE)</f>
        <v>#N/A</v>
      </c>
      <c r="S4" t="b">
        <f>ISERROR(J4)</f>
        <v>0</v>
      </c>
      <c r="T4" s="33">
        <v>1110</v>
      </c>
      <c r="U4" t="s">
        <v>4370</v>
      </c>
      <c r="V4" s="60" t="s">
        <v>4960</v>
      </c>
      <c r="Y4" t="str">
        <f>VLOOKUP(Z4,'&lt;참고&gt;6차'!$A$2:$C$1844,2,FALSE)</f>
        <v>정부행정 관리자</v>
      </c>
      <c r="Z4" s="67">
        <v>1201</v>
      </c>
      <c r="AA4" s="73">
        <v>0.25</v>
      </c>
      <c r="AB4" s="73">
        <v>1</v>
      </c>
      <c r="AC4" t="str">
        <f t="shared" si="0"/>
        <v>120</v>
      </c>
      <c r="AD4" s="73">
        <v>0.25</v>
      </c>
      <c r="AE4" t="b">
        <f t="shared" si="1"/>
        <v>0</v>
      </c>
      <c r="AF4" s="67" t="s">
        <v>4211</v>
      </c>
      <c r="AG4" s="73">
        <v>0.24159166666666665</v>
      </c>
      <c r="AH4" s="74">
        <v>3</v>
      </c>
      <c r="AI4" s="61">
        <v>120</v>
      </c>
      <c r="AJ4" t="str">
        <f>VLOOKUP(AI4,'&lt;참고&gt;6차'!$A$2:$C$1844,2,FALSE)</f>
        <v>행정 및 경영지원 관리자</v>
      </c>
      <c r="AK4" s="71">
        <v>0.24159166666666665</v>
      </c>
      <c r="AM4">
        <v>139</v>
      </c>
      <c r="AN4" t="s">
        <v>8069</v>
      </c>
      <c r="AO4" s="71">
        <v>1.35E-2</v>
      </c>
      <c r="AQ4" t="str">
        <f>VLOOKUP(AR4,'&lt;참고&gt;6차'!A115:C1957,2,FALSE)</f>
        <v>전문가 및 관련 종사자</v>
      </c>
      <c r="AR4" s="61">
        <v>2</v>
      </c>
      <c r="AS4" s="61">
        <v>25</v>
      </c>
      <c r="AT4" s="61">
        <v>259</v>
      </c>
      <c r="AU4">
        <v>2591</v>
      </c>
      <c r="AV4" t="s">
        <v>7255</v>
      </c>
      <c r="AW4" s="71">
        <v>4.1999999999999997E-3</v>
      </c>
      <c r="AX4">
        <v>3</v>
      </c>
      <c r="AZ4">
        <v>5304</v>
      </c>
      <c r="BA4" t="s">
        <v>6412</v>
      </c>
      <c r="BB4" s="68">
        <v>0.99</v>
      </c>
      <c r="BC4">
        <v>3</v>
      </c>
    </row>
    <row r="5" spans="1:55" x14ac:dyDescent="0.2">
      <c r="A5" s="61">
        <v>1120</v>
      </c>
      <c r="B5" t="s">
        <v>4173</v>
      </c>
      <c r="C5" t="s">
        <v>4173</v>
      </c>
      <c r="D5" t="s">
        <v>4173</v>
      </c>
      <c r="E5" t="s">
        <v>4173</v>
      </c>
      <c r="F5" t="s">
        <v>4173</v>
      </c>
      <c r="G5" t="s">
        <v>4173</v>
      </c>
      <c r="H5" t="str">
        <f>VLOOKUP(I5,'&lt;참고&gt;6차'!$A$2:$C$1844,2,FALSE)</f>
        <v>기업고위임원</v>
      </c>
      <c r="I5" s="65">
        <v>1120</v>
      </c>
      <c r="J5" s="77">
        <f t="shared" ref="J5:J68" si="2">AVERAGEIF(K5:R5,"&gt;0")</f>
        <v>8.7499999999999994E-2</v>
      </c>
      <c r="K5">
        <f>VLOOKUP(A5,'(2)2010 SOC to ISCO-08'!$K$3:$L$440,2,FALSE)</f>
        <v>8.7499999999999994E-2</v>
      </c>
      <c r="L5" t="e">
        <f>VLOOKUP(B5,'(2)2010 SOC to ISCO-08'!$K$3:$L$440,2,FALSE)</f>
        <v>#N/A</v>
      </c>
      <c r="M5" t="e">
        <f>VLOOKUP(C5,'(2)2010 SOC to ISCO-08'!$K$3:$L$440,2,FALSE)</f>
        <v>#N/A</v>
      </c>
      <c r="N5" t="e">
        <f>VLOOKUP(D5,'(2)2010 SOC to ISCO-08'!$K$3:$L$440,2,FALSE)</f>
        <v>#N/A</v>
      </c>
      <c r="O5" t="e">
        <f>VLOOKUP(E5,'(2)2010 SOC to ISCO-08'!$K$3:$L$440,2,FALSE)</f>
        <v>#N/A</v>
      </c>
      <c r="P5" t="e">
        <f>VLOOKUP(F5,'(2)2010 SOC to ISCO-08'!$K$3:$L$440,2,FALSE)</f>
        <v>#N/A</v>
      </c>
      <c r="Q5" t="e">
        <f>VLOOKUP(G5,'(2)2010 SOC to ISCO-08'!$K$3:$L$440,2,FALSE)</f>
        <v>#N/A</v>
      </c>
      <c r="S5" t="b">
        <f t="shared" ref="S5:S68" si="3">ISERROR(J5)</f>
        <v>0</v>
      </c>
      <c r="T5" s="33">
        <v>1120</v>
      </c>
      <c r="U5" t="s">
        <v>4372</v>
      </c>
      <c r="Y5" t="str">
        <f>VLOOKUP(Z5,'&lt;참고&gt;6차'!$A$2:$C$1844,2,FALSE)</f>
        <v>경영지원 관리자</v>
      </c>
      <c r="Z5" s="67">
        <v>1202</v>
      </c>
      <c r="AA5" s="73">
        <v>0.19373333333333334</v>
      </c>
      <c r="AB5" s="73">
        <v>1</v>
      </c>
      <c r="AC5" t="str">
        <f t="shared" si="0"/>
        <v>120</v>
      </c>
      <c r="AD5" s="73">
        <v>0.19373333333333334</v>
      </c>
      <c r="AE5" t="b">
        <f t="shared" si="1"/>
        <v>0</v>
      </c>
      <c r="AF5" s="67" t="s">
        <v>4212</v>
      </c>
      <c r="AG5" s="73">
        <v>9.0788888888888877E-2</v>
      </c>
      <c r="AH5" s="74">
        <v>3</v>
      </c>
      <c r="AI5" s="61">
        <v>131</v>
      </c>
      <c r="AJ5" t="str">
        <f>VLOOKUP(AI5,'&lt;참고&gt;6차'!$A$2:$C$1844,2,FALSE)</f>
        <v>연구교육 및 법률 관련관리자</v>
      </c>
      <c r="AK5" s="71">
        <v>9.0788888888888877E-2</v>
      </c>
      <c r="AM5">
        <v>248</v>
      </c>
      <c r="AN5" t="s">
        <v>7400</v>
      </c>
      <c r="AO5" s="71">
        <v>1.6550000000000002E-2</v>
      </c>
      <c r="AQ5" t="e">
        <f>VLOOKUP(AR5,'&lt;참고&gt;6차'!A8:C1850,2,FALSE)</f>
        <v>#N/A</v>
      </c>
      <c r="AR5" s="61">
        <v>1</v>
      </c>
      <c r="AS5" s="61">
        <v>13</v>
      </c>
      <c r="AT5" s="61">
        <v>131</v>
      </c>
      <c r="AU5">
        <v>1312</v>
      </c>
      <c r="AV5" t="s">
        <v>8122</v>
      </c>
      <c r="AW5" s="71">
        <v>7.3000000000000001E-3</v>
      </c>
      <c r="AX5">
        <v>4</v>
      </c>
      <c r="AZ5">
        <v>8922</v>
      </c>
      <c r="BA5" t="s">
        <v>5175</v>
      </c>
      <c r="BB5" s="68">
        <v>0.99</v>
      </c>
      <c r="BC5">
        <v>4</v>
      </c>
    </row>
    <row r="6" spans="1:55" x14ac:dyDescent="0.2">
      <c r="A6" s="61">
        <v>1213</v>
      </c>
      <c r="B6" t="s">
        <v>4173</v>
      </c>
      <c r="C6" t="s">
        <v>4173</v>
      </c>
      <c r="D6" t="s">
        <v>4173</v>
      </c>
      <c r="E6" t="s">
        <v>4173</v>
      </c>
      <c r="F6" t="s">
        <v>4173</v>
      </c>
      <c r="G6" t="s">
        <v>4173</v>
      </c>
      <c r="H6" t="str">
        <f>VLOOKUP(I6,'&lt;참고&gt;6차'!$A$2:$C$1844,2,FALSE)</f>
        <v>정부행정 관리자</v>
      </c>
      <c r="I6" s="65">
        <v>1201</v>
      </c>
      <c r="J6" s="77">
        <f t="shared" si="2"/>
        <v>0.25</v>
      </c>
      <c r="K6">
        <f>VLOOKUP(A6,'(2)2010 SOC to ISCO-08'!$K$3:$L$440,2,FALSE)</f>
        <v>0.25</v>
      </c>
      <c r="L6" t="e">
        <f>VLOOKUP(B6,'(2)2010 SOC to ISCO-08'!$K$3:$L$440,2,FALSE)</f>
        <v>#N/A</v>
      </c>
      <c r="M6" t="e">
        <f>VLOOKUP(C6,'(2)2010 SOC to ISCO-08'!$K$3:$L$440,2,FALSE)</f>
        <v>#N/A</v>
      </c>
      <c r="N6" t="e">
        <f>VLOOKUP(D6,'(2)2010 SOC to ISCO-08'!$K$3:$L$440,2,FALSE)</f>
        <v>#N/A</v>
      </c>
      <c r="O6" t="e">
        <f>VLOOKUP(E6,'(2)2010 SOC to ISCO-08'!$K$3:$L$440,2,FALSE)</f>
        <v>#N/A</v>
      </c>
      <c r="P6" t="e">
        <f>VLOOKUP(F6,'(2)2010 SOC to ISCO-08'!$K$3:$L$440,2,FALSE)</f>
        <v>#N/A</v>
      </c>
      <c r="Q6" t="e">
        <f>VLOOKUP(G6,'(2)2010 SOC to ISCO-08'!$K$3:$L$440,2,FALSE)</f>
        <v>#N/A</v>
      </c>
      <c r="S6" t="b">
        <f t="shared" si="3"/>
        <v>0</v>
      </c>
      <c r="T6" s="33">
        <v>1201</v>
      </c>
      <c r="U6" t="s">
        <v>4373</v>
      </c>
      <c r="V6" t="s">
        <v>4374</v>
      </c>
      <c r="Y6" t="str">
        <f>VLOOKUP(Z6,'&lt;참고&gt;6차'!$A$2:$C$1844,2,FALSE)</f>
        <v>기타 행정 및 경영지원 관리자</v>
      </c>
      <c r="Z6" s="67">
        <v>1209</v>
      </c>
      <c r="AA6" s="73">
        <v>0.35499999999999998</v>
      </c>
      <c r="AB6" s="73">
        <v>1</v>
      </c>
      <c r="AC6" t="str">
        <f t="shared" si="0"/>
        <v>120</v>
      </c>
      <c r="AD6" s="73">
        <v>0.35499999999999998</v>
      </c>
      <c r="AE6" t="b">
        <f t="shared" si="1"/>
        <v>0</v>
      </c>
      <c r="AF6" s="67" t="s">
        <v>4213</v>
      </c>
      <c r="AG6" s="73">
        <v>0.1145</v>
      </c>
      <c r="AH6" s="74">
        <v>1</v>
      </c>
      <c r="AI6" s="61">
        <v>132</v>
      </c>
      <c r="AJ6" t="str">
        <f>VLOOKUP(AI6,'&lt;참고&gt;6차'!$A$2:$C$1844,2,FALSE)</f>
        <v>보험 및 금융 관리자</v>
      </c>
      <c r="AK6" s="71">
        <v>0.1145</v>
      </c>
      <c r="AM6">
        <v>133</v>
      </c>
      <c r="AN6" t="s">
        <v>8095</v>
      </c>
      <c r="AO6" s="71">
        <v>2.1208333333333333E-2</v>
      </c>
      <c r="AQ6" t="e">
        <f>VLOOKUP(AR6,'&lt;참고&gt;6차'!A11:C1853,2,FALSE)</f>
        <v>#N/A</v>
      </c>
      <c r="AR6" s="61">
        <v>1</v>
      </c>
      <c r="AS6" s="61">
        <v>13</v>
      </c>
      <c r="AT6" s="61">
        <v>133</v>
      </c>
      <c r="AU6">
        <v>1331</v>
      </c>
      <c r="AV6" t="s">
        <v>8093</v>
      </c>
      <c r="AW6" s="71">
        <v>7.3000000000000001E-3</v>
      </c>
      <c r="AX6">
        <v>5</v>
      </c>
      <c r="AZ6">
        <v>2714</v>
      </c>
      <c r="BA6" t="s">
        <v>4541</v>
      </c>
      <c r="BB6" s="68">
        <v>0.98499999999999999</v>
      </c>
      <c r="BC6">
        <v>5</v>
      </c>
    </row>
    <row r="7" spans="1:55" x14ac:dyDescent="0.2">
      <c r="A7" s="61">
        <v>1211</v>
      </c>
      <c r="B7" s="61">
        <v>1212</v>
      </c>
      <c r="C7" s="61">
        <v>1219</v>
      </c>
      <c r="D7" s="61">
        <v>1222</v>
      </c>
      <c r="E7" t="s">
        <v>4173</v>
      </c>
      <c r="F7" t="s">
        <v>4173</v>
      </c>
      <c r="G7" t="s">
        <v>4173</v>
      </c>
      <c r="H7" t="str">
        <f>VLOOKUP(I7,'&lt;참고&gt;6차'!$A$2:$C$1844,2,FALSE)</f>
        <v>경영지원 관리자</v>
      </c>
      <c r="I7" s="65">
        <v>1202</v>
      </c>
      <c r="J7" s="77">
        <f t="shared" si="2"/>
        <v>0.19373333333333334</v>
      </c>
      <c r="K7">
        <f>VLOOKUP(A7,'(2)2010 SOC to ISCO-08'!$K$3:$L$440,2,FALSE)</f>
        <v>6.9000000000000006E-2</v>
      </c>
      <c r="L7">
        <f>VLOOKUP(B7,'(2)2010 SOC to ISCO-08'!$K$3:$L$440,2,FALSE)</f>
        <v>0.3239333333333333</v>
      </c>
      <c r="M7">
        <f>VLOOKUP(C7,'(2)2010 SOC to ISCO-08'!$K$3:$L$440,2,FALSE)</f>
        <v>0.35499999999999998</v>
      </c>
      <c r="N7">
        <f>VLOOKUP(D7,'(2)2010 SOC to ISCO-08'!$K$3:$L$440,2,FALSE)</f>
        <v>2.7E-2</v>
      </c>
      <c r="O7" t="e">
        <f>VLOOKUP(E7,'(2)2010 SOC to ISCO-08'!$K$3:$L$440,2,FALSE)</f>
        <v>#N/A</v>
      </c>
      <c r="P7" t="e">
        <f>VLOOKUP(F7,'(2)2010 SOC to ISCO-08'!$K$3:$L$440,2,FALSE)</f>
        <v>#N/A</v>
      </c>
      <c r="Q7" t="e">
        <f>VLOOKUP(G7,'(2)2010 SOC to ISCO-08'!$K$3:$L$440,2,FALSE)</f>
        <v>#N/A</v>
      </c>
      <c r="S7" t="b">
        <f t="shared" si="3"/>
        <v>0</v>
      </c>
      <c r="T7" s="33">
        <v>1202</v>
      </c>
      <c r="U7" t="s">
        <v>4375</v>
      </c>
      <c r="V7" t="s">
        <v>4374</v>
      </c>
      <c r="Y7" t="str">
        <f>VLOOKUP(Z7,'&lt;참고&gt;6차'!$A$2:$C$1844,2,FALSE)</f>
        <v>연구 관리자</v>
      </c>
      <c r="Z7" s="67">
        <v>1311</v>
      </c>
      <c r="AA7" s="73">
        <v>1.7500000000000002E-2</v>
      </c>
      <c r="AB7" s="73">
        <v>1</v>
      </c>
      <c r="AC7" t="str">
        <f t="shared" si="0"/>
        <v>131</v>
      </c>
      <c r="AD7" s="73">
        <v>1.7500000000000002E-2</v>
      </c>
      <c r="AE7" t="b">
        <f t="shared" si="1"/>
        <v>0</v>
      </c>
      <c r="AF7" s="67" t="s">
        <v>4214</v>
      </c>
      <c r="AG7" s="73">
        <v>2.1208333333333333E-2</v>
      </c>
      <c r="AH7" s="74">
        <v>2</v>
      </c>
      <c r="AI7" s="61">
        <v>133</v>
      </c>
      <c r="AJ7" t="str">
        <f>VLOOKUP(AI7,'&lt;참고&gt;6차'!$A$2:$C$1844,2,FALSE)</f>
        <v>보건 및 사회복지 관련 관리자</v>
      </c>
      <c r="AK7" s="71">
        <v>2.1208333333333333E-2</v>
      </c>
      <c r="AM7">
        <v>243</v>
      </c>
      <c r="AN7" t="s">
        <v>4480</v>
      </c>
      <c r="AO7" s="71">
        <v>2.9000000000000001E-2</v>
      </c>
      <c r="AQ7" t="str">
        <f>VLOOKUP(AR7,'&lt;참고&gt;6차'!A105:C1947,2,FALSE)</f>
        <v>전문가 및 관련 종사자</v>
      </c>
      <c r="AR7" s="61">
        <v>2</v>
      </c>
      <c r="AS7" s="61">
        <v>25</v>
      </c>
      <c r="AT7" s="61">
        <v>252</v>
      </c>
      <c r="AU7">
        <v>2521</v>
      </c>
      <c r="AV7" t="s">
        <v>7341</v>
      </c>
      <c r="AW7" s="71">
        <v>7.7999999999999996E-3</v>
      </c>
      <c r="AX7">
        <v>6</v>
      </c>
      <c r="AZ7">
        <v>3125</v>
      </c>
      <c r="BA7" t="s">
        <v>6822</v>
      </c>
      <c r="BB7" s="68">
        <v>0.98499999999999999</v>
      </c>
      <c r="BC7">
        <v>6</v>
      </c>
    </row>
    <row r="8" spans="1:55" x14ac:dyDescent="0.2">
      <c r="A8" s="61">
        <v>1219</v>
      </c>
      <c r="B8" t="s">
        <v>4173</v>
      </c>
      <c r="C8" t="s">
        <v>4173</v>
      </c>
      <c r="D8" t="s">
        <v>4173</v>
      </c>
      <c r="E8" t="s">
        <v>4173</v>
      </c>
      <c r="F8" t="s">
        <v>4173</v>
      </c>
      <c r="G8" t="s">
        <v>4173</v>
      </c>
      <c r="H8" t="str">
        <f>VLOOKUP(I8,'&lt;참고&gt;6차'!$A$2:$C$1844,2,FALSE)</f>
        <v>기타 행정 및 경영지원 관리자</v>
      </c>
      <c r="I8" s="65">
        <v>1209</v>
      </c>
      <c r="J8" s="77">
        <f t="shared" si="2"/>
        <v>0.35499999999999998</v>
      </c>
      <c r="K8">
        <f>VLOOKUP(A8,'(2)2010 SOC to ISCO-08'!$K$3:$L$440,2,FALSE)</f>
        <v>0.35499999999999998</v>
      </c>
      <c r="L8" t="e">
        <f>VLOOKUP(B8,'(2)2010 SOC to ISCO-08'!$K$3:$L$440,2,FALSE)</f>
        <v>#N/A</v>
      </c>
      <c r="M8" t="e">
        <f>VLOOKUP(C8,'(2)2010 SOC to ISCO-08'!$K$3:$L$440,2,FALSE)</f>
        <v>#N/A</v>
      </c>
      <c r="N8" t="e">
        <f>VLOOKUP(D8,'(2)2010 SOC to ISCO-08'!$K$3:$L$440,2,FALSE)</f>
        <v>#N/A</v>
      </c>
      <c r="O8" t="e">
        <f>VLOOKUP(E8,'(2)2010 SOC to ISCO-08'!$K$3:$L$440,2,FALSE)</f>
        <v>#N/A</v>
      </c>
      <c r="P8" t="e">
        <f>VLOOKUP(F8,'(2)2010 SOC to ISCO-08'!$K$3:$L$440,2,FALSE)</f>
        <v>#N/A</v>
      </c>
      <c r="Q8" t="e">
        <f>VLOOKUP(G8,'(2)2010 SOC to ISCO-08'!$K$3:$L$440,2,FALSE)</f>
        <v>#N/A</v>
      </c>
      <c r="S8" t="b">
        <f t="shared" si="3"/>
        <v>0</v>
      </c>
      <c r="T8" s="33">
        <v>1209</v>
      </c>
      <c r="U8" t="s">
        <v>4376</v>
      </c>
      <c r="V8" t="s">
        <v>4377</v>
      </c>
      <c r="W8" t="s">
        <v>4371</v>
      </c>
      <c r="X8" t="s">
        <v>4375</v>
      </c>
      <c r="Y8" t="str">
        <f>VLOOKUP(Z8,'&lt;참고&gt;6차'!$A$2:$C$1844,2,FALSE)</f>
        <v>교육 관리자</v>
      </c>
      <c r="Z8" s="67">
        <v>1312</v>
      </c>
      <c r="AA8" s="73">
        <v>7.3000000000000001E-3</v>
      </c>
      <c r="AB8" s="73">
        <v>1</v>
      </c>
      <c r="AC8" t="str">
        <f t="shared" si="0"/>
        <v>131</v>
      </c>
      <c r="AD8" s="73">
        <v>7.3000000000000001E-3</v>
      </c>
      <c r="AE8" t="b">
        <f t="shared" si="1"/>
        <v>0</v>
      </c>
      <c r="AF8" s="67" t="s">
        <v>4215</v>
      </c>
      <c r="AG8" s="73">
        <v>0.25</v>
      </c>
      <c r="AH8" s="74">
        <v>1</v>
      </c>
      <c r="AI8" s="61">
        <v>134</v>
      </c>
      <c r="AJ8" t="str">
        <f>VLOOKUP(AI8,'&lt;참고&gt;6차'!$A$2:$C$1844,2,FALSE)</f>
        <v>문화예술디자인 및 영상 관련 관리자</v>
      </c>
      <c r="AK8" s="71">
        <v>0.25</v>
      </c>
      <c r="AM8">
        <v>251</v>
      </c>
      <c r="AN8" t="s">
        <v>7377</v>
      </c>
      <c r="AO8" s="71">
        <v>3.2000000000000001E-2</v>
      </c>
      <c r="AQ8" t="str">
        <f>VLOOKUP(AR8,'&lt;참고&gt;6차'!A113:C1955,2,FALSE)</f>
        <v>전문가 및 관련 종사자</v>
      </c>
      <c r="AR8" s="61">
        <v>2</v>
      </c>
      <c r="AS8" s="61">
        <v>25</v>
      </c>
      <c r="AT8" s="61">
        <v>254</v>
      </c>
      <c r="AU8">
        <v>2545</v>
      </c>
      <c r="AV8" t="s">
        <v>7271</v>
      </c>
      <c r="AW8" s="71">
        <v>9.0000000000000011E-3</v>
      </c>
      <c r="AX8">
        <v>7</v>
      </c>
      <c r="AZ8">
        <v>3142</v>
      </c>
      <c r="BA8" t="s">
        <v>6795</v>
      </c>
      <c r="BB8" s="68">
        <v>0.98</v>
      </c>
      <c r="BC8">
        <v>7</v>
      </c>
    </row>
    <row r="9" spans="1:55" x14ac:dyDescent="0.2">
      <c r="A9" s="61">
        <v>1223</v>
      </c>
      <c r="B9" t="s">
        <v>4173</v>
      </c>
      <c r="C9" t="s">
        <v>4173</v>
      </c>
      <c r="D9" t="s">
        <v>4173</v>
      </c>
      <c r="E9" t="s">
        <v>4173</v>
      </c>
      <c r="F9" t="s">
        <v>4173</v>
      </c>
      <c r="G9" t="s">
        <v>4173</v>
      </c>
      <c r="H9" t="str">
        <f>VLOOKUP(I9,'&lt;참고&gt;6차'!$A$2:$C$1844,2,FALSE)</f>
        <v>연구 관리자</v>
      </c>
      <c r="I9" s="65">
        <v>1311</v>
      </c>
      <c r="J9" s="77">
        <f t="shared" si="2"/>
        <v>1.7500000000000002E-2</v>
      </c>
      <c r="K9">
        <f>VLOOKUP(A9,'(2)2010 SOC to ISCO-08'!$K$3:$L$440,2,FALSE)</f>
        <v>1.7500000000000002E-2</v>
      </c>
      <c r="L9" t="e">
        <f>VLOOKUP(B9,'(2)2010 SOC to ISCO-08'!$K$3:$L$440,2,FALSE)</f>
        <v>#N/A</v>
      </c>
      <c r="M9" t="e">
        <f>VLOOKUP(C9,'(2)2010 SOC to ISCO-08'!$K$3:$L$440,2,FALSE)</f>
        <v>#N/A</v>
      </c>
      <c r="N9" t="e">
        <f>VLOOKUP(D9,'(2)2010 SOC to ISCO-08'!$K$3:$L$440,2,FALSE)</f>
        <v>#N/A</v>
      </c>
      <c r="O9" t="e">
        <f>VLOOKUP(E9,'(2)2010 SOC to ISCO-08'!$K$3:$L$440,2,FALSE)</f>
        <v>#N/A</v>
      </c>
      <c r="P9" t="e">
        <f>VLOOKUP(F9,'(2)2010 SOC to ISCO-08'!$K$3:$L$440,2,FALSE)</f>
        <v>#N/A</v>
      </c>
      <c r="Q9" t="e">
        <f>VLOOKUP(G9,'(2)2010 SOC to ISCO-08'!$K$3:$L$440,2,FALSE)</f>
        <v>#N/A</v>
      </c>
      <c r="S9" t="b">
        <f t="shared" si="3"/>
        <v>0</v>
      </c>
      <c r="T9" s="33">
        <v>1311</v>
      </c>
      <c r="U9" t="s">
        <v>4378</v>
      </c>
      <c r="V9" t="s">
        <v>4374</v>
      </c>
      <c r="Y9" t="str">
        <f>VLOOKUP(Z9,'&lt;참고&gt;6차'!$A$2:$C$1844,2,FALSE)</f>
        <v>법률경찰소방 및 교도 관리자</v>
      </c>
      <c r="Z9" s="67">
        <v>1313</v>
      </c>
      <c r="AA9" s="73">
        <v>0.25</v>
      </c>
      <c r="AB9" s="73">
        <v>1</v>
      </c>
      <c r="AC9" t="str">
        <f t="shared" si="0"/>
        <v>131</v>
      </c>
      <c r="AD9" s="73">
        <v>0.25</v>
      </c>
      <c r="AE9" t="b">
        <f t="shared" si="1"/>
        <v>0</v>
      </c>
      <c r="AF9" s="67" t="s">
        <v>4216</v>
      </c>
      <c r="AG9" s="73">
        <v>3.5000000000000003E-2</v>
      </c>
      <c r="AH9" s="74">
        <v>1</v>
      </c>
      <c r="AI9" s="61">
        <v>135</v>
      </c>
      <c r="AJ9" t="str">
        <f>VLOOKUP(AI9,'&lt;참고&gt;6차'!$A$2:$C$1844,2,FALSE)</f>
        <v>정보통신관련 관리자</v>
      </c>
      <c r="AK9" s="71">
        <v>3.5000000000000003E-2</v>
      </c>
      <c r="AM9">
        <v>252</v>
      </c>
      <c r="AN9" t="s">
        <v>7343</v>
      </c>
      <c r="AO9" s="71">
        <v>3.3246666666666667E-2</v>
      </c>
      <c r="AQ9" t="str">
        <f>VLOOKUP(AR9,'&lt;참고&gt;6차'!A35:C1877,2,FALSE)</f>
        <v>전문가 및 관련 종사자</v>
      </c>
      <c r="AR9" s="61">
        <v>2</v>
      </c>
      <c r="AS9" s="61">
        <v>22</v>
      </c>
      <c r="AT9" s="61">
        <v>222</v>
      </c>
      <c r="AU9">
        <v>2221</v>
      </c>
      <c r="AV9" t="s">
        <v>7844</v>
      </c>
      <c r="AW9" s="71">
        <v>1.0749999999999999E-2</v>
      </c>
      <c r="AX9">
        <v>8</v>
      </c>
      <c r="AZ9">
        <v>3132</v>
      </c>
      <c r="BA9" t="s">
        <v>6804</v>
      </c>
      <c r="BB9" s="68">
        <v>0.97</v>
      </c>
      <c r="BC9">
        <v>8</v>
      </c>
    </row>
    <row r="10" spans="1:55" x14ac:dyDescent="0.2">
      <c r="A10" s="61">
        <v>1345</v>
      </c>
      <c r="B10" t="s">
        <v>4173</v>
      </c>
      <c r="C10" t="s">
        <v>4173</v>
      </c>
      <c r="D10" t="s">
        <v>4173</v>
      </c>
      <c r="E10" t="s">
        <v>4173</v>
      </c>
      <c r="F10" t="s">
        <v>4173</v>
      </c>
      <c r="G10" t="s">
        <v>4173</v>
      </c>
      <c r="H10" t="str">
        <f>VLOOKUP(I10,'&lt;참고&gt;6차'!$A$2:$C$1844,2,FALSE)</f>
        <v>교육 관리자</v>
      </c>
      <c r="I10" s="65">
        <v>1312</v>
      </c>
      <c r="J10" s="77">
        <f t="shared" si="2"/>
        <v>7.3000000000000001E-3</v>
      </c>
      <c r="K10">
        <f>VLOOKUP(A10,'(2)2010 SOC to ISCO-08'!$K$3:$L$440,2,FALSE)</f>
        <v>7.3000000000000001E-3</v>
      </c>
      <c r="L10" t="e">
        <f>VLOOKUP(B10,'(2)2010 SOC to ISCO-08'!$K$3:$L$440,2,FALSE)</f>
        <v>#N/A</v>
      </c>
      <c r="M10" t="e">
        <f>VLOOKUP(C10,'(2)2010 SOC to ISCO-08'!$K$3:$L$440,2,FALSE)</f>
        <v>#N/A</v>
      </c>
      <c r="N10" t="e">
        <f>VLOOKUP(D10,'(2)2010 SOC to ISCO-08'!$K$3:$L$440,2,FALSE)</f>
        <v>#N/A</v>
      </c>
      <c r="O10" t="e">
        <f>VLOOKUP(E10,'(2)2010 SOC to ISCO-08'!$K$3:$L$440,2,FALSE)</f>
        <v>#N/A</v>
      </c>
      <c r="P10" t="e">
        <f>VLOOKUP(F10,'(2)2010 SOC to ISCO-08'!$K$3:$L$440,2,FALSE)</f>
        <v>#N/A</v>
      </c>
      <c r="Q10" t="e">
        <f>VLOOKUP(G10,'(2)2010 SOC to ISCO-08'!$K$3:$L$440,2,FALSE)</f>
        <v>#N/A</v>
      </c>
      <c r="S10" t="b">
        <f t="shared" si="3"/>
        <v>0</v>
      </c>
      <c r="T10" s="33">
        <v>1312</v>
      </c>
      <c r="U10" t="s">
        <v>4379</v>
      </c>
      <c r="V10" t="s">
        <v>4374</v>
      </c>
      <c r="Y10" t="str">
        <f>VLOOKUP(Z10,'&lt;참고&gt;6차'!$A$2:$C$1844,2,FALSE)</f>
        <v>보험 및 금융 관리자</v>
      </c>
      <c r="Z10" s="67">
        <v>1320</v>
      </c>
      <c r="AA10" s="73">
        <v>0.1145</v>
      </c>
      <c r="AB10" s="73">
        <v>1</v>
      </c>
      <c r="AC10" t="str">
        <f t="shared" si="0"/>
        <v>132</v>
      </c>
      <c r="AD10" s="73">
        <v>0.1145</v>
      </c>
      <c r="AE10" t="b">
        <f t="shared" si="1"/>
        <v>0</v>
      </c>
      <c r="AF10" s="67" t="s">
        <v>4217</v>
      </c>
      <c r="AG10" s="73">
        <v>1.35E-2</v>
      </c>
      <c r="AH10" s="74">
        <v>1</v>
      </c>
      <c r="AI10" s="61">
        <v>139</v>
      </c>
      <c r="AJ10" t="str">
        <f>VLOOKUP(AI10,'&lt;참고&gt;6차'!$A$2:$C$1844,2,FALSE)</f>
        <v>기타 전문서비스 관리자</v>
      </c>
      <c r="AK10" s="71">
        <v>1.35E-2</v>
      </c>
      <c r="AM10">
        <v>135</v>
      </c>
      <c r="AN10" t="s">
        <v>8081</v>
      </c>
      <c r="AO10" s="71">
        <v>3.5000000000000003E-2</v>
      </c>
      <c r="AQ10" t="str">
        <f>VLOOKUP(AR10,'&lt;참고&gt;6차'!A107:C1949,2,FALSE)</f>
        <v>전문가 및 관련 종사자</v>
      </c>
      <c r="AR10" s="61">
        <v>2</v>
      </c>
      <c r="AS10" s="61">
        <v>25</v>
      </c>
      <c r="AT10" s="61">
        <v>252</v>
      </c>
      <c r="AU10">
        <v>2523</v>
      </c>
      <c r="AV10" t="s">
        <v>7321</v>
      </c>
      <c r="AW10" s="71">
        <v>1.1849999999999999E-2</v>
      </c>
      <c r="AX10">
        <v>9</v>
      </c>
      <c r="AZ10">
        <v>5220</v>
      </c>
      <c r="BA10" t="s">
        <v>6435</v>
      </c>
      <c r="BB10" s="68">
        <v>0.97</v>
      </c>
      <c r="BC10">
        <v>9</v>
      </c>
    </row>
    <row r="11" spans="1:55" x14ac:dyDescent="0.2">
      <c r="A11" s="61">
        <v>1349</v>
      </c>
      <c r="B11" t="s">
        <v>4173</v>
      </c>
      <c r="C11" t="s">
        <v>4173</v>
      </c>
      <c r="D11" t="s">
        <v>4173</v>
      </c>
      <c r="E11" t="s">
        <v>4173</v>
      </c>
      <c r="F11" t="s">
        <v>4173</v>
      </c>
      <c r="G11" t="s">
        <v>4173</v>
      </c>
      <c r="H11" t="str">
        <f>VLOOKUP(I11,'&lt;참고&gt;6차'!$A$2:$C$1844,2,FALSE)</f>
        <v>법률경찰소방 및 교도 관리자</v>
      </c>
      <c r="I11" s="65">
        <v>1313</v>
      </c>
      <c r="J11" s="77">
        <f t="shared" si="2"/>
        <v>0.25</v>
      </c>
      <c r="K11">
        <f>VLOOKUP(A11,'(2)2010 SOC to ISCO-08'!$K$3:$L$440,2,FALSE)</f>
        <v>0.25</v>
      </c>
      <c r="L11" t="e">
        <f>VLOOKUP(B11,'(2)2010 SOC to ISCO-08'!$K$3:$L$440,2,FALSE)</f>
        <v>#N/A</v>
      </c>
      <c r="M11" t="e">
        <f>VLOOKUP(C11,'(2)2010 SOC to ISCO-08'!$K$3:$L$440,2,FALSE)</f>
        <v>#N/A</v>
      </c>
      <c r="N11" t="e">
        <f>VLOOKUP(D11,'(2)2010 SOC to ISCO-08'!$K$3:$L$440,2,FALSE)</f>
        <v>#N/A</v>
      </c>
      <c r="O11" t="e">
        <f>VLOOKUP(E11,'(2)2010 SOC to ISCO-08'!$K$3:$L$440,2,FALSE)</f>
        <v>#N/A</v>
      </c>
      <c r="P11" t="e">
        <f>VLOOKUP(F11,'(2)2010 SOC to ISCO-08'!$K$3:$L$440,2,FALSE)</f>
        <v>#N/A</v>
      </c>
      <c r="Q11" t="e">
        <f>VLOOKUP(G11,'(2)2010 SOC to ISCO-08'!$K$3:$L$440,2,FALSE)</f>
        <v>#N/A</v>
      </c>
      <c r="S11" t="b">
        <f t="shared" si="3"/>
        <v>0</v>
      </c>
      <c r="T11" s="33">
        <v>1313</v>
      </c>
      <c r="U11" t="s">
        <v>4380</v>
      </c>
      <c r="V11" t="s">
        <v>4371</v>
      </c>
      <c r="W11" t="s">
        <v>4381</v>
      </c>
      <c r="Y11" t="str">
        <f>VLOOKUP(Z11,'&lt;참고&gt;6차'!$A$2:$C$1844,2,FALSE)</f>
        <v>보건의료관련 관리자</v>
      </c>
      <c r="Z11" s="67">
        <v>1331</v>
      </c>
      <c r="AA11" s="73">
        <v>7.3000000000000001E-3</v>
      </c>
      <c r="AB11" s="73">
        <v>1</v>
      </c>
      <c r="AC11" t="str">
        <f t="shared" si="0"/>
        <v>133</v>
      </c>
      <c r="AD11" s="73">
        <v>7.3000000000000001E-3</v>
      </c>
      <c r="AE11" t="b">
        <f t="shared" si="1"/>
        <v>0</v>
      </c>
      <c r="AF11" s="67" t="s">
        <v>4218</v>
      </c>
      <c r="AG11" s="73">
        <v>0.26016666666666666</v>
      </c>
      <c r="AH11" s="74">
        <v>3</v>
      </c>
      <c r="AI11" s="61">
        <v>141</v>
      </c>
      <c r="AJ11" t="str">
        <f>VLOOKUP(AI11,'&lt;참고&gt;6차'!$A$2:$C$1844,2,FALSE)</f>
        <v>건설전기 및 생산 관련 관리자</v>
      </c>
      <c r="AK11" s="71">
        <v>0.26016666666666666</v>
      </c>
      <c r="AM11">
        <v>284</v>
      </c>
      <c r="AN11" t="s">
        <v>7001</v>
      </c>
      <c r="AO11" s="71">
        <v>4.2642857142857142E-2</v>
      </c>
      <c r="AQ11" t="str">
        <f>VLOOKUP(AR11,'&lt;참고&gt;6차'!A79:C1921,2,FALSE)</f>
        <v>전문가 및 관련 종사자</v>
      </c>
      <c r="AR11" s="61">
        <v>2</v>
      </c>
      <c r="AS11" s="61">
        <v>24</v>
      </c>
      <c r="AT11" s="61">
        <v>242</v>
      </c>
      <c r="AU11">
        <v>2420</v>
      </c>
      <c r="AV11" t="s">
        <v>7476</v>
      </c>
      <c r="AW11" s="71">
        <v>1.2E-2</v>
      </c>
      <c r="AX11">
        <v>10</v>
      </c>
      <c r="AZ11">
        <v>8212</v>
      </c>
      <c r="BA11" t="s">
        <v>5689</v>
      </c>
      <c r="BB11" s="68">
        <v>0.97</v>
      </c>
      <c r="BC11">
        <v>10</v>
      </c>
    </row>
    <row r="12" spans="1:55" x14ac:dyDescent="0.2">
      <c r="A12" s="61">
        <v>1346</v>
      </c>
      <c r="B12" t="s">
        <v>4173</v>
      </c>
      <c r="C12" t="s">
        <v>4173</v>
      </c>
      <c r="D12" t="s">
        <v>4173</v>
      </c>
      <c r="E12" t="s">
        <v>4173</v>
      </c>
      <c r="F12" t="s">
        <v>4173</v>
      </c>
      <c r="G12" t="s">
        <v>4173</v>
      </c>
      <c r="H12" t="str">
        <f>VLOOKUP(I12,'&lt;참고&gt;6차'!$A$2:$C$1844,2,FALSE)</f>
        <v>보험 및 금융 관리자</v>
      </c>
      <c r="I12" s="65">
        <v>1320</v>
      </c>
      <c r="J12" s="77">
        <f t="shared" si="2"/>
        <v>0.1145</v>
      </c>
      <c r="K12">
        <f>VLOOKUP(A12,'(2)2010 SOC to ISCO-08'!$K$3:$L$440,2,FALSE)</f>
        <v>0.1145</v>
      </c>
      <c r="L12" t="e">
        <f>VLOOKUP(B12,'(2)2010 SOC to ISCO-08'!$K$3:$L$440,2,FALSE)</f>
        <v>#N/A</v>
      </c>
      <c r="M12" t="e">
        <f>VLOOKUP(C12,'(2)2010 SOC to ISCO-08'!$K$3:$L$440,2,FALSE)</f>
        <v>#N/A</v>
      </c>
      <c r="N12" t="e">
        <f>VLOOKUP(D12,'(2)2010 SOC to ISCO-08'!$K$3:$L$440,2,FALSE)</f>
        <v>#N/A</v>
      </c>
      <c r="O12" t="e">
        <f>VLOOKUP(E12,'(2)2010 SOC to ISCO-08'!$K$3:$L$440,2,FALSE)</f>
        <v>#N/A</v>
      </c>
      <c r="P12" t="e">
        <f>VLOOKUP(F12,'(2)2010 SOC to ISCO-08'!$K$3:$L$440,2,FALSE)</f>
        <v>#N/A</v>
      </c>
      <c r="Q12" t="e">
        <f>VLOOKUP(G12,'(2)2010 SOC to ISCO-08'!$K$3:$L$440,2,FALSE)</f>
        <v>#N/A</v>
      </c>
      <c r="S12" t="b">
        <f t="shared" si="3"/>
        <v>0</v>
      </c>
      <c r="T12" s="33">
        <v>1320</v>
      </c>
      <c r="U12" t="s">
        <v>4382</v>
      </c>
      <c r="V12" t="s">
        <v>4371</v>
      </c>
      <c r="W12" t="s">
        <v>4383</v>
      </c>
      <c r="X12" t="s">
        <v>4374</v>
      </c>
      <c r="Y12" t="str">
        <f>VLOOKUP(Z12,'&lt;참고&gt;6차'!$A$2:$C$1844,2,FALSE)</f>
        <v>사회복지관련 관리자</v>
      </c>
      <c r="Z12" s="67">
        <v>1332</v>
      </c>
      <c r="AA12" s="73">
        <v>3.5116666666666664E-2</v>
      </c>
      <c r="AB12" s="73">
        <v>1</v>
      </c>
      <c r="AC12" t="str">
        <f t="shared" si="0"/>
        <v>133</v>
      </c>
      <c r="AD12" s="73">
        <v>3.5116666666666664E-2</v>
      </c>
      <c r="AE12" t="b">
        <f t="shared" si="1"/>
        <v>0</v>
      </c>
      <c r="AF12" s="67" t="s">
        <v>4219</v>
      </c>
      <c r="AG12" s="73">
        <v>4.7E-2</v>
      </c>
      <c r="AH12" s="74">
        <v>1</v>
      </c>
      <c r="AI12" s="61">
        <v>149</v>
      </c>
      <c r="AJ12" t="str">
        <f>VLOOKUP(AI12,'&lt;참고&gt;6차'!$A$2:$C$1844,2,FALSE)</f>
        <v>기타 건설전기 및 생산 관련 관리자</v>
      </c>
      <c r="AK12" s="71">
        <v>4.7E-2</v>
      </c>
      <c r="AM12">
        <v>241</v>
      </c>
      <c r="AN12" t="s">
        <v>7504</v>
      </c>
      <c r="AO12" s="71">
        <v>4.3880000000000002E-2</v>
      </c>
      <c r="AQ12" t="e">
        <f>VLOOKUP(AR12,'&lt;참고&gt;6차'!A15:C1857,2,FALSE)</f>
        <v>#N/A</v>
      </c>
      <c r="AR12" s="61">
        <v>1</v>
      </c>
      <c r="AS12" s="61">
        <v>13</v>
      </c>
      <c r="AT12" s="61">
        <v>139</v>
      </c>
      <c r="AU12">
        <v>1390</v>
      </c>
      <c r="AV12" t="s">
        <v>8069</v>
      </c>
      <c r="AW12" s="71">
        <v>1.35E-2</v>
      </c>
      <c r="AX12">
        <v>11</v>
      </c>
      <c r="AZ12">
        <v>8222</v>
      </c>
      <c r="BA12" t="s">
        <v>5667</v>
      </c>
      <c r="BB12" s="68">
        <v>0.97</v>
      </c>
      <c r="BC12">
        <v>11</v>
      </c>
    </row>
    <row r="13" spans="1:55" x14ac:dyDescent="0.2">
      <c r="A13" s="61">
        <v>1342</v>
      </c>
      <c r="B13" t="s">
        <v>4173</v>
      </c>
      <c r="C13" t="s">
        <v>4173</v>
      </c>
      <c r="D13" t="s">
        <v>4173</v>
      </c>
      <c r="E13" t="s">
        <v>4173</v>
      </c>
      <c r="F13" t="s">
        <v>4173</v>
      </c>
      <c r="G13" t="s">
        <v>4173</v>
      </c>
      <c r="H13" t="str">
        <f>VLOOKUP(I13,'&lt;참고&gt;6차'!$A$2:$C$1844,2,FALSE)</f>
        <v>보건의료관련 관리자</v>
      </c>
      <c r="I13" s="65">
        <v>1331</v>
      </c>
      <c r="J13" s="77">
        <f t="shared" si="2"/>
        <v>7.3000000000000001E-3</v>
      </c>
      <c r="K13">
        <f>VLOOKUP(A13,'(2)2010 SOC to ISCO-08'!$K$3:$L$440,2,FALSE)</f>
        <v>7.3000000000000001E-3</v>
      </c>
      <c r="L13" t="e">
        <f>VLOOKUP(B13,'(2)2010 SOC to ISCO-08'!$K$3:$L$440,2,FALSE)</f>
        <v>#N/A</v>
      </c>
      <c r="M13" t="e">
        <f>VLOOKUP(C13,'(2)2010 SOC to ISCO-08'!$K$3:$L$440,2,FALSE)</f>
        <v>#N/A</v>
      </c>
      <c r="N13" t="e">
        <f>VLOOKUP(D13,'(2)2010 SOC to ISCO-08'!$K$3:$L$440,2,FALSE)</f>
        <v>#N/A</v>
      </c>
      <c r="O13" t="e">
        <f>VLOOKUP(E13,'(2)2010 SOC to ISCO-08'!$K$3:$L$440,2,FALSE)</f>
        <v>#N/A</v>
      </c>
      <c r="P13" t="e">
        <f>VLOOKUP(F13,'(2)2010 SOC to ISCO-08'!$K$3:$L$440,2,FALSE)</f>
        <v>#N/A</v>
      </c>
      <c r="Q13" t="e">
        <f>VLOOKUP(G13,'(2)2010 SOC to ISCO-08'!$K$3:$L$440,2,FALSE)</f>
        <v>#N/A</v>
      </c>
      <c r="S13" t="b">
        <f t="shared" si="3"/>
        <v>0</v>
      </c>
      <c r="T13" s="33">
        <v>1331</v>
      </c>
      <c r="U13" t="s">
        <v>4384</v>
      </c>
      <c r="V13" t="s">
        <v>4374</v>
      </c>
      <c r="Y13" t="str">
        <f>VLOOKUP(Z13,'&lt;참고&gt;6차'!$A$2:$C$1844,2,FALSE)</f>
        <v>문화예술디자인 및 영상 관련 관리자</v>
      </c>
      <c r="Z13" s="67">
        <v>1340</v>
      </c>
      <c r="AA13" s="73">
        <v>0.25</v>
      </c>
      <c r="AB13" s="73">
        <v>1</v>
      </c>
      <c r="AC13" t="str">
        <f t="shared" si="0"/>
        <v>134</v>
      </c>
      <c r="AD13" s="73">
        <v>0.25</v>
      </c>
      <c r="AE13" t="b">
        <f t="shared" si="1"/>
        <v>0</v>
      </c>
      <c r="AF13" s="67" t="s">
        <v>4220</v>
      </c>
      <c r="AG13" s="73">
        <v>0.39749999999999996</v>
      </c>
      <c r="AH13" s="74">
        <v>2</v>
      </c>
      <c r="AI13" s="61">
        <v>151</v>
      </c>
      <c r="AJ13" t="str">
        <f>VLOOKUP(AI13,'&lt;참고&gt;6차'!$A$2:$C$1844,2,FALSE)</f>
        <v>판매 및 운송 관리자</v>
      </c>
      <c r="AK13" s="71">
        <v>0.39749999999999996</v>
      </c>
      <c r="AM13">
        <v>149</v>
      </c>
      <c r="AN13" t="s">
        <v>8025</v>
      </c>
      <c r="AO13" s="71">
        <v>4.7E-2</v>
      </c>
      <c r="AQ13" t="str">
        <f>VLOOKUP(AR13,'&lt;참고&gt;6차'!A110:C1952,2,FALSE)</f>
        <v>전문가 및 관련 종사자</v>
      </c>
      <c r="AR13" s="61">
        <v>2</v>
      </c>
      <c r="AS13" s="61">
        <v>25</v>
      </c>
      <c r="AT13" s="61">
        <v>254</v>
      </c>
      <c r="AU13">
        <v>2542</v>
      </c>
      <c r="AV13" t="s">
        <v>7295</v>
      </c>
      <c r="AW13" s="71">
        <v>1.4E-2</v>
      </c>
      <c r="AX13">
        <v>12</v>
      </c>
      <c r="AZ13">
        <v>8324</v>
      </c>
      <c r="BA13" t="s">
        <v>5585</v>
      </c>
      <c r="BB13" s="68">
        <v>0.97</v>
      </c>
      <c r="BC13">
        <v>12</v>
      </c>
    </row>
    <row r="14" spans="1:55" x14ac:dyDescent="0.2">
      <c r="A14" s="61">
        <v>1341</v>
      </c>
      <c r="B14" s="61">
        <v>1343</v>
      </c>
      <c r="C14" s="61">
        <v>1344</v>
      </c>
      <c r="D14" t="s">
        <v>4173</v>
      </c>
      <c r="E14" t="s">
        <v>4173</v>
      </c>
      <c r="F14" t="s">
        <v>4173</v>
      </c>
      <c r="G14" t="s">
        <v>4173</v>
      </c>
      <c r="H14" t="str">
        <f>VLOOKUP(I14,'&lt;참고&gt;6차'!$A$2:$C$1844,2,FALSE)</f>
        <v>사회복지관련 관리자</v>
      </c>
      <c r="I14" s="65">
        <v>1332</v>
      </c>
      <c r="J14" s="77">
        <f t="shared" si="2"/>
        <v>3.5116666666666664E-2</v>
      </c>
      <c r="K14">
        <f>VLOOKUP(A14,'(2)2010 SOC to ISCO-08'!$K$3:$L$440,2,FALSE)</f>
        <v>1.4999999999999999E-2</v>
      </c>
      <c r="L14">
        <f>VLOOKUP(B14,'(2)2010 SOC to ISCO-08'!$K$3:$L$440,2,FALSE)</f>
        <v>8.3650000000000002E-2</v>
      </c>
      <c r="M14">
        <f>VLOOKUP(C14,'(2)2010 SOC to ISCO-08'!$K$3:$L$440,2,FALSE)</f>
        <v>6.7000000000000002E-3</v>
      </c>
      <c r="N14" t="e">
        <f>VLOOKUP(D14,'(2)2010 SOC to ISCO-08'!$K$3:$L$440,2,FALSE)</f>
        <v>#N/A</v>
      </c>
      <c r="O14" t="e">
        <f>VLOOKUP(E14,'(2)2010 SOC to ISCO-08'!$K$3:$L$440,2,FALSE)</f>
        <v>#N/A</v>
      </c>
      <c r="P14" t="e">
        <f>VLOOKUP(F14,'(2)2010 SOC to ISCO-08'!$K$3:$L$440,2,FALSE)</f>
        <v>#N/A</v>
      </c>
      <c r="Q14" t="e">
        <f>VLOOKUP(G14,'(2)2010 SOC to ISCO-08'!$K$3:$L$440,2,FALSE)</f>
        <v>#N/A</v>
      </c>
      <c r="S14" t="b">
        <f t="shared" si="3"/>
        <v>0</v>
      </c>
      <c r="T14" s="33">
        <v>1332</v>
      </c>
      <c r="U14" t="s">
        <v>4385</v>
      </c>
      <c r="V14" t="s">
        <v>4374</v>
      </c>
      <c r="Y14" t="str">
        <f>VLOOKUP(Z14,'&lt;참고&gt;6차'!$A$2:$C$1844,2,FALSE)</f>
        <v>정보통신관련 관리자</v>
      </c>
      <c r="Z14" s="67">
        <v>1350</v>
      </c>
      <c r="AA14" s="73">
        <v>3.5000000000000003E-2</v>
      </c>
      <c r="AB14" s="73">
        <v>1</v>
      </c>
      <c r="AC14" t="str">
        <f t="shared" si="0"/>
        <v>135</v>
      </c>
      <c r="AD14" s="73">
        <v>3.5000000000000003E-2</v>
      </c>
      <c r="AE14" t="b">
        <f t="shared" si="1"/>
        <v>0</v>
      </c>
      <c r="AF14" s="67" t="s">
        <v>4221</v>
      </c>
      <c r="AG14" s="73">
        <v>0.11223333333333332</v>
      </c>
      <c r="AH14" s="74">
        <v>2</v>
      </c>
      <c r="AI14" s="61">
        <v>152</v>
      </c>
      <c r="AJ14" t="str">
        <f>VLOOKUP(AI14,'&lt;참고&gt;6차'!$A$2:$C$1844,2,FALSE)</f>
        <v>고객서비스 관리자</v>
      </c>
      <c r="AK14" s="71">
        <v>0.11223333333333332</v>
      </c>
      <c r="AM14">
        <v>285</v>
      </c>
      <c r="AN14" t="s">
        <v>4608</v>
      </c>
      <c r="AO14" s="71">
        <v>5.5133333333333333E-2</v>
      </c>
      <c r="AQ14" t="str">
        <f>VLOOKUP(AR14,'&lt;참고&gt;6차'!A102:C1944,2,FALSE)</f>
        <v>전문가 및 관련 종사자</v>
      </c>
      <c r="AR14" s="61">
        <v>2</v>
      </c>
      <c r="AS14" s="61">
        <v>24</v>
      </c>
      <c r="AT14" s="61">
        <v>248</v>
      </c>
      <c r="AU14">
        <v>2489</v>
      </c>
      <c r="AV14" t="s">
        <v>7387</v>
      </c>
      <c r="AW14" s="71">
        <v>1.6549999999999999E-2</v>
      </c>
      <c r="AX14">
        <v>13</v>
      </c>
      <c r="AZ14">
        <v>8912</v>
      </c>
      <c r="BA14" t="s">
        <v>4919</v>
      </c>
      <c r="BB14" s="68">
        <v>0.97</v>
      </c>
      <c r="BC14">
        <v>13</v>
      </c>
    </row>
    <row r="15" spans="1:55" x14ac:dyDescent="0.2">
      <c r="A15" s="61">
        <v>1349</v>
      </c>
      <c r="B15" t="s">
        <v>4173</v>
      </c>
      <c r="C15" t="s">
        <v>4173</v>
      </c>
      <c r="D15" t="s">
        <v>4173</v>
      </c>
      <c r="E15" t="s">
        <v>4173</v>
      </c>
      <c r="F15" t="s">
        <v>4173</v>
      </c>
      <c r="G15" t="s">
        <v>4173</v>
      </c>
      <c r="H15" t="str">
        <f>VLOOKUP(I15,'&lt;참고&gt;6차'!$A$2:$C$1844,2,FALSE)</f>
        <v>문화예술디자인 및 영상 관련 관리자</v>
      </c>
      <c r="I15" s="65">
        <v>1340</v>
      </c>
      <c r="J15" s="77">
        <f t="shared" si="2"/>
        <v>0.25</v>
      </c>
      <c r="K15">
        <f>VLOOKUP(A15,'(2)2010 SOC to ISCO-08'!$K$3:$L$440,2,FALSE)</f>
        <v>0.25</v>
      </c>
      <c r="L15" t="e">
        <f>VLOOKUP(B15,'(2)2010 SOC to ISCO-08'!$K$3:$L$440,2,FALSE)</f>
        <v>#N/A</v>
      </c>
      <c r="M15" t="e">
        <f>VLOOKUP(C15,'(2)2010 SOC to ISCO-08'!$K$3:$L$440,2,FALSE)</f>
        <v>#N/A</v>
      </c>
      <c r="N15" t="e">
        <f>VLOOKUP(D15,'(2)2010 SOC to ISCO-08'!$K$3:$L$440,2,FALSE)</f>
        <v>#N/A</v>
      </c>
      <c r="O15" t="e">
        <f>VLOOKUP(E15,'(2)2010 SOC to ISCO-08'!$K$3:$L$440,2,FALSE)</f>
        <v>#N/A</v>
      </c>
      <c r="P15" t="e">
        <f>VLOOKUP(F15,'(2)2010 SOC to ISCO-08'!$K$3:$L$440,2,FALSE)</f>
        <v>#N/A</v>
      </c>
      <c r="Q15" t="e">
        <f>VLOOKUP(G15,'(2)2010 SOC to ISCO-08'!$K$3:$L$440,2,FALSE)</f>
        <v>#N/A</v>
      </c>
      <c r="S15" t="b">
        <f t="shared" si="3"/>
        <v>0</v>
      </c>
      <c r="T15" s="33">
        <v>1340</v>
      </c>
      <c r="U15" t="s">
        <v>4386</v>
      </c>
      <c r="V15" t="s">
        <v>4371</v>
      </c>
      <c r="Y15" t="str">
        <f>VLOOKUP(Z15,'&lt;참고&gt;6차'!$A$2:$C$1844,2,FALSE)</f>
        <v>기타 전문서비스 관리자</v>
      </c>
      <c r="Z15" s="67">
        <v>1390</v>
      </c>
      <c r="AA15" s="73">
        <v>1.35E-2</v>
      </c>
      <c r="AB15" s="73">
        <v>1</v>
      </c>
      <c r="AC15" t="str">
        <f t="shared" si="0"/>
        <v>139</v>
      </c>
      <c r="AD15" s="73">
        <v>1.35E-2</v>
      </c>
      <c r="AE15" t="b">
        <f t="shared" si="1"/>
        <v>0</v>
      </c>
      <c r="AF15" s="67" t="s">
        <v>4222</v>
      </c>
      <c r="AG15" s="73">
        <v>0.29583333333333334</v>
      </c>
      <c r="AH15" s="74">
        <v>1</v>
      </c>
      <c r="AI15" s="61">
        <v>153</v>
      </c>
      <c r="AJ15" t="str">
        <f>VLOOKUP(AI15,'&lt;참고&gt;6차'!$A$2:$C$1844,2,FALSE)</f>
        <v>환경청소 및 경비 관련 관리자</v>
      </c>
      <c r="AK15" s="71">
        <v>0.29583333333333334</v>
      </c>
      <c r="AM15">
        <v>254</v>
      </c>
      <c r="AN15" t="s">
        <v>7311</v>
      </c>
      <c r="AO15" s="71">
        <v>7.1518055555555557E-2</v>
      </c>
      <c r="AQ15" t="str">
        <f>VLOOKUP(AR15,'&lt;참고&gt;6차'!A101:C1943,2,FALSE)</f>
        <v>전문가 및 관련 종사자</v>
      </c>
      <c r="AR15" s="61">
        <v>2</v>
      </c>
      <c r="AS15" s="61">
        <v>24</v>
      </c>
      <c r="AT15" s="61">
        <v>248</v>
      </c>
      <c r="AU15">
        <v>2481</v>
      </c>
      <c r="AV15" t="s">
        <v>4507</v>
      </c>
      <c r="AW15" s="71">
        <v>1.6550000000000002E-2</v>
      </c>
      <c r="AX15">
        <v>14</v>
      </c>
      <c r="AZ15">
        <v>8919</v>
      </c>
      <c r="BA15" t="s">
        <v>5201</v>
      </c>
      <c r="BB15" s="68">
        <v>0.97</v>
      </c>
      <c r="BC15">
        <v>14</v>
      </c>
    </row>
    <row r="16" spans="1:55" x14ac:dyDescent="0.2">
      <c r="A16" s="61">
        <v>1330</v>
      </c>
      <c r="B16" t="s">
        <v>4173</v>
      </c>
      <c r="C16" t="s">
        <v>4173</v>
      </c>
      <c r="D16" t="s">
        <v>4173</v>
      </c>
      <c r="E16" t="s">
        <v>4173</v>
      </c>
      <c r="F16" t="s">
        <v>4173</v>
      </c>
      <c r="G16" t="s">
        <v>4173</v>
      </c>
      <c r="H16" t="str">
        <f>VLOOKUP(I16,'&lt;참고&gt;6차'!$A$2:$C$1844,2,FALSE)</f>
        <v>정보통신관련 관리자</v>
      </c>
      <c r="I16" s="65">
        <v>1350</v>
      </c>
      <c r="J16" s="77">
        <f t="shared" si="2"/>
        <v>3.5000000000000003E-2</v>
      </c>
      <c r="K16">
        <f>VLOOKUP(A16,'(2)2010 SOC to ISCO-08'!$K$3:$L$440,2,FALSE)</f>
        <v>3.5000000000000003E-2</v>
      </c>
      <c r="L16" t="e">
        <f>VLOOKUP(B16,'(2)2010 SOC to ISCO-08'!$K$3:$L$440,2,FALSE)</f>
        <v>#N/A</v>
      </c>
      <c r="M16" t="e">
        <f>VLOOKUP(C16,'(2)2010 SOC to ISCO-08'!$K$3:$L$440,2,FALSE)</f>
        <v>#N/A</v>
      </c>
      <c r="N16" t="e">
        <f>VLOOKUP(D16,'(2)2010 SOC to ISCO-08'!$K$3:$L$440,2,FALSE)</f>
        <v>#N/A</v>
      </c>
      <c r="O16" t="e">
        <f>VLOOKUP(E16,'(2)2010 SOC to ISCO-08'!$K$3:$L$440,2,FALSE)</f>
        <v>#N/A</v>
      </c>
      <c r="P16" t="e">
        <f>VLOOKUP(F16,'(2)2010 SOC to ISCO-08'!$K$3:$L$440,2,FALSE)</f>
        <v>#N/A</v>
      </c>
      <c r="Q16" t="e">
        <f>VLOOKUP(G16,'(2)2010 SOC to ISCO-08'!$K$3:$L$440,2,FALSE)</f>
        <v>#N/A</v>
      </c>
      <c r="S16" t="b">
        <f t="shared" si="3"/>
        <v>0</v>
      </c>
      <c r="T16" s="33">
        <v>1350</v>
      </c>
      <c r="U16" t="s">
        <v>4387</v>
      </c>
      <c r="V16" t="s">
        <v>4374</v>
      </c>
      <c r="Y16" t="str">
        <f>VLOOKUP(Z16,'&lt;참고&gt;6차'!$A$2:$C$1844,2,FALSE)</f>
        <v>건설 및 광업 관련 관리자</v>
      </c>
      <c r="Z16" s="67">
        <v>1411</v>
      </c>
      <c r="AA16" s="73">
        <v>0.1605</v>
      </c>
      <c r="AB16" s="73">
        <v>1</v>
      </c>
      <c r="AC16" t="str">
        <f t="shared" si="0"/>
        <v>141</v>
      </c>
      <c r="AD16" s="73">
        <v>0.1605</v>
      </c>
      <c r="AE16" t="b">
        <f t="shared" si="1"/>
        <v>0</v>
      </c>
      <c r="AF16" s="67" t="s">
        <v>4223</v>
      </c>
      <c r="AG16" s="73">
        <v>0.14166666666666666</v>
      </c>
      <c r="AH16" s="74">
        <v>1</v>
      </c>
      <c r="AI16" s="61">
        <v>159</v>
      </c>
      <c r="AJ16" t="str">
        <f>VLOOKUP(AI16,'&lt;참고&gt;6차'!$A$2:$C$1844,2,FALSE)</f>
        <v>기타 판매 및 고객 서비스 관리자</v>
      </c>
      <c r="AK16" s="71">
        <v>0.14166666666666666</v>
      </c>
      <c r="AM16">
        <v>221</v>
      </c>
      <c r="AN16" t="s">
        <v>7862</v>
      </c>
      <c r="AO16" s="71">
        <v>7.3749999999999996E-2</v>
      </c>
      <c r="AQ16" t="str">
        <f>VLOOKUP(AR16,'&lt;참고&gt;6차'!A51:C1893,2,FALSE)</f>
        <v>전문가 및 관련 종사자</v>
      </c>
      <c r="AR16" s="61">
        <v>2</v>
      </c>
      <c r="AS16" s="61">
        <v>23</v>
      </c>
      <c r="AT16" s="61">
        <v>232</v>
      </c>
      <c r="AU16">
        <v>2321</v>
      </c>
      <c r="AV16" t="s">
        <v>7736</v>
      </c>
      <c r="AW16" s="71">
        <v>1.7000000000000001E-2</v>
      </c>
      <c r="AX16">
        <v>15</v>
      </c>
      <c r="AZ16">
        <v>9991</v>
      </c>
      <c r="BA16" t="s">
        <v>5028</v>
      </c>
      <c r="BB16" s="68">
        <v>0.97</v>
      </c>
      <c r="BC16">
        <v>15</v>
      </c>
    </row>
    <row r="17" spans="1:59" x14ac:dyDescent="0.2">
      <c r="A17" s="61">
        <v>1221</v>
      </c>
      <c r="B17" t="s">
        <v>4173</v>
      </c>
      <c r="C17" t="s">
        <v>4173</v>
      </c>
      <c r="D17" t="s">
        <v>4173</v>
      </c>
      <c r="E17" t="s">
        <v>4173</v>
      </c>
      <c r="F17" t="s">
        <v>4173</v>
      </c>
      <c r="G17" t="s">
        <v>4173</v>
      </c>
      <c r="H17" t="str">
        <f>VLOOKUP(I17,'&lt;참고&gt;6차'!$A$2:$C$1844,2,FALSE)</f>
        <v>기타 전문서비스 관리자</v>
      </c>
      <c r="I17" s="65">
        <v>1390</v>
      </c>
      <c r="J17" s="77">
        <f t="shared" si="2"/>
        <v>1.35E-2</v>
      </c>
      <c r="K17">
        <f>VLOOKUP(A17,'(2)2010 SOC to ISCO-08'!$K$3:$L$440,2,FALSE)</f>
        <v>1.35E-2</v>
      </c>
      <c r="L17" t="e">
        <f>VLOOKUP(B17,'(2)2010 SOC to ISCO-08'!$K$3:$L$440,2,FALSE)</f>
        <v>#N/A</v>
      </c>
      <c r="M17" t="e">
        <f>VLOOKUP(C17,'(2)2010 SOC to ISCO-08'!$K$3:$L$440,2,FALSE)</f>
        <v>#N/A</v>
      </c>
      <c r="N17" t="e">
        <f>VLOOKUP(D17,'(2)2010 SOC to ISCO-08'!$K$3:$L$440,2,FALSE)</f>
        <v>#N/A</v>
      </c>
      <c r="O17" t="e">
        <f>VLOOKUP(E17,'(2)2010 SOC to ISCO-08'!$K$3:$L$440,2,FALSE)</f>
        <v>#N/A</v>
      </c>
      <c r="P17" t="e">
        <f>VLOOKUP(F17,'(2)2010 SOC to ISCO-08'!$K$3:$L$440,2,FALSE)</f>
        <v>#N/A</v>
      </c>
      <c r="Q17" t="e">
        <f>VLOOKUP(G17,'(2)2010 SOC to ISCO-08'!$K$3:$L$440,2,FALSE)</f>
        <v>#N/A</v>
      </c>
      <c r="S17" t="b">
        <f t="shared" si="3"/>
        <v>0</v>
      </c>
      <c r="T17" s="33">
        <v>1390</v>
      </c>
      <c r="U17" t="s">
        <v>4376</v>
      </c>
      <c r="V17" t="s">
        <v>4388</v>
      </c>
      <c r="W17" t="s">
        <v>4374</v>
      </c>
      <c r="Y17" t="str">
        <f>VLOOKUP(Z17,'&lt;참고&gt;6차'!$A$2:$C$1844,2,FALSE)</f>
        <v>전기가스 및 수도 관련 관리자</v>
      </c>
      <c r="Z17" s="67">
        <v>1412</v>
      </c>
      <c r="AA17" s="73">
        <v>0.59</v>
      </c>
      <c r="AB17" s="73">
        <v>1</v>
      </c>
      <c r="AC17" t="str">
        <f t="shared" si="0"/>
        <v>141</v>
      </c>
      <c r="AD17" s="73">
        <v>0.59</v>
      </c>
      <c r="AE17" t="b">
        <f t="shared" si="1"/>
        <v>0</v>
      </c>
      <c r="AF17" s="67" t="s">
        <v>4224</v>
      </c>
      <c r="AG17" s="73">
        <v>0.12897916666666667</v>
      </c>
      <c r="AH17" s="74">
        <v>2</v>
      </c>
      <c r="AI17" s="61">
        <v>211</v>
      </c>
      <c r="AJ17" t="str">
        <f>VLOOKUP(AI17,'&lt;참고&gt;6차'!$A$2:$C$1844,2,FALSE)</f>
        <v>생명 및 자연 과학 관련 전문가</v>
      </c>
      <c r="AK17" s="71">
        <v>0.12897916666666667</v>
      </c>
      <c r="AM17">
        <v>253</v>
      </c>
      <c r="AN17" t="s">
        <v>7313</v>
      </c>
      <c r="AO17" s="71">
        <v>7.8699999999999992E-2</v>
      </c>
      <c r="AQ17" t="str">
        <f>VLOOKUP(AR17,'&lt;참고&gt;6차'!A68:C1910,2,FALSE)</f>
        <v>전문가 및 관련 종사자</v>
      </c>
      <c r="AR17" s="61">
        <v>2</v>
      </c>
      <c r="AS17" s="61">
        <v>23</v>
      </c>
      <c r="AT17" s="61">
        <v>239</v>
      </c>
      <c r="AU17">
        <v>2392</v>
      </c>
      <c r="AV17" t="s">
        <v>7551</v>
      </c>
      <c r="AW17" s="71">
        <v>1.7000000000000001E-2</v>
      </c>
      <c r="AX17">
        <v>16</v>
      </c>
      <c r="AZ17">
        <v>3201</v>
      </c>
      <c r="BA17" t="s">
        <v>6783</v>
      </c>
      <c r="BB17" s="68">
        <v>0.96499999999999997</v>
      </c>
      <c r="BC17">
        <v>16</v>
      </c>
    </row>
    <row r="18" spans="1:59" x14ac:dyDescent="0.2">
      <c r="A18" s="61">
        <v>1322</v>
      </c>
      <c r="B18" s="61">
        <v>1323</v>
      </c>
      <c r="C18" t="s">
        <v>4173</v>
      </c>
      <c r="D18" t="s">
        <v>4173</v>
      </c>
      <c r="E18" t="s">
        <v>4173</v>
      </c>
      <c r="F18" t="s">
        <v>4173</v>
      </c>
      <c r="G18" t="s">
        <v>4173</v>
      </c>
      <c r="H18" t="str">
        <f>VLOOKUP(I18,'&lt;참고&gt;6차'!$A$2:$C$1844,2,FALSE)</f>
        <v>건설 및 광업 관련 관리자</v>
      </c>
      <c r="I18" s="65">
        <v>1411</v>
      </c>
      <c r="J18" s="77">
        <f t="shared" si="2"/>
        <v>0.1605</v>
      </c>
      <c r="K18">
        <f>VLOOKUP(A18,'(2)2010 SOC to ISCO-08'!$K$3:$L$440,2,FALSE)</f>
        <v>0.25</v>
      </c>
      <c r="L18">
        <f>VLOOKUP(B18,'(2)2010 SOC to ISCO-08'!$K$3:$L$440,2,FALSE)</f>
        <v>7.0999999999999994E-2</v>
      </c>
      <c r="M18" t="e">
        <f>VLOOKUP(C18,'(2)2010 SOC to ISCO-08'!$K$3:$L$440,2,FALSE)</f>
        <v>#N/A</v>
      </c>
      <c r="N18" t="e">
        <f>VLOOKUP(D18,'(2)2010 SOC to ISCO-08'!$K$3:$L$440,2,FALSE)</f>
        <v>#N/A</v>
      </c>
      <c r="O18" t="e">
        <f>VLOOKUP(E18,'(2)2010 SOC to ISCO-08'!$K$3:$L$440,2,FALSE)</f>
        <v>#N/A</v>
      </c>
      <c r="P18" t="e">
        <f>VLOOKUP(F18,'(2)2010 SOC to ISCO-08'!$K$3:$L$440,2,FALSE)</f>
        <v>#N/A</v>
      </c>
      <c r="Q18" t="e">
        <f>VLOOKUP(G18,'(2)2010 SOC to ISCO-08'!$K$3:$L$440,2,FALSE)</f>
        <v>#N/A</v>
      </c>
      <c r="S18" t="b">
        <f t="shared" si="3"/>
        <v>0</v>
      </c>
      <c r="T18" s="33">
        <v>1411</v>
      </c>
      <c r="U18" t="s">
        <v>4389</v>
      </c>
      <c r="V18" t="s">
        <v>4371</v>
      </c>
      <c r="W18" t="s">
        <v>4390</v>
      </c>
      <c r="X18" t="s">
        <v>4391</v>
      </c>
      <c r="Y18" t="str">
        <f>VLOOKUP(Z18,'&lt;참고&gt;6차'!$A$2:$C$1844,2,FALSE)</f>
        <v>제품 생산관련 관리자</v>
      </c>
      <c r="Z18" s="67">
        <v>1413</v>
      </c>
      <c r="AA18" s="73">
        <v>0.03</v>
      </c>
      <c r="AB18" s="73">
        <v>1</v>
      </c>
      <c r="AC18" t="str">
        <f t="shared" si="0"/>
        <v>141</v>
      </c>
      <c r="AD18" s="73">
        <v>0.03</v>
      </c>
      <c r="AE18" t="b">
        <f t="shared" si="1"/>
        <v>0</v>
      </c>
      <c r="AF18" s="67" t="s">
        <v>4225</v>
      </c>
      <c r="AG18" s="73">
        <v>0.16568888888888889</v>
      </c>
      <c r="AH18" s="74">
        <v>2</v>
      </c>
      <c r="AI18" s="61">
        <v>212</v>
      </c>
      <c r="AJ18" t="str">
        <f>VLOOKUP(AI18,'&lt;참고&gt;6차'!$A$2:$C$1844,2,FALSE)</f>
        <v>인문 및 사회과학 전문가</v>
      </c>
      <c r="AK18" s="71">
        <v>0.16568888888888889</v>
      </c>
      <c r="AM18">
        <v>112</v>
      </c>
      <c r="AN18" t="s">
        <v>4372</v>
      </c>
      <c r="AO18" s="71">
        <v>8.7499999999999994E-2</v>
      </c>
      <c r="AQ18" t="str">
        <f>VLOOKUP(AR18,'&lt;참고&gt;6차'!A69:C1911,2,FALSE)</f>
        <v>전문가 및 관련 종사자</v>
      </c>
      <c r="AR18" s="61">
        <v>2</v>
      </c>
      <c r="AS18" s="61">
        <v>23</v>
      </c>
      <c r="AT18" s="61">
        <v>239</v>
      </c>
      <c r="AU18">
        <v>2393</v>
      </c>
      <c r="AV18" t="s">
        <v>7543</v>
      </c>
      <c r="AW18" s="71">
        <v>1.7000000000000001E-2</v>
      </c>
      <c r="AX18">
        <v>17</v>
      </c>
      <c r="AZ18">
        <v>3126</v>
      </c>
      <c r="BA18" t="s">
        <v>6820</v>
      </c>
      <c r="BB18" s="68">
        <v>0.96</v>
      </c>
      <c r="BC18">
        <v>17</v>
      </c>
    </row>
    <row r="19" spans="1:59" x14ac:dyDescent="0.2">
      <c r="A19" s="61">
        <v>1324</v>
      </c>
      <c r="B19" t="s">
        <v>4173</v>
      </c>
      <c r="C19" t="s">
        <v>4173</v>
      </c>
      <c r="D19" t="s">
        <v>4173</v>
      </c>
      <c r="E19" t="s">
        <v>4173</v>
      </c>
      <c r="F19" t="s">
        <v>4173</v>
      </c>
      <c r="G19" t="s">
        <v>4173</v>
      </c>
      <c r="H19" t="str">
        <f>VLOOKUP(I19,'&lt;참고&gt;6차'!$A$2:$C$1844,2,FALSE)</f>
        <v>전기가스 및 수도 관련 관리자</v>
      </c>
      <c r="I19" s="65">
        <v>1412</v>
      </c>
      <c r="J19" s="77">
        <f t="shared" si="2"/>
        <v>0.59</v>
      </c>
      <c r="K19">
        <f>VLOOKUP(A19,'(2)2010 SOC to ISCO-08'!$K$3:$L$440,2,FALSE)</f>
        <v>0.59</v>
      </c>
      <c r="L19" t="e">
        <f>VLOOKUP(B19,'(2)2010 SOC to ISCO-08'!$K$3:$L$440,2,FALSE)</f>
        <v>#N/A</v>
      </c>
      <c r="M19" t="e">
        <f>VLOOKUP(C19,'(2)2010 SOC to ISCO-08'!$K$3:$L$440,2,FALSE)</f>
        <v>#N/A</v>
      </c>
      <c r="N19" t="e">
        <f>VLOOKUP(D19,'(2)2010 SOC to ISCO-08'!$K$3:$L$440,2,FALSE)</f>
        <v>#N/A</v>
      </c>
      <c r="O19" t="e">
        <f>VLOOKUP(E19,'(2)2010 SOC to ISCO-08'!$K$3:$L$440,2,FALSE)</f>
        <v>#N/A</v>
      </c>
      <c r="P19" t="e">
        <f>VLOOKUP(F19,'(2)2010 SOC to ISCO-08'!$K$3:$L$440,2,FALSE)</f>
        <v>#N/A</v>
      </c>
      <c r="Q19" t="e">
        <f>VLOOKUP(G19,'(2)2010 SOC to ISCO-08'!$K$3:$L$440,2,FALSE)</f>
        <v>#N/A</v>
      </c>
      <c r="S19" t="b">
        <f t="shared" si="3"/>
        <v>0</v>
      </c>
      <c r="T19" s="33">
        <v>1412</v>
      </c>
      <c r="U19" t="s">
        <v>4392</v>
      </c>
      <c r="V19" t="s">
        <v>4371</v>
      </c>
      <c r="W19" t="s">
        <v>4393</v>
      </c>
      <c r="X19" t="s">
        <v>4391</v>
      </c>
      <c r="Y19" t="str">
        <f>VLOOKUP(Z19,'&lt;참고&gt;6차'!$A$2:$C$1844,2,FALSE)</f>
        <v>기타 건설전기 및 생산 관련 관리자</v>
      </c>
      <c r="Z19" s="67">
        <v>1490</v>
      </c>
      <c r="AA19" s="73">
        <v>4.7E-2</v>
      </c>
      <c r="AB19" s="73">
        <v>1</v>
      </c>
      <c r="AC19" t="str">
        <f t="shared" si="0"/>
        <v>149</v>
      </c>
      <c r="AD19" s="73">
        <v>4.7E-2</v>
      </c>
      <c r="AE19" t="b">
        <f t="shared" si="1"/>
        <v>0</v>
      </c>
      <c r="AF19" s="67" t="s">
        <v>4226</v>
      </c>
      <c r="AG19" s="73">
        <v>0.64729611111111107</v>
      </c>
      <c r="AH19" s="74">
        <v>3</v>
      </c>
      <c r="AI19" s="61">
        <v>213</v>
      </c>
      <c r="AJ19" t="str">
        <f>VLOOKUP(AI19,'&lt;참고&gt;6차'!$A$2:$C$1844,2,FALSE)</f>
        <v>생명 및 자연 과학 관련 시험원</v>
      </c>
      <c r="AK19" s="71">
        <v>0.64729611111111107</v>
      </c>
      <c r="AM19">
        <v>131</v>
      </c>
      <c r="AN19" t="s">
        <v>8136</v>
      </c>
      <c r="AO19" s="71">
        <v>9.0788888888888877E-2</v>
      </c>
      <c r="AQ19" t="e">
        <f>VLOOKUP(AR19,'&lt;참고&gt;6차'!A7:C1849,2,FALSE)</f>
        <v>#N/A</v>
      </c>
      <c r="AR19" s="61">
        <v>1</v>
      </c>
      <c r="AS19" s="61">
        <v>13</v>
      </c>
      <c r="AT19" s="61">
        <v>131</v>
      </c>
      <c r="AU19">
        <v>1311</v>
      </c>
      <c r="AV19" t="s">
        <v>8134</v>
      </c>
      <c r="AW19" s="71">
        <v>1.7500000000000002E-2</v>
      </c>
      <c r="AX19">
        <v>18</v>
      </c>
      <c r="AZ19">
        <v>8211</v>
      </c>
      <c r="BA19" t="s">
        <v>5707</v>
      </c>
      <c r="BB19" s="68">
        <v>0.96</v>
      </c>
      <c r="BC19">
        <v>18</v>
      </c>
    </row>
    <row r="20" spans="1:59" x14ac:dyDescent="0.2">
      <c r="A20" s="61">
        <v>1321</v>
      </c>
      <c r="B20" t="s">
        <v>4173</v>
      </c>
      <c r="C20" t="s">
        <v>4173</v>
      </c>
      <c r="D20" t="s">
        <v>4173</v>
      </c>
      <c r="E20" t="s">
        <v>4173</v>
      </c>
      <c r="F20" t="s">
        <v>4173</v>
      </c>
      <c r="G20" t="s">
        <v>4173</v>
      </c>
      <c r="H20" t="str">
        <f>VLOOKUP(I20,'&lt;참고&gt;6차'!$A$2:$C$1844,2,FALSE)</f>
        <v>제품 생산관련 관리자</v>
      </c>
      <c r="I20" s="65">
        <v>1413</v>
      </c>
      <c r="J20" s="77">
        <f t="shared" si="2"/>
        <v>0.03</v>
      </c>
      <c r="K20">
        <f>VLOOKUP(A20,'(2)2010 SOC to ISCO-08'!$K$3:$L$440,2,FALSE)</f>
        <v>0.03</v>
      </c>
      <c r="L20" t="e">
        <f>VLOOKUP(B20,'(2)2010 SOC to ISCO-08'!$K$3:$L$440,2,FALSE)</f>
        <v>#N/A</v>
      </c>
      <c r="M20" t="e">
        <f>VLOOKUP(C20,'(2)2010 SOC to ISCO-08'!$K$3:$L$440,2,FALSE)</f>
        <v>#N/A</v>
      </c>
      <c r="N20" t="e">
        <f>VLOOKUP(D20,'(2)2010 SOC to ISCO-08'!$K$3:$L$440,2,FALSE)</f>
        <v>#N/A</v>
      </c>
      <c r="O20" t="e">
        <f>VLOOKUP(E20,'(2)2010 SOC to ISCO-08'!$K$3:$L$440,2,FALSE)</f>
        <v>#N/A</v>
      </c>
      <c r="P20" t="e">
        <f>VLOOKUP(F20,'(2)2010 SOC to ISCO-08'!$K$3:$L$440,2,FALSE)</f>
        <v>#N/A</v>
      </c>
      <c r="Q20" t="e">
        <f>VLOOKUP(G20,'(2)2010 SOC to ISCO-08'!$K$3:$L$440,2,FALSE)</f>
        <v>#N/A</v>
      </c>
      <c r="S20" t="b">
        <f t="shared" si="3"/>
        <v>0</v>
      </c>
      <c r="T20" s="33">
        <v>1413</v>
      </c>
      <c r="U20" t="s">
        <v>4394</v>
      </c>
      <c r="V20" t="s">
        <v>4395</v>
      </c>
      <c r="W20" t="s">
        <v>4374</v>
      </c>
      <c r="Y20" t="str">
        <f>VLOOKUP(Z20,'&lt;참고&gt;6차'!$A$2:$C$1844,2,FALSE)</f>
        <v>영업 및 판매 관련 관리자</v>
      </c>
      <c r="Z20" s="67">
        <v>1511</v>
      </c>
      <c r="AA20" s="73">
        <v>0.20500000000000002</v>
      </c>
      <c r="AB20" s="73">
        <v>1</v>
      </c>
      <c r="AC20" t="str">
        <f t="shared" si="0"/>
        <v>151</v>
      </c>
      <c r="AD20" s="73">
        <v>0.20500000000000002</v>
      </c>
      <c r="AE20" t="b">
        <f t="shared" si="1"/>
        <v>0</v>
      </c>
      <c r="AF20" s="67" t="s">
        <v>4227</v>
      </c>
      <c r="AG20" s="73">
        <v>7.3749999999999996E-2</v>
      </c>
      <c r="AH20" s="74">
        <v>2</v>
      </c>
      <c r="AI20" s="61">
        <v>221</v>
      </c>
      <c r="AJ20" t="str">
        <f>VLOOKUP(AI20,'&lt;참고&gt;6차'!$A$2:$C$1844,2,FALSE)</f>
        <v>컴퓨터 하드웨어 및 통신공학 전문가</v>
      </c>
      <c r="AK20" s="71">
        <v>7.3749999999999996E-2</v>
      </c>
      <c r="AM20">
        <v>111</v>
      </c>
      <c r="AN20" t="s">
        <v>8178</v>
      </c>
      <c r="AO20" s="71">
        <v>0.10049999999999999</v>
      </c>
      <c r="AQ20" t="str">
        <f>VLOOKUP(AR20,'&lt;참고&gt;6차'!A45:C1887,2,FALSE)</f>
        <v>전문가 및 관련 종사자</v>
      </c>
      <c r="AR20" s="61">
        <v>2</v>
      </c>
      <c r="AS20" s="61">
        <v>23</v>
      </c>
      <c r="AT20" s="61">
        <v>231</v>
      </c>
      <c r="AU20">
        <v>2311</v>
      </c>
      <c r="AV20" t="s">
        <v>7787</v>
      </c>
      <c r="AW20" s="71">
        <v>1.7999999999999999E-2</v>
      </c>
      <c r="AX20">
        <v>19</v>
      </c>
      <c r="AZ20">
        <v>2712</v>
      </c>
      <c r="BA20" t="s">
        <v>4539</v>
      </c>
      <c r="BB20" s="68">
        <v>0.95666666666666667</v>
      </c>
      <c r="BC20">
        <v>19</v>
      </c>
    </row>
    <row r="21" spans="1:59" x14ac:dyDescent="0.2">
      <c r="A21" s="61">
        <v>1311</v>
      </c>
      <c r="B21" s="61">
        <v>1312</v>
      </c>
      <c r="C21" t="s">
        <v>4173</v>
      </c>
      <c r="D21" t="s">
        <v>4173</v>
      </c>
      <c r="E21" t="s">
        <v>4173</v>
      </c>
      <c r="F21" t="s">
        <v>4173</v>
      </c>
      <c r="G21" t="s">
        <v>4173</v>
      </c>
      <c r="H21" t="str">
        <f>VLOOKUP(I21,'&lt;참고&gt;6차'!$A$2:$C$1844,2,FALSE)</f>
        <v>기타 건설전기 및 생산 관련 관리자</v>
      </c>
      <c r="I21" s="65">
        <v>1490</v>
      </c>
      <c r="J21" s="77">
        <f t="shared" si="2"/>
        <v>4.7E-2</v>
      </c>
      <c r="K21">
        <f>VLOOKUP(A21,'(2)2010 SOC to ISCO-08'!$K$3:$L$440,2,FALSE)</f>
        <v>4.7E-2</v>
      </c>
      <c r="L21">
        <f>VLOOKUP(B21,'(2)2010 SOC to ISCO-08'!$K$3:$L$440,2,FALSE)</f>
        <v>4.7E-2</v>
      </c>
      <c r="M21" t="e">
        <f>VLOOKUP(C21,'(2)2010 SOC to ISCO-08'!$K$3:$L$440,2,FALSE)</f>
        <v>#N/A</v>
      </c>
      <c r="N21" t="e">
        <f>VLOOKUP(D21,'(2)2010 SOC to ISCO-08'!$K$3:$L$440,2,FALSE)</f>
        <v>#N/A</v>
      </c>
      <c r="O21" t="e">
        <f>VLOOKUP(E21,'(2)2010 SOC to ISCO-08'!$K$3:$L$440,2,FALSE)</f>
        <v>#N/A</v>
      </c>
      <c r="P21" t="e">
        <f>VLOOKUP(F21,'(2)2010 SOC to ISCO-08'!$K$3:$L$440,2,FALSE)</f>
        <v>#N/A</v>
      </c>
      <c r="Q21" t="e">
        <f>VLOOKUP(G21,'(2)2010 SOC to ISCO-08'!$K$3:$L$440,2,FALSE)</f>
        <v>#N/A</v>
      </c>
      <c r="S21" t="b">
        <f t="shared" si="3"/>
        <v>0</v>
      </c>
      <c r="T21" s="33">
        <v>1490</v>
      </c>
      <c r="U21" t="s">
        <v>4376</v>
      </c>
      <c r="V21" t="s">
        <v>4396</v>
      </c>
      <c r="W21" t="s">
        <v>4371</v>
      </c>
      <c r="Y21" t="str">
        <f>VLOOKUP(Z21,'&lt;참고&gt;6차'!$A$2:$C$1844,2,FALSE)</f>
        <v>운송관련 관리자</v>
      </c>
      <c r="Z21" s="67">
        <v>1512</v>
      </c>
      <c r="AA21" s="73">
        <v>0.59</v>
      </c>
      <c r="AB21" s="73">
        <v>1</v>
      </c>
      <c r="AC21" t="str">
        <f t="shared" si="0"/>
        <v>151</v>
      </c>
      <c r="AD21" s="73">
        <v>0.59</v>
      </c>
      <c r="AE21" t="b">
        <f t="shared" si="1"/>
        <v>0</v>
      </c>
      <c r="AF21" s="67" t="s">
        <v>4228</v>
      </c>
      <c r="AG21" s="73">
        <v>0.12959375000000001</v>
      </c>
      <c r="AH21" s="74">
        <v>8</v>
      </c>
      <c r="AI21" s="61">
        <v>222</v>
      </c>
      <c r="AJ21" t="str">
        <f>VLOOKUP(AI21,'&lt;참고&gt;6차'!$A$2:$C$1844,2,FALSE)</f>
        <v>정보시스템 개발 전문가</v>
      </c>
      <c r="AK21" s="71">
        <v>0.12959375000000001</v>
      </c>
      <c r="AM21">
        <v>247</v>
      </c>
      <c r="AN21" t="s">
        <v>7426</v>
      </c>
      <c r="AO21" s="71">
        <v>0.11018181818181817</v>
      </c>
      <c r="AQ21" t="str">
        <f>VLOOKUP(AR21,'&lt;참고&gt;6차'!A55:C1897,2,FALSE)</f>
        <v>전문가 및 관련 종사자</v>
      </c>
      <c r="AR21" s="61">
        <v>2</v>
      </c>
      <c r="AS21" s="61">
        <v>23</v>
      </c>
      <c r="AT21" s="61">
        <v>234</v>
      </c>
      <c r="AU21">
        <v>2341</v>
      </c>
      <c r="AV21" t="s">
        <v>7684</v>
      </c>
      <c r="AW21" s="71">
        <v>1.7999999999999999E-2</v>
      </c>
      <c r="AX21">
        <v>20</v>
      </c>
      <c r="AZ21">
        <v>2713</v>
      </c>
      <c r="BA21" t="s">
        <v>4540</v>
      </c>
      <c r="BB21" s="68">
        <v>0.95666666666666667</v>
      </c>
      <c r="BC21">
        <v>20</v>
      </c>
    </row>
    <row r="22" spans="1:59" x14ac:dyDescent="0.2">
      <c r="A22" s="61">
        <v>1420</v>
      </c>
      <c r="B22" s="61">
        <v>1439</v>
      </c>
      <c r="C22" t="s">
        <v>4173</v>
      </c>
      <c r="D22" t="s">
        <v>4173</v>
      </c>
      <c r="E22" t="s">
        <v>4173</v>
      </c>
      <c r="F22" t="s">
        <v>4173</v>
      </c>
      <c r="G22" t="s">
        <v>4173</v>
      </c>
      <c r="H22" t="str">
        <f>VLOOKUP(I22,'&lt;참고&gt;6차'!$A$2:$C$1844,2,FALSE)</f>
        <v>영업 및 판매 관련 관리자</v>
      </c>
      <c r="I22" s="65">
        <v>1511</v>
      </c>
      <c r="J22" s="77">
        <f t="shared" si="2"/>
        <v>0.20500000000000002</v>
      </c>
      <c r="K22">
        <f>VLOOKUP(A22,'(2)2010 SOC to ISCO-08'!$K$3:$L$440,2,FALSE)</f>
        <v>0.16</v>
      </c>
      <c r="L22">
        <f>VLOOKUP(B22,'(2)2010 SOC to ISCO-08'!$K$3:$L$440,2,FALSE)</f>
        <v>0.25</v>
      </c>
      <c r="M22" t="e">
        <f>VLOOKUP(C22,'(2)2010 SOC to ISCO-08'!$K$3:$L$440,2,FALSE)</f>
        <v>#N/A</v>
      </c>
      <c r="N22" t="e">
        <f>VLOOKUP(D22,'(2)2010 SOC to ISCO-08'!$K$3:$L$440,2,FALSE)</f>
        <v>#N/A</v>
      </c>
      <c r="O22" t="e">
        <f>VLOOKUP(E22,'(2)2010 SOC to ISCO-08'!$K$3:$L$440,2,FALSE)</f>
        <v>#N/A</v>
      </c>
      <c r="P22" t="e">
        <f>VLOOKUP(F22,'(2)2010 SOC to ISCO-08'!$K$3:$L$440,2,FALSE)</f>
        <v>#N/A</v>
      </c>
      <c r="Q22" t="e">
        <f>VLOOKUP(G22,'(2)2010 SOC to ISCO-08'!$K$3:$L$440,2,FALSE)</f>
        <v>#N/A</v>
      </c>
      <c r="S22" t="b">
        <f t="shared" si="3"/>
        <v>0</v>
      </c>
      <c r="T22" s="33">
        <v>1511</v>
      </c>
      <c r="U22" t="s">
        <v>4397</v>
      </c>
      <c r="V22" t="s">
        <v>4371</v>
      </c>
      <c r="W22" t="s">
        <v>4398</v>
      </c>
      <c r="X22" t="s">
        <v>4391</v>
      </c>
      <c r="Y22" t="str">
        <f>VLOOKUP(Z22,'&lt;참고&gt;6차'!$A$2:$C$1844,2,FALSE)</f>
        <v>숙박여행오락 및 스포츠 관련 관리자</v>
      </c>
      <c r="Z22" s="67">
        <v>1521</v>
      </c>
      <c r="AA22" s="73">
        <v>0.14146666666666666</v>
      </c>
      <c r="AB22" s="73">
        <v>1</v>
      </c>
      <c r="AC22" t="str">
        <f t="shared" si="0"/>
        <v>152</v>
      </c>
      <c r="AD22" s="73">
        <v>0.14146666666666666</v>
      </c>
      <c r="AE22" t="b">
        <f t="shared" si="1"/>
        <v>0</v>
      </c>
      <c r="AF22" s="67" t="s">
        <v>4229</v>
      </c>
      <c r="AG22" s="73">
        <v>0.39750000000000002</v>
      </c>
      <c r="AH22" s="74">
        <v>1</v>
      </c>
      <c r="AI22" s="61">
        <v>223</v>
      </c>
      <c r="AJ22" t="str">
        <f>VLOOKUP(AI22,'&lt;참고&gt;6차'!$A$2:$C$1844,2,FALSE)</f>
        <v>정보 시스템 운영자</v>
      </c>
      <c r="AK22" s="71">
        <v>0.39750000000000002</v>
      </c>
      <c r="AM22">
        <v>152</v>
      </c>
      <c r="AN22" t="s">
        <v>7997</v>
      </c>
      <c r="AO22" s="71">
        <v>0.11223333333333332</v>
      </c>
      <c r="AQ22" t="str">
        <f>VLOOKUP(AR22,'&lt;참고&gt;6차'!A46:C1888,2,FALSE)</f>
        <v>전문가 및 관련 종사자</v>
      </c>
      <c r="AR22" s="61">
        <v>2</v>
      </c>
      <c r="AS22" s="61">
        <v>23</v>
      </c>
      <c r="AT22" s="61">
        <v>231</v>
      </c>
      <c r="AU22">
        <v>2312</v>
      </c>
      <c r="AV22" t="s">
        <v>7772</v>
      </c>
      <c r="AW22" s="71">
        <v>1.9E-2</v>
      </c>
    </row>
    <row r="23" spans="1:59" x14ac:dyDescent="0.2">
      <c r="A23" s="61">
        <v>1324</v>
      </c>
      <c r="B23" t="s">
        <v>4173</v>
      </c>
      <c r="C23" t="s">
        <v>4173</v>
      </c>
      <c r="D23" t="s">
        <v>4173</v>
      </c>
      <c r="E23" t="s">
        <v>4173</v>
      </c>
      <c r="F23" t="s">
        <v>4173</v>
      </c>
      <c r="G23" t="s">
        <v>4173</v>
      </c>
      <c r="H23" t="str">
        <f>VLOOKUP(I23,'&lt;참고&gt;6차'!$A$2:$C$1844,2,FALSE)</f>
        <v>운송관련 관리자</v>
      </c>
      <c r="I23" s="65">
        <v>1512</v>
      </c>
      <c r="J23" s="77">
        <f t="shared" si="2"/>
        <v>0.59</v>
      </c>
      <c r="K23">
        <f>VLOOKUP(A23,'(2)2010 SOC to ISCO-08'!$K$3:$L$440,2,FALSE)</f>
        <v>0.59</v>
      </c>
      <c r="L23" t="e">
        <f>VLOOKUP(B23,'(2)2010 SOC to ISCO-08'!$K$3:$L$440,2,FALSE)</f>
        <v>#N/A</v>
      </c>
      <c r="M23" t="e">
        <f>VLOOKUP(C23,'(2)2010 SOC to ISCO-08'!$K$3:$L$440,2,FALSE)</f>
        <v>#N/A</v>
      </c>
      <c r="N23" t="e">
        <f>VLOOKUP(D23,'(2)2010 SOC to ISCO-08'!$K$3:$L$440,2,FALSE)</f>
        <v>#N/A</v>
      </c>
      <c r="O23" t="e">
        <f>VLOOKUP(E23,'(2)2010 SOC to ISCO-08'!$K$3:$L$440,2,FALSE)</f>
        <v>#N/A</v>
      </c>
      <c r="P23" t="e">
        <f>VLOOKUP(F23,'(2)2010 SOC to ISCO-08'!$K$3:$L$440,2,FALSE)</f>
        <v>#N/A</v>
      </c>
      <c r="Q23" t="e">
        <f>VLOOKUP(G23,'(2)2010 SOC to ISCO-08'!$K$3:$L$440,2,FALSE)</f>
        <v>#N/A</v>
      </c>
      <c r="S23" t="b">
        <f t="shared" si="3"/>
        <v>0</v>
      </c>
      <c r="T23" s="33">
        <v>1512</v>
      </c>
      <c r="U23" t="s">
        <v>4399</v>
      </c>
      <c r="V23" t="s">
        <v>4374</v>
      </c>
      <c r="Y23" t="str">
        <f>VLOOKUP(Z23,'&lt;참고&gt;6차'!$A$2:$C$1844,2,FALSE)</f>
        <v>음식서비스관련 관리자</v>
      </c>
      <c r="Z23" s="67">
        <v>1522</v>
      </c>
      <c r="AA23" s="73">
        <v>8.3000000000000004E-2</v>
      </c>
      <c r="AB23" s="73">
        <v>1</v>
      </c>
      <c r="AC23" t="str">
        <f t="shared" si="0"/>
        <v>152</v>
      </c>
      <c r="AD23" s="73">
        <v>8.3000000000000004E-2</v>
      </c>
      <c r="AE23" t="b">
        <f t="shared" si="1"/>
        <v>0</v>
      </c>
      <c r="AF23" s="67" t="s">
        <v>4230</v>
      </c>
      <c r="AG23" s="73">
        <v>0.66999999999999993</v>
      </c>
      <c r="AH23" s="74">
        <v>1</v>
      </c>
      <c r="AI23" s="61">
        <v>224</v>
      </c>
      <c r="AJ23" t="str">
        <f>VLOOKUP(AI23,'&lt;참고&gt;6차'!$A$2:$C$1844,2,FALSE)</f>
        <v>통신 및 방송송출 장비 기사</v>
      </c>
      <c r="AK23" s="71">
        <v>0.66999999999999993</v>
      </c>
      <c r="AM23">
        <v>132</v>
      </c>
      <c r="AN23" t="s">
        <v>8101</v>
      </c>
      <c r="AO23" s="71">
        <v>0.1145</v>
      </c>
      <c r="AQ23" t="str">
        <f>VLOOKUP(AR23,'&lt;참고&gt;6차'!A76:C1918,2,FALSE)</f>
        <v>전문가 및 관련 종사자</v>
      </c>
      <c r="AR23" s="61">
        <v>2</v>
      </c>
      <c r="AS23" s="61">
        <v>24</v>
      </c>
      <c r="AT23" s="61">
        <v>241</v>
      </c>
      <c r="AU23">
        <v>2413</v>
      </c>
      <c r="AV23" t="s">
        <v>4475</v>
      </c>
      <c r="AW23" s="71">
        <v>0.02</v>
      </c>
      <c r="AY23" s="92"/>
      <c r="AZ23" s="92"/>
      <c r="BA23" s="92"/>
      <c r="BB23" s="92"/>
      <c r="BC23" s="92"/>
      <c r="BD23" s="92"/>
      <c r="BE23" s="92"/>
      <c r="BF23" s="92"/>
      <c r="BG23" s="92"/>
    </row>
    <row r="24" spans="1:59" x14ac:dyDescent="0.2">
      <c r="A24" s="61">
        <v>1411</v>
      </c>
      <c r="B24" s="61">
        <v>1431</v>
      </c>
      <c r="C24" s="61">
        <v>1439</v>
      </c>
      <c r="D24" t="s">
        <v>4173</v>
      </c>
      <c r="E24" t="s">
        <v>4173</v>
      </c>
      <c r="F24" t="s">
        <v>4173</v>
      </c>
      <c r="G24" t="s">
        <v>4173</v>
      </c>
      <c r="H24" t="str">
        <f>VLOOKUP(I24,'&lt;참고&gt;6차'!$A$2:$C$1844,2,FALSE)</f>
        <v>숙박여행오락 및 스포츠 관련 관리자</v>
      </c>
      <c r="I24" s="65">
        <v>1521</v>
      </c>
      <c r="J24" s="77">
        <f t="shared" si="2"/>
        <v>0.14146666666666666</v>
      </c>
      <c r="K24">
        <f>VLOOKUP(A24,'(2)2010 SOC to ISCO-08'!$K$3:$L$440,2,FALSE)</f>
        <v>3.8999999999999998E-3</v>
      </c>
      <c r="L24">
        <f>VLOOKUP(B24,'(2)2010 SOC to ISCO-08'!$K$3:$L$440,2,FALSE)</f>
        <v>0.17049999999999998</v>
      </c>
      <c r="M24">
        <f>VLOOKUP(C24,'(2)2010 SOC to ISCO-08'!$K$3:$L$440,2,FALSE)</f>
        <v>0.25</v>
      </c>
      <c r="N24" t="e">
        <f>VLOOKUP(D24,'(2)2010 SOC to ISCO-08'!$K$3:$L$440,2,FALSE)</f>
        <v>#N/A</v>
      </c>
      <c r="O24" t="e">
        <f>VLOOKUP(E24,'(2)2010 SOC to ISCO-08'!$K$3:$L$440,2,FALSE)</f>
        <v>#N/A</v>
      </c>
      <c r="P24" t="e">
        <f>VLOOKUP(F24,'(2)2010 SOC to ISCO-08'!$K$3:$L$440,2,FALSE)</f>
        <v>#N/A</v>
      </c>
      <c r="Q24" t="e">
        <f>VLOOKUP(G24,'(2)2010 SOC to ISCO-08'!$K$3:$L$440,2,FALSE)</f>
        <v>#N/A</v>
      </c>
      <c r="S24" t="b">
        <f t="shared" si="3"/>
        <v>0</v>
      </c>
      <c r="T24" s="33">
        <v>1521</v>
      </c>
      <c r="U24" t="s">
        <v>4400</v>
      </c>
      <c r="V24" t="s">
        <v>4371</v>
      </c>
      <c r="Y24" t="str">
        <f>VLOOKUP(Z24,'&lt;참고&gt;6차'!$A$2:$C$1844,2,FALSE)</f>
        <v>환경청소 및 경비 관련 관리자</v>
      </c>
      <c r="Z24" s="67">
        <v>1530</v>
      </c>
      <c r="AA24" s="73">
        <v>0.35499999999999998</v>
      </c>
      <c r="AB24" s="73">
        <v>1</v>
      </c>
      <c r="AC24" t="str">
        <f t="shared" si="0"/>
        <v>153</v>
      </c>
      <c r="AD24" s="73">
        <v>0.35499999999999998</v>
      </c>
      <c r="AE24" t="b">
        <f t="shared" si="1"/>
        <v>0</v>
      </c>
      <c r="AF24" s="67" t="s">
        <v>4231</v>
      </c>
      <c r="AG24" s="73">
        <v>0.2159025</v>
      </c>
      <c r="AH24" s="74">
        <v>6</v>
      </c>
      <c r="AI24" s="61">
        <v>231</v>
      </c>
      <c r="AJ24" t="str">
        <f>VLOOKUP(AI24,'&lt;참고&gt;6차'!$A$2:$C$1844,2,FALSE)</f>
        <v>건축 및 토목 공학 기술자 및 시험원</v>
      </c>
      <c r="AK24" s="71">
        <v>0.2159025</v>
      </c>
      <c r="AM24">
        <v>239</v>
      </c>
      <c r="AN24" t="s">
        <v>7555</v>
      </c>
      <c r="AO24" s="71">
        <v>0.12693000000000002</v>
      </c>
      <c r="AQ24" t="e">
        <f>VLOOKUP(AR24,'&lt;참고&gt;6차'!A161:C2003,2,FALSE)</f>
        <v>#N/A</v>
      </c>
      <c r="AR24" s="61">
        <v>2</v>
      </c>
      <c r="AS24" s="61">
        <v>28</v>
      </c>
      <c r="AT24" s="61">
        <v>284</v>
      </c>
      <c r="AU24">
        <v>2842</v>
      </c>
      <c r="AV24" t="s">
        <v>6993</v>
      </c>
      <c r="AW24" s="71">
        <v>2.1000000000000001E-2</v>
      </c>
      <c r="AY24" s="92"/>
      <c r="AZ24" s="100" t="s">
        <v>8193</v>
      </c>
      <c r="BA24" s="100"/>
      <c r="BB24" s="100"/>
      <c r="BC24" s="92"/>
      <c r="BD24" s="100" t="s">
        <v>8192</v>
      </c>
      <c r="BE24" s="100"/>
      <c r="BF24" s="100"/>
      <c r="BG24" s="92"/>
    </row>
    <row r="25" spans="1:59" x14ac:dyDescent="0.2">
      <c r="A25" s="61">
        <v>1412</v>
      </c>
      <c r="B25" t="s">
        <v>4173</v>
      </c>
      <c r="C25" t="s">
        <v>4173</v>
      </c>
      <c r="D25" t="s">
        <v>4173</v>
      </c>
      <c r="E25" t="s">
        <v>4173</v>
      </c>
      <c r="F25" t="s">
        <v>4173</v>
      </c>
      <c r="G25" t="s">
        <v>4173</v>
      </c>
      <c r="H25" t="str">
        <f>VLOOKUP(I25,'&lt;참고&gt;6차'!$A$2:$C$1844,2,FALSE)</f>
        <v>음식서비스관련 관리자</v>
      </c>
      <c r="I25" s="65">
        <v>1522</v>
      </c>
      <c r="J25" s="77">
        <f t="shared" si="2"/>
        <v>8.3000000000000004E-2</v>
      </c>
      <c r="K25">
        <f>VLOOKUP(A25,'(2)2010 SOC to ISCO-08'!$K$3:$L$440,2,FALSE)</f>
        <v>8.3000000000000004E-2</v>
      </c>
      <c r="L25" t="e">
        <f>VLOOKUP(B25,'(2)2010 SOC to ISCO-08'!$K$3:$L$440,2,FALSE)</f>
        <v>#N/A</v>
      </c>
      <c r="M25" t="e">
        <f>VLOOKUP(C25,'(2)2010 SOC to ISCO-08'!$K$3:$L$440,2,FALSE)</f>
        <v>#N/A</v>
      </c>
      <c r="N25" t="e">
        <f>VLOOKUP(D25,'(2)2010 SOC to ISCO-08'!$K$3:$L$440,2,FALSE)</f>
        <v>#N/A</v>
      </c>
      <c r="O25" t="e">
        <f>VLOOKUP(E25,'(2)2010 SOC to ISCO-08'!$K$3:$L$440,2,FALSE)</f>
        <v>#N/A</v>
      </c>
      <c r="P25" t="e">
        <f>VLOOKUP(F25,'(2)2010 SOC to ISCO-08'!$K$3:$L$440,2,FALSE)</f>
        <v>#N/A</v>
      </c>
      <c r="Q25" t="e">
        <f>VLOOKUP(G25,'(2)2010 SOC to ISCO-08'!$K$3:$L$440,2,FALSE)</f>
        <v>#N/A</v>
      </c>
      <c r="S25" t="b">
        <f t="shared" si="3"/>
        <v>0</v>
      </c>
      <c r="T25" s="33">
        <v>1522</v>
      </c>
      <c r="U25" t="s">
        <v>4401</v>
      </c>
      <c r="V25" t="s">
        <v>4374</v>
      </c>
      <c r="Y25" t="str">
        <f>VLOOKUP(Z25,'&lt;참고&gt;6차'!$A$2:$C$1844,2,FALSE)</f>
        <v>기타 판매 및 고객 서비스 관리자</v>
      </c>
      <c r="Z25" s="67">
        <v>1590</v>
      </c>
      <c r="AA25" s="73">
        <v>0.14166666666666666</v>
      </c>
      <c r="AB25" s="73">
        <v>1</v>
      </c>
      <c r="AC25" t="str">
        <f t="shared" si="0"/>
        <v>159</v>
      </c>
      <c r="AD25" s="73">
        <v>0.14166666666666666</v>
      </c>
      <c r="AE25" t="b">
        <f t="shared" si="1"/>
        <v>0</v>
      </c>
      <c r="AF25" s="67" t="s">
        <v>4232</v>
      </c>
      <c r="AG25" s="73">
        <v>0.1285</v>
      </c>
      <c r="AH25" s="74">
        <v>2</v>
      </c>
      <c r="AI25" s="61">
        <v>232</v>
      </c>
      <c r="AJ25" t="str">
        <f>VLOOKUP(AI25,'&lt;참고&gt;6차'!$A$2:$C$1844,2,FALSE)</f>
        <v>화학공학 기술자 및 시험원</v>
      </c>
      <c r="AK25" s="71">
        <v>0.1285</v>
      </c>
      <c r="AM25">
        <v>232</v>
      </c>
      <c r="AN25" t="s">
        <v>7738</v>
      </c>
      <c r="AO25" s="71">
        <v>0.1285</v>
      </c>
      <c r="AQ25" t="str">
        <f>VLOOKUP(AR25,'&lt;참고&gt;6차'!A77:C1919,2,FALSE)</f>
        <v>전문가 및 관련 종사자</v>
      </c>
      <c r="AR25" s="61">
        <v>2</v>
      </c>
      <c r="AS25" s="61">
        <v>24</v>
      </c>
      <c r="AT25" s="61">
        <v>241</v>
      </c>
      <c r="AU25">
        <v>2414</v>
      </c>
      <c r="AV25" t="s">
        <v>7479</v>
      </c>
      <c r="AW25" s="71">
        <v>2.1499999999999998E-2</v>
      </c>
      <c r="AY25" s="92"/>
      <c r="AZ25" s="93" t="s">
        <v>8194</v>
      </c>
      <c r="BA25" s="93" t="s">
        <v>8187</v>
      </c>
      <c r="BB25" s="94" t="s">
        <v>4179</v>
      </c>
      <c r="BC25" s="92"/>
      <c r="BD25" s="93" t="s">
        <v>8194</v>
      </c>
      <c r="BE25" s="93" t="s">
        <v>8187</v>
      </c>
      <c r="BF25" s="94" t="s">
        <v>4179</v>
      </c>
      <c r="BG25" s="92"/>
    </row>
    <row r="26" spans="1:59" x14ac:dyDescent="0.2">
      <c r="A26" s="61">
        <v>1219</v>
      </c>
      <c r="B26" t="s">
        <v>4173</v>
      </c>
      <c r="C26" t="s">
        <v>4173</v>
      </c>
      <c r="D26" t="s">
        <v>4173</v>
      </c>
      <c r="E26" t="s">
        <v>4173</v>
      </c>
      <c r="F26" t="s">
        <v>4173</v>
      </c>
      <c r="G26" t="s">
        <v>4173</v>
      </c>
      <c r="H26" t="str">
        <f>VLOOKUP(I26,'&lt;참고&gt;6차'!$A$2:$C$1844,2,FALSE)</f>
        <v>환경청소 및 경비 관련 관리자</v>
      </c>
      <c r="I26" s="65">
        <v>1530</v>
      </c>
      <c r="J26" s="77">
        <f t="shared" si="2"/>
        <v>0.35499999999999998</v>
      </c>
      <c r="K26">
        <f>VLOOKUP(A26,'(2)2010 SOC to ISCO-08'!$K$3:$L$440,2,FALSE)</f>
        <v>0.35499999999999998</v>
      </c>
      <c r="L26" t="e">
        <f>VLOOKUP(B26,'(2)2010 SOC to ISCO-08'!$K$3:$L$440,2,FALSE)</f>
        <v>#N/A</v>
      </c>
      <c r="M26" t="e">
        <f>VLOOKUP(C26,'(2)2010 SOC to ISCO-08'!$K$3:$L$440,2,FALSE)</f>
        <v>#N/A</v>
      </c>
      <c r="N26" t="e">
        <f>VLOOKUP(D26,'(2)2010 SOC to ISCO-08'!$K$3:$L$440,2,FALSE)</f>
        <v>#N/A</v>
      </c>
      <c r="O26" t="e">
        <f>VLOOKUP(E26,'(2)2010 SOC to ISCO-08'!$K$3:$L$440,2,FALSE)</f>
        <v>#N/A</v>
      </c>
      <c r="P26" t="e">
        <f>VLOOKUP(F26,'(2)2010 SOC to ISCO-08'!$K$3:$L$440,2,FALSE)</f>
        <v>#N/A</v>
      </c>
      <c r="Q26" t="e">
        <f>VLOOKUP(G26,'(2)2010 SOC to ISCO-08'!$K$3:$L$440,2,FALSE)</f>
        <v>#N/A</v>
      </c>
      <c r="S26" t="b">
        <f t="shared" si="3"/>
        <v>0</v>
      </c>
      <c r="T26" s="33">
        <v>1530</v>
      </c>
      <c r="U26" t="s">
        <v>4402</v>
      </c>
      <c r="V26" t="s">
        <v>4371</v>
      </c>
      <c r="W26" t="s">
        <v>4403</v>
      </c>
      <c r="X26" t="s">
        <v>4391</v>
      </c>
      <c r="Y26" t="str">
        <f>VLOOKUP(Z26,'&lt;참고&gt;6차'!$A$2:$C$1844,2,FALSE)</f>
        <v>생명과학 연구원</v>
      </c>
      <c r="Z26" s="67">
        <v>2111</v>
      </c>
      <c r="AA26" s="73">
        <v>4.5961111111111112E-2</v>
      </c>
      <c r="AB26" s="73">
        <v>1</v>
      </c>
      <c r="AC26" t="str">
        <f t="shared" si="0"/>
        <v>211</v>
      </c>
      <c r="AD26" s="73">
        <v>4.5961111111111112E-2</v>
      </c>
      <c r="AE26" t="b">
        <f t="shared" si="1"/>
        <v>0</v>
      </c>
      <c r="AF26" s="67" t="s">
        <v>4233</v>
      </c>
      <c r="AG26" s="73">
        <v>0.19500000000000001</v>
      </c>
      <c r="AH26" s="74">
        <v>2</v>
      </c>
      <c r="AI26" s="61">
        <v>233</v>
      </c>
      <c r="AJ26" t="str">
        <f>VLOOKUP(AI26,'&lt;참고&gt;6차'!$A$2:$C$1844,2,FALSE)</f>
        <v>금속재료 공학 기술자 및 시험원</v>
      </c>
      <c r="AK26" s="71">
        <v>0.19500000000000001</v>
      </c>
      <c r="AM26">
        <v>211</v>
      </c>
      <c r="AN26" t="s">
        <v>7964</v>
      </c>
      <c r="AO26" s="71">
        <v>0.12897916666666667</v>
      </c>
      <c r="AQ26" t="str">
        <f>VLOOKUP(AR26,'&lt;참고&gt;6차'!A34:C1876,2,FALSE)</f>
        <v>전문가 및 관련 종사자</v>
      </c>
      <c r="AR26" s="61">
        <v>2</v>
      </c>
      <c r="AS26" s="61">
        <v>22</v>
      </c>
      <c r="AT26" s="61">
        <v>221</v>
      </c>
      <c r="AU26">
        <v>2212</v>
      </c>
      <c r="AV26" t="s">
        <v>7858</v>
      </c>
      <c r="AW26" s="71">
        <v>2.5000000000000001E-2</v>
      </c>
      <c r="AY26" s="92"/>
      <c r="AZ26" s="95">
        <v>5302</v>
      </c>
      <c r="BA26" s="95" t="s">
        <v>6415</v>
      </c>
      <c r="BB26" s="96">
        <v>0.99</v>
      </c>
      <c r="BC26" s="92"/>
      <c r="BD26" s="95">
        <v>2440</v>
      </c>
      <c r="BE26" s="95" t="s">
        <v>4481</v>
      </c>
      <c r="BF26" s="96">
        <v>3.8999999999999998E-3</v>
      </c>
      <c r="BG26" s="92"/>
    </row>
    <row r="27" spans="1:59" x14ac:dyDescent="0.2">
      <c r="A27" s="61">
        <v>1114</v>
      </c>
      <c r="B27" t="s">
        <v>4173</v>
      </c>
      <c r="C27" t="s">
        <v>4173</v>
      </c>
      <c r="D27" t="s">
        <v>4173</v>
      </c>
      <c r="E27" t="s">
        <v>4173</v>
      </c>
      <c r="F27" t="s">
        <v>4173</v>
      </c>
      <c r="G27" t="s">
        <v>4173</v>
      </c>
      <c r="H27" t="str">
        <f>VLOOKUP(I27,'&lt;참고&gt;6차'!$A$2:$C$1844,2,FALSE)</f>
        <v>기타 판매 및 고객 서비스 관리자</v>
      </c>
      <c r="I27" s="65">
        <v>1590</v>
      </c>
      <c r="J27" s="77">
        <f t="shared" si="2"/>
        <v>0.14166666666666666</v>
      </c>
      <c r="K27">
        <f>VLOOKUP(A27,'(2)2010 SOC to ISCO-08'!$K$3:$L$440,2,FALSE)</f>
        <v>0.14166666666666666</v>
      </c>
      <c r="L27" t="e">
        <f>VLOOKUP(B27,'(2)2010 SOC to ISCO-08'!$K$3:$L$440,2,FALSE)</f>
        <v>#N/A</v>
      </c>
      <c r="M27" t="e">
        <f>VLOOKUP(C27,'(2)2010 SOC to ISCO-08'!$K$3:$L$440,2,FALSE)</f>
        <v>#N/A</v>
      </c>
      <c r="N27" t="e">
        <f>VLOOKUP(D27,'(2)2010 SOC to ISCO-08'!$K$3:$L$440,2,FALSE)</f>
        <v>#N/A</v>
      </c>
      <c r="O27" t="e">
        <f>VLOOKUP(E27,'(2)2010 SOC to ISCO-08'!$K$3:$L$440,2,FALSE)</f>
        <v>#N/A</v>
      </c>
      <c r="P27" t="e">
        <f>VLOOKUP(F27,'(2)2010 SOC to ISCO-08'!$K$3:$L$440,2,FALSE)</f>
        <v>#N/A</v>
      </c>
      <c r="Q27" t="e">
        <f>VLOOKUP(G27,'(2)2010 SOC to ISCO-08'!$K$3:$L$440,2,FALSE)</f>
        <v>#N/A</v>
      </c>
      <c r="S27" t="b">
        <f t="shared" si="3"/>
        <v>0</v>
      </c>
      <c r="T27" s="33">
        <v>1590</v>
      </c>
      <c r="U27" t="s">
        <v>4376</v>
      </c>
      <c r="V27" t="s">
        <v>4398</v>
      </c>
      <c r="W27" t="s">
        <v>4371</v>
      </c>
      <c r="X27" t="s">
        <v>4404</v>
      </c>
      <c r="Y27" t="str">
        <f>VLOOKUP(Z27,'&lt;참고&gt;6차'!$A$2:$C$1844,2,FALSE)</f>
        <v>자연과학 연구원</v>
      </c>
      <c r="Z27" s="67">
        <v>2112</v>
      </c>
      <c r="AA27" s="73">
        <v>0.21598333333333333</v>
      </c>
      <c r="AB27" s="73">
        <v>1</v>
      </c>
      <c r="AC27" t="str">
        <f t="shared" si="0"/>
        <v>211</v>
      </c>
      <c r="AD27" s="73">
        <v>0.21598333333333333</v>
      </c>
      <c r="AE27" t="b">
        <f t="shared" si="1"/>
        <v>0</v>
      </c>
      <c r="AF27" s="67" t="s">
        <v>4234</v>
      </c>
      <c r="AG27" s="73">
        <v>0.30725000000000002</v>
      </c>
      <c r="AH27" s="74">
        <v>2</v>
      </c>
      <c r="AI27" s="61">
        <v>234</v>
      </c>
      <c r="AJ27" t="str">
        <f>VLOOKUP(AI27,'&lt;참고&gt;6차'!$A$2:$C$1844,2,FALSE)</f>
        <v>환경공학 기술자 및 시험원</v>
      </c>
      <c r="AK27" s="71">
        <v>0.30725000000000002</v>
      </c>
      <c r="AM27">
        <v>222</v>
      </c>
      <c r="AN27" t="s">
        <v>7846</v>
      </c>
      <c r="AO27" s="71">
        <v>0.12959375000000001</v>
      </c>
      <c r="AQ27" t="e">
        <f>VLOOKUP(AR27,'&lt;참고&gt;6차'!A167:C2009,2,FALSE)</f>
        <v>#N/A</v>
      </c>
      <c r="AR27" s="61">
        <v>2</v>
      </c>
      <c r="AS27" s="61">
        <v>28</v>
      </c>
      <c r="AT27" s="61">
        <v>285</v>
      </c>
      <c r="AU27">
        <v>2851</v>
      </c>
      <c r="AV27" t="s">
        <v>6959</v>
      </c>
      <c r="AW27" s="71">
        <v>2.8999999999999998E-2</v>
      </c>
      <c r="AY27" s="92"/>
      <c r="AZ27" s="95">
        <v>5303</v>
      </c>
      <c r="BA27" s="95" t="s">
        <v>4710</v>
      </c>
      <c r="BB27" s="96">
        <v>0.99</v>
      </c>
      <c r="BC27" s="92"/>
      <c r="BD27" s="95">
        <v>2411</v>
      </c>
      <c r="BE27" s="95" t="s">
        <v>7502</v>
      </c>
      <c r="BF27" s="96">
        <v>4.1999999999999997E-3</v>
      </c>
      <c r="BG27" s="92"/>
    </row>
    <row r="28" spans="1:59" x14ac:dyDescent="0.2">
      <c r="A28" s="61">
        <v>2131</v>
      </c>
      <c r="B28" s="61">
        <v>2132</v>
      </c>
      <c r="C28" t="s">
        <v>4173</v>
      </c>
      <c r="D28" t="s">
        <v>4173</v>
      </c>
      <c r="E28" t="s">
        <v>4173</v>
      </c>
      <c r="F28" t="s">
        <v>4173</v>
      </c>
      <c r="G28" t="s">
        <v>4173</v>
      </c>
      <c r="H28" t="str">
        <f>VLOOKUP(I28,'&lt;참고&gt;6차'!$A$2:$C$1844,2,FALSE)</f>
        <v>생명과학 연구원</v>
      </c>
      <c r="I28" s="65">
        <v>2111</v>
      </c>
      <c r="J28" s="77">
        <f t="shared" si="2"/>
        <v>4.5961111111111112E-2</v>
      </c>
      <c r="K28">
        <f>VLOOKUP(A28,'(2)2010 SOC to ISCO-08'!$K$3:$L$440,2,FALSE)</f>
        <v>7.9722222222222222E-2</v>
      </c>
      <c r="L28">
        <f>VLOOKUP(B28,'(2)2010 SOC to ISCO-08'!$K$3:$L$440,2,FALSE)</f>
        <v>1.2200000000000001E-2</v>
      </c>
      <c r="M28" t="e">
        <f>VLOOKUP(C28,'(2)2010 SOC to ISCO-08'!$K$3:$L$440,2,FALSE)</f>
        <v>#N/A</v>
      </c>
      <c r="N28" t="e">
        <f>VLOOKUP(D28,'(2)2010 SOC to ISCO-08'!$K$3:$L$440,2,FALSE)</f>
        <v>#N/A</v>
      </c>
      <c r="O28" t="e">
        <f>VLOOKUP(E28,'(2)2010 SOC to ISCO-08'!$K$3:$L$440,2,FALSE)</f>
        <v>#N/A</v>
      </c>
      <c r="P28" t="e">
        <f>VLOOKUP(F28,'(2)2010 SOC to ISCO-08'!$K$3:$L$440,2,FALSE)</f>
        <v>#N/A</v>
      </c>
      <c r="Q28" t="e">
        <f>VLOOKUP(G28,'(2)2010 SOC to ISCO-08'!$K$3:$L$440,2,FALSE)</f>
        <v>#N/A</v>
      </c>
      <c r="S28" t="b">
        <f t="shared" si="3"/>
        <v>0</v>
      </c>
      <c r="T28" s="38">
        <v>2111</v>
      </c>
      <c r="U28" t="s">
        <v>4405</v>
      </c>
      <c r="V28" t="s">
        <v>4406</v>
      </c>
      <c r="Y28" t="str">
        <f>VLOOKUP(Z28,'&lt;참고&gt;6차'!$A$2:$C$1844,2,FALSE)</f>
        <v>인문과학 연구원</v>
      </c>
      <c r="Z28" s="67">
        <v>2121</v>
      </c>
      <c r="AA28" s="73">
        <v>9.5188888888888892E-2</v>
      </c>
      <c r="AB28" s="73">
        <v>1</v>
      </c>
      <c r="AC28" t="str">
        <f t="shared" si="0"/>
        <v>212</v>
      </c>
      <c r="AD28" s="73">
        <v>9.5188888888888892E-2</v>
      </c>
      <c r="AE28" t="b">
        <f t="shared" si="1"/>
        <v>0</v>
      </c>
      <c r="AF28" s="67" t="s">
        <v>4235</v>
      </c>
      <c r="AG28" s="73">
        <v>0.25429166666666669</v>
      </c>
      <c r="AH28" s="74">
        <v>4</v>
      </c>
      <c r="AI28" s="61">
        <v>235</v>
      </c>
      <c r="AJ28" t="str">
        <f>VLOOKUP(AI28,'&lt;참고&gt;6차'!$A$2:$C$1844,2,FALSE)</f>
        <v>전기전자 및 기계 공학 기술자 및 시험원</v>
      </c>
      <c r="AK28" s="71">
        <v>0.25429166666666669</v>
      </c>
      <c r="AM28">
        <v>159</v>
      </c>
      <c r="AN28" t="s">
        <v>7974</v>
      </c>
      <c r="AO28" s="71">
        <v>0.14166666666666666</v>
      </c>
      <c r="AQ28" t="e">
        <f>VLOOKUP(AR28,'&lt;참고&gt;6차'!A168:C2010,2,FALSE)</f>
        <v>#N/A</v>
      </c>
      <c r="AR28" s="61">
        <v>2</v>
      </c>
      <c r="AS28" s="61">
        <v>28</v>
      </c>
      <c r="AT28" s="61">
        <v>285</v>
      </c>
      <c r="AU28">
        <v>2852</v>
      </c>
      <c r="AV28" t="s">
        <v>6951</v>
      </c>
      <c r="AW28" s="71">
        <v>2.8999999999999998E-2</v>
      </c>
      <c r="AY28" s="92"/>
      <c r="AZ28" s="95">
        <v>5304</v>
      </c>
      <c r="BA28" s="95" t="s">
        <v>6412</v>
      </c>
      <c r="BB28" s="96">
        <v>0.99</v>
      </c>
      <c r="BC28" s="92"/>
      <c r="BD28" s="95">
        <v>2591</v>
      </c>
      <c r="BE28" s="95" t="s">
        <v>7255</v>
      </c>
      <c r="BF28" s="96">
        <v>4.1999999999999997E-3</v>
      </c>
      <c r="BG28" s="92"/>
    </row>
    <row r="29" spans="1:59" x14ac:dyDescent="0.2">
      <c r="A29" s="61">
        <v>2111</v>
      </c>
      <c r="B29" s="61">
        <v>2112</v>
      </c>
      <c r="C29" s="61">
        <v>2113</v>
      </c>
      <c r="D29" s="61">
        <v>2114</v>
      </c>
      <c r="E29" s="61">
        <v>2120</v>
      </c>
      <c r="F29" s="61">
        <v>2133</v>
      </c>
      <c r="G29" t="s">
        <v>4173</v>
      </c>
      <c r="H29" t="str">
        <f>VLOOKUP(I29,'&lt;참고&gt;6차'!$A$2:$C$1844,2,FALSE)</f>
        <v>자연과학 연구원</v>
      </c>
      <c r="I29" s="65">
        <v>2112</v>
      </c>
      <c r="J29" s="77">
        <f t="shared" si="2"/>
        <v>0.21598333333333333</v>
      </c>
      <c r="K29">
        <f>VLOOKUP(A29,'(2)2010 SOC to ISCO-08'!$K$3:$L$440,2,FALSE)</f>
        <v>7.0500000000000007E-2</v>
      </c>
      <c r="L29">
        <f>VLOOKUP(B29,'(2)2010 SOC to ISCO-08'!$K$3:$L$440,2,FALSE)</f>
        <v>0.67</v>
      </c>
      <c r="M29">
        <f>VLOOKUP(C29,'(2)2010 SOC to ISCO-08'!$K$3:$L$440,2,FALSE)</f>
        <v>6.0500000000000005E-2</v>
      </c>
      <c r="N29">
        <f>VLOOKUP(D29,'(2)2010 SOC to ISCO-08'!$K$3:$L$440,2,FALSE)</f>
        <v>0.32200000000000001</v>
      </c>
      <c r="O29">
        <f>VLOOKUP(E29,'(2)2010 SOC to ISCO-08'!$K$3:$L$440,2,FALSE)</f>
        <v>0.1484</v>
      </c>
      <c r="P29">
        <f>VLOOKUP(F29,'(2)2010 SOC to ISCO-08'!$K$3:$L$440,2,FALSE)</f>
        <v>2.4500000000000001E-2</v>
      </c>
      <c r="Q29" t="e">
        <f>VLOOKUP(G29,'(2)2010 SOC to ISCO-08'!$K$3:$L$440,2,FALSE)</f>
        <v>#N/A</v>
      </c>
      <c r="S29" t="b">
        <f t="shared" si="3"/>
        <v>0</v>
      </c>
      <c r="T29" s="42">
        <v>2112</v>
      </c>
      <c r="U29" t="s">
        <v>4407</v>
      </c>
      <c r="V29" t="s">
        <v>4406</v>
      </c>
      <c r="Y29" t="str">
        <f>VLOOKUP(Z29,'&lt;참고&gt;6차'!$A$2:$C$1844,2,FALSE)</f>
        <v>사회과학 연구원</v>
      </c>
      <c r="Z29" s="67">
        <v>2122</v>
      </c>
      <c r="AA29" s="73">
        <v>0.23618888888888889</v>
      </c>
      <c r="AB29" s="73">
        <v>1</v>
      </c>
      <c r="AC29" t="str">
        <f t="shared" si="0"/>
        <v>212</v>
      </c>
      <c r="AD29" s="73">
        <v>0.23618888888888889</v>
      </c>
      <c r="AE29" t="b">
        <f t="shared" si="1"/>
        <v>0</v>
      </c>
      <c r="AF29" s="67" t="s">
        <v>4236</v>
      </c>
      <c r="AG29" s="73">
        <v>0.32645333333333332</v>
      </c>
      <c r="AH29" s="74">
        <v>3</v>
      </c>
      <c r="AI29" s="61">
        <v>236</v>
      </c>
      <c r="AJ29" t="str">
        <f>VLOOKUP(AI29,'&lt;참고&gt;6차'!$A$2:$C$1844,2,FALSE)</f>
        <v>안전관리 및 검사원</v>
      </c>
      <c r="AK29" s="71">
        <v>0.32645333333333332</v>
      </c>
      <c r="AM29">
        <v>762</v>
      </c>
      <c r="AN29" t="s">
        <v>6019</v>
      </c>
      <c r="AO29" s="71">
        <v>0.16567948717948719</v>
      </c>
      <c r="AQ29" t="e">
        <f>VLOOKUP(AR29,'&lt;참고&gt;6차'!A170:C2012,2,FALSE)</f>
        <v>#N/A</v>
      </c>
      <c r="AR29" s="61">
        <v>2</v>
      </c>
      <c r="AS29" s="61">
        <v>28</v>
      </c>
      <c r="AT29" s="61">
        <v>285</v>
      </c>
      <c r="AU29">
        <v>2854</v>
      </c>
      <c r="AV29" t="s">
        <v>6936</v>
      </c>
      <c r="AW29" s="71">
        <v>2.8999999999999998E-2</v>
      </c>
      <c r="AY29" s="92"/>
      <c r="AZ29" s="95">
        <v>8922</v>
      </c>
      <c r="BA29" s="95" t="s">
        <v>5175</v>
      </c>
      <c r="BB29" s="96">
        <v>0.99</v>
      </c>
      <c r="BC29" s="92"/>
      <c r="BD29" s="95">
        <v>1312</v>
      </c>
      <c r="BE29" s="95" t="s">
        <v>8122</v>
      </c>
      <c r="BF29" s="96">
        <v>7.3000000000000001E-3</v>
      </c>
      <c r="BG29" s="92"/>
    </row>
    <row r="30" spans="1:59" x14ac:dyDescent="0.2">
      <c r="A30" s="61">
        <v>2632</v>
      </c>
      <c r="B30" s="61">
        <v>2633</v>
      </c>
      <c r="C30" s="61">
        <v>2634</v>
      </c>
      <c r="D30" t="s">
        <v>4173</v>
      </c>
      <c r="E30" t="s">
        <v>4173</v>
      </c>
      <c r="F30" t="s">
        <v>4173</v>
      </c>
      <c r="G30" t="s">
        <v>4173</v>
      </c>
      <c r="H30" t="str">
        <f>VLOOKUP(I30,'&lt;참고&gt;6차'!$A$2:$C$1844,2,FALSE)</f>
        <v>인문과학 연구원</v>
      </c>
      <c r="I30" s="65">
        <v>2121</v>
      </c>
      <c r="J30" s="77">
        <f t="shared" si="2"/>
        <v>9.5188888888888892E-2</v>
      </c>
      <c r="K30">
        <f>VLOOKUP(A30,'(2)2010 SOC to ISCO-08'!$K$3:$L$440,2,FALSE)</f>
        <v>0.10556666666666666</v>
      </c>
      <c r="L30">
        <f>VLOOKUP(B30,'(2)2010 SOC to ISCO-08'!$K$3:$L$440,2,FALSE)</f>
        <v>0.17300000000000001</v>
      </c>
      <c r="M30">
        <f>VLOOKUP(C30,'(2)2010 SOC to ISCO-08'!$K$3:$L$440,2,FALSE)</f>
        <v>6.9999999999999993E-3</v>
      </c>
      <c r="N30" t="e">
        <f>VLOOKUP(D30,'(2)2010 SOC to ISCO-08'!$K$3:$L$440,2,FALSE)</f>
        <v>#N/A</v>
      </c>
      <c r="O30" t="e">
        <f>VLOOKUP(E30,'(2)2010 SOC to ISCO-08'!$K$3:$L$440,2,FALSE)</f>
        <v>#N/A</v>
      </c>
      <c r="P30" t="e">
        <f>VLOOKUP(F30,'(2)2010 SOC to ISCO-08'!$K$3:$L$440,2,FALSE)</f>
        <v>#N/A</v>
      </c>
      <c r="Q30" t="e">
        <f>VLOOKUP(G30,'(2)2010 SOC to ISCO-08'!$K$3:$L$440,2,FALSE)</f>
        <v>#N/A</v>
      </c>
      <c r="S30" t="b">
        <f t="shared" si="3"/>
        <v>0</v>
      </c>
      <c r="T30" s="38">
        <v>2121</v>
      </c>
      <c r="U30" t="s">
        <v>4408</v>
      </c>
      <c r="V30" t="s">
        <v>4406</v>
      </c>
      <c r="Y30" t="str">
        <f>VLOOKUP(Z30,'&lt;참고&gt;6차'!$A$2:$C$1844,2,FALSE)</f>
        <v>생명과학 시험원</v>
      </c>
      <c r="Z30" s="67">
        <v>2131</v>
      </c>
      <c r="AA30" s="73">
        <v>0.72750000000000004</v>
      </c>
      <c r="AB30" s="73">
        <v>1</v>
      </c>
      <c r="AC30" t="str">
        <f t="shared" si="0"/>
        <v>213</v>
      </c>
      <c r="AD30" s="73">
        <v>0.72750000000000004</v>
      </c>
      <c r="AE30" t="b">
        <f t="shared" si="1"/>
        <v>0</v>
      </c>
      <c r="AF30" s="67" t="s">
        <v>4237</v>
      </c>
      <c r="AG30" s="73">
        <v>0.26666666666666666</v>
      </c>
      <c r="AH30" s="74">
        <v>3</v>
      </c>
      <c r="AI30" s="61">
        <v>237</v>
      </c>
      <c r="AJ30" t="str">
        <f>VLOOKUP(AI30,'&lt;참고&gt;6차'!$A$2:$C$1844,2,FALSE)</f>
        <v>항공기선박 기관사 및 관제사</v>
      </c>
      <c r="AK30" s="71">
        <v>0.26666666666666666</v>
      </c>
      <c r="AM30">
        <v>212</v>
      </c>
      <c r="AN30" t="s">
        <v>7928</v>
      </c>
      <c r="AO30" s="71">
        <v>0.16568888888888889</v>
      </c>
      <c r="AQ30" t="e">
        <f>VLOOKUP(AR30,'&lt;참고&gt;6차'!A18:C1860,2,FALSE)</f>
        <v>#N/A</v>
      </c>
      <c r="AR30" s="61">
        <v>1</v>
      </c>
      <c r="AS30" s="61">
        <v>14</v>
      </c>
      <c r="AT30" s="61">
        <v>141</v>
      </c>
      <c r="AU30">
        <v>1413</v>
      </c>
      <c r="AV30" t="s">
        <v>8041</v>
      </c>
      <c r="AW30" s="71">
        <v>0.03</v>
      </c>
      <c r="AY30" s="92"/>
      <c r="AZ30" s="95">
        <v>2714</v>
      </c>
      <c r="BA30" s="95" t="s">
        <v>4541</v>
      </c>
      <c r="BB30" s="96">
        <v>0.98499999999999999</v>
      </c>
      <c r="BC30" s="92"/>
      <c r="BD30" s="95">
        <v>1331</v>
      </c>
      <c r="BE30" s="95" t="s">
        <v>8093</v>
      </c>
      <c r="BF30" s="96">
        <v>7.3000000000000001E-3</v>
      </c>
      <c r="BG30" s="92"/>
    </row>
    <row r="31" spans="1:59" x14ac:dyDescent="0.2">
      <c r="A31" s="61">
        <v>2631</v>
      </c>
      <c r="B31" s="61">
        <v>2632</v>
      </c>
      <c r="C31" s="61">
        <v>2633</v>
      </c>
      <c r="D31" t="s">
        <v>4173</v>
      </c>
      <c r="E31" t="s">
        <v>4173</v>
      </c>
      <c r="F31" t="s">
        <v>4173</v>
      </c>
      <c r="G31" t="s">
        <v>4173</v>
      </c>
      <c r="H31" t="str">
        <f>VLOOKUP(I31,'&lt;참고&gt;6차'!$A$2:$C$1844,2,FALSE)</f>
        <v>사회과학 연구원</v>
      </c>
      <c r="I31" s="65">
        <v>2122</v>
      </c>
      <c r="J31" s="77">
        <f t="shared" si="2"/>
        <v>0.23618888888888889</v>
      </c>
      <c r="K31">
        <f>VLOOKUP(A31,'(2)2010 SOC to ISCO-08'!$K$3:$L$440,2,FALSE)</f>
        <v>0.43</v>
      </c>
      <c r="L31">
        <f>VLOOKUP(B31,'(2)2010 SOC to ISCO-08'!$K$3:$L$440,2,FALSE)</f>
        <v>0.10556666666666666</v>
      </c>
      <c r="M31">
        <f>VLOOKUP(C31,'(2)2010 SOC to ISCO-08'!$K$3:$L$440,2,FALSE)</f>
        <v>0.17300000000000001</v>
      </c>
      <c r="N31" t="e">
        <f>VLOOKUP(D31,'(2)2010 SOC to ISCO-08'!$K$3:$L$440,2,FALSE)</f>
        <v>#N/A</v>
      </c>
      <c r="O31" t="e">
        <f>VLOOKUP(E31,'(2)2010 SOC to ISCO-08'!$K$3:$L$440,2,FALSE)</f>
        <v>#N/A</v>
      </c>
      <c r="P31" t="e">
        <f>VLOOKUP(F31,'(2)2010 SOC to ISCO-08'!$K$3:$L$440,2,FALSE)</f>
        <v>#N/A</v>
      </c>
      <c r="Q31" t="e">
        <f>VLOOKUP(G31,'(2)2010 SOC to ISCO-08'!$K$3:$L$440,2,FALSE)</f>
        <v>#N/A</v>
      </c>
      <c r="S31" t="b">
        <f t="shared" si="3"/>
        <v>0</v>
      </c>
      <c r="T31" s="38">
        <v>2122</v>
      </c>
      <c r="U31" t="s">
        <v>4409</v>
      </c>
      <c r="V31" t="s">
        <v>4406</v>
      </c>
      <c r="Y31" t="str">
        <f>VLOOKUP(Z31,'&lt;참고&gt;6차'!$A$2:$C$1844,2,FALSE)</f>
        <v>농림어업관련 시험원</v>
      </c>
      <c r="Z31" s="67">
        <v>2132</v>
      </c>
      <c r="AA31" s="73">
        <v>0.69499999999999995</v>
      </c>
      <c r="AB31" s="73">
        <v>1</v>
      </c>
      <c r="AC31" t="str">
        <f t="shared" si="0"/>
        <v>213</v>
      </c>
      <c r="AD31" s="73">
        <v>0.69499999999999995</v>
      </c>
      <c r="AE31" t="b">
        <f t="shared" si="1"/>
        <v>0</v>
      </c>
      <c r="AF31" s="67" t="s">
        <v>4238</v>
      </c>
      <c r="AG31" s="73">
        <v>0.12693000000000002</v>
      </c>
      <c r="AH31" s="74">
        <v>7</v>
      </c>
      <c r="AI31" s="61">
        <v>239</v>
      </c>
      <c r="AJ31" t="str">
        <f>VLOOKUP(AI31,'&lt;참고&gt;6차'!$A$2:$C$1844,2,FALSE)</f>
        <v>기타 공학 전문가 및 관련 종사자</v>
      </c>
      <c r="AK31" s="71">
        <v>0.12693000000000002</v>
      </c>
      <c r="AM31">
        <v>423</v>
      </c>
      <c r="AN31" t="s">
        <v>6623</v>
      </c>
      <c r="AO31" s="71">
        <v>0.18599656565656567</v>
      </c>
      <c r="AQ31" t="str">
        <f>VLOOKUP(AR31,'&lt;참고&gt;6차'!A38:C1880,2,FALSE)</f>
        <v>전문가 및 관련 종사자</v>
      </c>
      <c r="AR31" s="61">
        <v>2</v>
      </c>
      <c r="AS31" s="61">
        <v>22</v>
      </c>
      <c r="AT31" s="61">
        <v>222</v>
      </c>
      <c r="AU31">
        <v>2224</v>
      </c>
      <c r="AV31" t="s">
        <v>7821</v>
      </c>
      <c r="AW31" s="71">
        <v>0.03</v>
      </c>
      <c r="AY31" s="92"/>
      <c r="AZ31" s="95">
        <v>3125</v>
      </c>
      <c r="BA31" s="95" t="s">
        <v>6822</v>
      </c>
      <c r="BB31" s="96">
        <v>0.98499999999999999</v>
      </c>
      <c r="BC31" s="92"/>
      <c r="BD31" s="95">
        <v>2521</v>
      </c>
      <c r="BE31" s="95" t="s">
        <v>7341</v>
      </c>
      <c r="BF31" s="96">
        <v>7.7999999999999996E-3</v>
      </c>
      <c r="BG31" s="92"/>
    </row>
    <row r="32" spans="1:59" x14ac:dyDescent="0.2">
      <c r="A32" s="61">
        <v>3141</v>
      </c>
      <c r="B32" s="61">
        <v>3213</v>
      </c>
      <c r="C32" t="s">
        <v>4173</v>
      </c>
      <c r="D32" t="s">
        <v>4173</v>
      </c>
      <c r="E32" t="s">
        <v>4173</v>
      </c>
      <c r="F32" t="s">
        <v>4173</v>
      </c>
      <c r="G32" t="s">
        <v>4173</v>
      </c>
      <c r="H32" t="str">
        <f>VLOOKUP(I32,'&lt;참고&gt;6차'!$A$2:$C$1844,2,FALSE)</f>
        <v>생명과학 시험원</v>
      </c>
      <c r="I32" s="65">
        <v>2131</v>
      </c>
      <c r="J32" s="77">
        <f t="shared" si="2"/>
        <v>0.72750000000000004</v>
      </c>
      <c r="K32">
        <f>VLOOKUP(A32,'(2)2010 SOC to ISCO-08'!$K$3:$L$440,2,FALSE)</f>
        <v>0.53500000000000003</v>
      </c>
      <c r="L32">
        <f>VLOOKUP(B32,'(2)2010 SOC to ISCO-08'!$K$3:$L$440,2,FALSE)</f>
        <v>0.92</v>
      </c>
      <c r="M32" t="e">
        <f>VLOOKUP(C32,'(2)2010 SOC to ISCO-08'!$K$3:$L$440,2,FALSE)</f>
        <v>#N/A</v>
      </c>
      <c r="N32" t="e">
        <f>VLOOKUP(D32,'(2)2010 SOC to ISCO-08'!$K$3:$L$440,2,FALSE)</f>
        <v>#N/A</v>
      </c>
      <c r="O32" t="e">
        <f>VLOOKUP(E32,'(2)2010 SOC to ISCO-08'!$K$3:$L$440,2,FALSE)</f>
        <v>#N/A</v>
      </c>
      <c r="P32" t="e">
        <f>VLOOKUP(F32,'(2)2010 SOC to ISCO-08'!$K$3:$L$440,2,FALSE)</f>
        <v>#N/A</v>
      </c>
      <c r="Q32" t="e">
        <f>VLOOKUP(G32,'(2)2010 SOC to ISCO-08'!$K$3:$L$440,2,FALSE)</f>
        <v>#N/A</v>
      </c>
      <c r="S32" t="b">
        <f t="shared" si="3"/>
        <v>0</v>
      </c>
      <c r="T32" s="42">
        <v>2131</v>
      </c>
      <c r="U32" t="s">
        <v>4405</v>
      </c>
      <c r="V32" t="s">
        <v>4410</v>
      </c>
      <c r="Y32" t="str">
        <f>VLOOKUP(Z32,'&lt;참고&gt;6차'!$A$2:$C$1844,2,FALSE)</f>
        <v>자연과학 시험원</v>
      </c>
      <c r="Z32" s="67">
        <v>2133</v>
      </c>
      <c r="AA32" s="73">
        <v>0.51938833333333334</v>
      </c>
      <c r="AB32" s="73">
        <v>1</v>
      </c>
      <c r="AC32" t="str">
        <f t="shared" si="0"/>
        <v>213</v>
      </c>
      <c r="AD32" s="73">
        <v>0.51938833333333334</v>
      </c>
      <c r="AE32" t="b">
        <f t="shared" si="1"/>
        <v>0</v>
      </c>
      <c r="AF32" s="67" t="s">
        <v>4239</v>
      </c>
      <c r="AG32" s="73">
        <v>4.3880000000000002E-2</v>
      </c>
      <c r="AH32" s="74">
        <v>5</v>
      </c>
      <c r="AI32" s="61">
        <v>241</v>
      </c>
      <c r="AJ32" t="str">
        <f>VLOOKUP(AI32,'&lt;참고&gt;6차'!$A$2:$C$1844,2,FALSE)</f>
        <v>의료진료 전문가</v>
      </c>
      <c r="AK32" s="71">
        <v>4.3880000000000002E-2</v>
      </c>
      <c r="AM32">
        <v>233</v>
      </c>
      <c r="AN32" t="s">
        <v>7708</v>
      </c>
      <c r="AO32" s="71">
        <v>0.19500000000000001</v>
      </c>
      <c r="AQ32" t="str">
        <f>VLOOKUP(AR32,'&lt;참고&gt;6차'!A39:C1881,2,FALSE)</f>
        <v>전문가 및 관련 종사자</v>
      </c>
      <c r="AR32" s="61">
        <v>2</v>
      </c>
      <c r="AS32" s="61">
        <v>22</v>
      </c>
      <c r="AT32" s="61">
        <v>222</v>
      </c>
      <c r="AU32">
        <v>2225</v>
      </c>
      <c r="AV32" t="s">
        <v>7814</v>
      </c>
      <c r="AW32" s="71">
        <v>0.03</v>
      </c>
      <c r="AY32" s="92"/>
      <c r="AZ32" s="95">
        <v>3142</v>
      </c>
      <c r="BA32" s="95" t="s">
        <v>6795</v>
      </c>
      <c r="BB32" s="96">
        <v>0.98</v>
      </c>
      <c r="BC32" s="92"/>
      <c r="BD32" s="95">
        <v>2545</v>
      </c>
      <c r="BE32" s="95" t="s">
        <v>7271</v>
      </c>
      <c r="BF32" s="96">
        <v>9.0000000000000011E-3</v>
      </c>
      <c r="BG32" s="92"/>
    </row>
    <row r="33" spans="1:59" x14ac:dyDescent="0.2">
      <c r="A33" s="61">
        <v>3142</v>
      </c>
      <c r="B33" s="61">
        <v>3143</v>
      </c>
      <c r="C33" t="s">
        <v>4173</v>
      </c>
      <c r="D33" t="s">
        <v>4173</v>
      </c>
      <c r="E33" t="s">
        <v>4173</v>
      </c>
      <c r="F33" t="s">
        <v>4173</v>
      </c>
      <c r="G33" t="s">
        <v>4173</v>
      </c>
      <c r="H33" t="str">
        <f>VLOOKUP(I33,'&lt;참고&gt;6차'!$A$2:$C$1844,2,FALSE)</f>
        <v>농림어업관련 시험원</v>
      </c>
      <c r="I33" s="65">
        <v>2132</v>
      </c>
      <c r="J33" s="77">
        <f t="shared" si="2"/>
        <v>0.69499999999999995</v>
      </c>
      <c r="K33">
        <f>VLOOKUP(A33,'(2)2010 SOC to ISCO-08'!$K$3:$L$440,2,FALSE)</f>
        <v>0.97</v>
      </c>
      <c r="L33">
        <f>VLOOKUP(B33,'(2)2010 SOC to ISCO-08'!$K$3:$L$440,2,FALSE)</f>
        <v>0.42</v>
      </c>
      <c r="M33" t="e">
        <f>VLOOKUP(C33,'(2)2010 SOC to ISCO-08'!$K$3:$L$440,2,FALSE)</f>
        <v>#N/A</v>
      </c>
      <c r="N33" t="e">
        <f>VLOOKUP(D33,'(2)2010 SOC to ISCO-08'!$K$3:$L$440,2,FALSE)</f>
        <v>#N/A</v>
      </c>
      <c r="O33" t="e">
        <f>VLOOKUP(E33,'(2)2010 SOC to ISCO-08'!$K$3:$L$440,2,FALSE)</f>
        <v>#N/A</v>
      </c>
      <c r="P33" t="e">
        <f>VLOOKUP(F33,'(2)2010 SOC to ISCO-08'!$K$3:$L$440,2,FALSE)</f>
        <v>#N/A</v>
      </c>
      <c r="Q33" t="e">
        <f>VLOOKUP(G33,'(2)2010 SOC to ISCO-08'!$K$3:$L$440,2,FALSE)</f>
        <v>#N/A</v>
      </c>
      <c r="S33" t="b">
        <f t="shared" si="3"/>
        <v>0</v>
      </c>
      <c r="T33" s="38">
        <v>2132</v>
      </c>
      <c r="U33" t="s">
        <v>4411</v>
      </c>
      <c r="V33" t="s">
        <v>4410</v>
      </c>
      <c r="Y33" t="str">
        <f>VLOOKUP(Z33,'&lt;참고&gt;6차'!$A$2:$C$1844,2,FALSE)</f>
        <v>컴퓨터 하드웨어 기술자 및 연구원</v>
      </c>
      <c r="Z33" s="67">
        <v>2211</v>
      </c>
      <c r="AA33" s="73">
        <v>0.1225</v>
      </c>
      <c r="AB33" s="73">
        <v>1</v>
      </c>
      <c r="AC33" t="str">
        <f t="shared" si="0"/>
        <v>221</v>
      </c>
      <c r="AD33" s="73">
        <v>0.1225</v>
      </c>
      <c r="AE33" t="b">
        <f t="shared" si="1"/>
        <v>0</v>
      </c>
      <c r="AF33" s="67" t="s">
        <v>4240</v>
      </c>
      <c r="AG33" s="73">
        <v>1.2E-2</v>
      </c>
      <c r="AH33" s="74">
        <v>1</v>
      </c>
      <c r="AI33" s="61">
        <v>242</v>
      </c>
      <c r="AJ33" t="str">
        <f>VLOOKUP(AI33,'&lt;참고&gt;6차'!$A$2:$C$1844,2,FALSE)</f>
        <v>약사 및 한약사</v>
      </c>
      <c r="AK33" s="71">
        <v>1.2E-2</v>
      </c>
      <c r="AM33">
        <v>259</v>
      </c>
      <c r="AN33" t="s">
        <v>7257</v>
      </c>
      <c r="AO33" s="71">
        <v>0.19873333333333335</v>
      </c>
      <c r="AQ33" t="str">
        <f>VLOOKUP(AR33,'&lt;참고&gt;6차'!A80:C1922,2,FALSE)</f>
        <v>전문가 및 관련 종사자</v>
      </c>
      <c r="AR33" s="61">
        <v>2</v>
      </c>
      <c r="AS33" s="61">
        <v>24</v>
      </c>
      <c r="AT33" s="61">
        <v>243</v>
      </c>
      <c r="AU33">
        <v>2430</v>
      </c>
      <c r="AV33" t="s">
        <v>4480</v>
      </c>
      <c r="AW33" s="71">
        <v>3.2000000000000001E-2</v>
      </c>
      <c r="AY33" s="92"/>
      <c r="AZ33" s="95">
        <v>3132</v>
      </c>
      <c r="BA33" s="95" t="s">
        <v>6804</v>
      </c>
      <c r="BB33" s="96">
        <v>0.97</v>
      </c>
      <c r="BC33" s="92"/>
      <c r="BD33" s="95">
        <v>2221</v>
      </c>
      <c r="BE33" s="95" t="s">
        <v>7844</v>
      </c>
      <c r="BF33" s="96">
        <v>1.0749999999999999E-2</v>
      </c>
      <c r="BG33" s="92"/>
    </row>
    <row r="34" spans="1:59" x14ac:dyDescent="0.2">
      <c r="A34" s="61">
        <v>3111</v>
      </c>
      <c r="B34" s="61">
        <v>3119</v>
      </c>
      <c r="C34" t="s">
        <v>4173</v>
      </c>
      <c r="D34" t="s">
        <v>4173</v>
      </c>
      <c r="E34" t="s">
        <v>4173</v>
      </c>
      <c r="F34" t="s">
        <v>4173</v>
      </c>
      <c r="G34" t="s">
        <v>4173</v>
      </c>
      <c r="H34" t="str">
        <f>VLOOKUP(I34,'&lt;참고&gt;6차'!$A$2:$C$1844,2,FALSE)</f>
        <v>자연과학 시험원</v>
      </c>
      <c r="I34" s="65">
        <v>2133</v>
      </c>
      <c r="J34" s="77">
        <f t="shared" si="2"/>
        <v>0.51938833333333334</v>
      </c>
      <c r="K34">
        <f>VLOOKUP(A34,'(2)2010 SOC to ISCO-08'!$K$3:$L$440,2,FALSE)</f>
        <v>0.69666666666666666</v>
      </c>
      <c r="L34">
        <f>VLOOKUP(B34,'(2)2010 SOC to ISCO-08'!$K$3:$L$440,2,FALSE)</f>
        <v>0.34211000000000003</v>
      </c>
      <c r="M34" t="e">
        <f>VLOOKUP(C34,'(2)2010 SOC to ISCO-08'!$K$3:$L$440,2,FALSE)</f>
        <v>#N/A</v>
      </c>
      <c r="N34" t="e">
        <f>VLOOKUP(D34,'(2)2010 SOC to ISCO-08'!$K$3:$L$440,2,FALSE)</f>
        <v>#N/A</v>
      </c>
      <c r="O34" t="e">
        <f>VLOOKUP(E34,'(2)2010 SOC to ISCO-08'!$K$3:$L$440,2,FALSE)</f>
        <v>#N/A</v>
      </c>
      <c r="P34" t="e">
        <f>VLOOKUP(F34,'(2)2010 SOC to ISCO-08'!$K$3:$L$440,2,FALSE)</f>
        <v>#N/A</v>
      </c>
      <c r="Q34" t="e">
        <f>VLOOKUP(G34,'(2)2010 SOC to ISCO-08'!$K$3:$L$440,2,FALSE)</f>
        <v>#N/A</v>
      </c>
      <c r="S34" t="b">
        <f t="shared" si="3"/>
        <v>0</v>
      </c>
      <c r="T34" s="38">
        <v>2133</v>
      </c>
      <c r="U34" t="s">
        <v>4407</v>
      </c>
      <c r="V34" t="s">
        <v>4410</v>
      </c>
      <c r="Y34" t="str">
        <f>VLOOKUP(Z34,'&lt;참고&gt;6차'!$A$2:$C$1844,2,FALSE)</f>
        <v>통신공학 기술자 및 연구원</v>
      </c>
      <c r="Z34" s="67">
        <v>2212</v>
      </c>
      <c r="AA34" s="73">
        <v>2.5000000000000001E-2</v>
      </c>
      <c r="AB34" s="73">
        <v>1</v>
      </c>
      <c r="AC34" t="str">
        <f t="shared" si="0"/>
        <v>221</v>
      </c>
      <c r="AD34" s="73">
        <v>2.5000000000000001E-2</v>
      </c>
      <c r="AE34" t="b">
        <f t="shared" si="1"/>
        <v>0</v>
      </c>
      <c r="AF34" s="67" t="s">
        <v>4241</v>
      </c>
      <c r="AG34" s="73">
        <v>2.9000000000000001E-2</v>
      </c>
      <c r="AH34" s="74">
        <v>1</v>
      </c>
      <c r="AI34" s="61">
        <v>243</v>
      </c>
      <c r="AJ34" t="str">
        <f>VLOOKUP(AI34,'&lt;참고&gt;6차'!$A$2:$C$1844,2,FALSE)</f>
        <v>간호사</v>
      </c>
      <c r="AK34" s="71">
        <v>2.9000000000000001E-2</v>
      </c>
      <c r="AM34">
        <v>411</v>
      </c>
      <c r="AN34" t="s">
        <v>6702</v>
      </c>
      <c r="AO34" s="71">
        <v>0.19915555555555553</v>
      </c>
      <c r="AQ34" t="str">
        <f>VLOOKUP(AR34,'&lt;참고&gt;6차'!A103:C1945,2,FALSE)</f>
        <v>전문가 및 관련 종사자</v>
      </c>
      <c r="AR34" s="61">
        <v>2</v>
      </c>
      <c r="AS34" s="61">
        <v>25</v>
      </c>
      <c r="AT34" s="61">
        <v>251</v>
      </c>
      <c r="AU34">
        <v>2511</v>
      </c>
      <c r="AV34" t="s">
        <v>7375</v>
      </c>
      <c r="AW34" s="71">
        <v>3.2000000000000001E-2</v>
      </c>
      <c r="AY34" s="92"/>
      <c r="AZ34" s="95">
        <v>5220</v>
      </c>
      <c r="BA34" s="95" t="s">
        <v>6435</v>
      </c>
      <c r="BB34" s="96">
        <v>0.97</v>
      </c>
      <c r="BC34" s="92"/>
      <c r="BD34" s="95">
        <v>2523</v>
      </c>
      <c r="BE34" s="95" t="s">
        <v>7321</v>
      </c>
      <c r="BF34" s="96">
        <v>1.1849999999999999E-2</v>
      </c>
      <c r="BG34" s="92"/>
    </row>
    <row r="35" spans="1:59" x14ac:dyDescent="0.2">
      <c r="A35" s="61">
        <v>2152</v>
      </c>
      <c r="B35" t="s">
        <v>4173</v>
      </c>
      <c r="C35" t="s">
        <v>4173</v>
      </c>
      <c r="D35" t="s">
        <v>4173</v>
      </c>
      <c r="E35" t="s">
        <v>4173</v>
      </c>
      <c r="F35" t="s">
        <v>4173</v>
      </c>
      <c r="G35" t="s">
        <v>4173</v>
      </c>
      <c r="H35" t="str">
        <f>VLOOKUP(I35,'&lt;참고&gt;6차'!$A$2:$C$1844,2,FALSE)</f>
        <v>컴퓨터 하드웨어 기술자 및 연구원</v>
      </c>
      <c r="I35" s="65">
        <v>2211</v>
      </c>
      <c r="J35" s="77">
        <f t="shared" si="2"/>
        <v>0.1225</v>
      </c>
      <c r="K35">
        <f>VLOOKUP(A35,'(2)2010 SOC to ISCO-08'!$K$3:$L$440,2,FALSE)</f>
        <v>0.1225</v>
      </c>
      <c r="L35" t="e">
        <f>VLOOKUP(B35,'(2)2010 SOC to ISCO-08'!$K$3:$L$440,2,FALSE)</f>
        <v>#N/A</v>
      </c>
      <c r="M35" t="e">
        <f>VLOOKUP(C35,'(2)2010 SOC to ISCO-08'!$K$3:$L$440,2,FALSE)</f>
        <v>#N/A</v>
      </c>
      <c r="N35" t="e">
        <f>VLOOKUP(D35,'(2)2010 SOC to ISCO-08'!$K$3:$L$440,2,FALSE)</f>
        <v>#N/A</v>
      </c>
      <c r="O35" t="e">
        <f>VLOOKUP(E35,'(2)2010 SOC to ISCO-08'!$K$3:$L$440,2,FALSE)</f>
        <v>#N/A</v>
      </c>
      <c r="P35" t="e">
        <f>VLOOKUP(F35,'(2)2010 SOC to ISCO-08'!$K$3:$L$440,2,FALSE)</f>
        <v>#N/A</v>
      </c>
      <c r="Q35" t="e">
        <f>VLOOKUP(G35,'(2)2010 SOC to ISCO-08'!$K$3:$L$440,2,FALSE)</f>
        <v>#N/A</v>
      </c>
      <c r="S35" t="b">
        <f t="shared" si="3"/>
        <v>0</v>
      </c>
      <c r="T35" s="38">
        <v>2211</v>
      </c>
      <c r="U35" t="s">
        <v>4412</v>
      </c>
      <c r="V35" t="s">
        <v>4413</v>
      </c>
      <c r="Y35" t="str">
        <f>VLOOKUP(Z35,'&lt;참고&gt;6차'!$A$2:$C$1844,2,FALSE)</f>
        <v>컴퓨터시스템 설계 및 분석가</v>
      </c>
      <c r="Z35" s="67">
        <v>2221</v>
      </c>
      <c r="AA35" s="73">
        <v>1.0749999999999999E-2</v>
      </c>
      <c r="AB35" s="73">
        <v>1</v>
      </c>
      <c r="AC35" t="str">
        <f t="shared" si="0"/>
        <v>222</v>
      </c>
      <c r="AD35" s="73">
        <v>1.0749999999999999E-2</v>
      </c>
      <c r="AE35" t="b">
        <f t="shared" si="1"/>
        <v>0</v>
      </c>
      <c r="AF35" s="67" t="s">
        <v>4242</v>
      </c>
      <c r="AG35" s="73">
        <v>3.8999999999999998E-3</v>
      </c>
      <c r="AH35" s="74">
        <v>1</v>
      </c>
      <c r="AI35" s="61">
        <v>244</v>
      </c>
      <c r="AJ35" t="str">
        <f>VLOOKUP(AI35,'&lt;참고&gt;6차'!$A$2:$C$1844,2,FALSE)</f>
        <v>영양사</v>
      </c>
      <c r="AK35" s="71">
        <v>3.8999999999999998E-3</v>
      </c>
      <c r="AM35">
        <v>231</v>
      </c>
      <c r="AN35" t="s">
        <v>7789</v>
      </c>
      <c r="AO35" s="71">
        <v>0.2159025</v>
      </c>
      <c r="AQ35" t="str">
        <f>VLOOKUP(AR35,'&lt;참고&gt;6차'!A104:C1946,2,FALSE)</f>
        <v>전문가 및 관련 종사자</v>
      </c>
      <c r="AR35" s="61">
        <v>2</v>
      </c>
      <c r="AS35" s="61">
        <v>25</v>
      </c>
      <c r="AT35" s="61">
        <v>251</v>
      </c>
      <c r="AU35">
        <v>2512</v>
      </c>
      <c r="AV35" t="s">
        <v>7359</v>
      </c>
      <c r="AW35" s="71">
        <v>3.2000000000000001E-2</v>
      </c>
      <c r="AY35" s="92"/>
      <c r="AZ35" s="95">
        <v>8212</v>
      </c>
      <c r="BA35" s="95" t="s">
        <v>5689</v>
      </c>
      <c r="BB35" s="96">
        <v>0.97</v>
      </c>
      <c r="BC35" s="92"/>
      <c r="BD35" s="95">
        <v>2420</v>
      </c>
      <c r="BE35" s="95" t="s">
        <v>7476</v>
      </c>
      <c r="BF35" s="96">
        <v>1.2E-2</v>
      </c>
      <c r="BG35" s="92"/>
    </row>
    <row r="36" spans="1:59" x14ac:dyDescent="0.2">
      <c r="A36" s="61">
        <v>2153</v>
      </c>
      <c r="B36" t="s">
        <v>4173</v>
      </c>
      <c r="C36" t="s">
        <v>4173</v>
      </c>
      <c r="D36" t="s">
        <v>4173</v>
      </c>
      <c r="E36" t="s">
        <v>4173</v>
      </c>
      <c r="F36" t="s">
        <v>4173</v>
      </c>
      <c r="G36" t="s">
        <v>4173</v>
      </c>
      <c r="H36" t="str">
        <f>VLOOKUP(I36,'&lt;참고&gt;6차'!$A$2:$C$1844,2,FALSE)</f>
        <v>통신공학 기술자 및 연구원</v>
      </c>
      <c r="I36" s="65">
        <v>2212</v>
      </c>
      <c r="J36" s="77">
        <f t="shared" si="2"/>
        <v>2.5000000000000001E-2</v>
      </c>
      <c r="K36">
        <f>VLOOKUP(A36,'(2)2010 SOC to ISCO-08'!$K$3:$L$440,2,FALSE)</f>
        <v>2.5000000000000001E-2</v>
      </c>
      <c r="L36" t="e">
        <f>VLOOKUP(B36,'(2)2010 SOC to ISCO-08'!$K$3:$L$440,2,FALSE)</f>
        <v>#N/A</v>
      </c>
      <c r="M36" t="e">
        <f>VLOOKUP(C36,'(2)2010 SOC to ISCO-08'!$K$3:$L$440,2,FALSE)</f>
        <v>#N/A</v>
      </c>
      <c r="N36" t="e">
        <f>VLOOKUP(D36,'(2)2010 SOC to ISCO-08'!$K$3:$L$440,2,FALSE)</f>
        <v>#N/A</v>
      </c>
      <c r="O36" t="e">
        <f>VLOOKUP(E36,'(2)2010 SOC to ISCO-08'!$K$3:$L$440,2,FALSE)</f>
        <v>#N/A</v>
      </c>
      <c r="P36" t="e">
        <f>VLOOKUP(F36,'(2)2010 SOC to ISCO-08'!$K$3:$L$440,2,FALSE)</f>
        <v>#N/A</v>
      </c>
      <c r="Q36" t="e">
        <f>VLOOKUP(G36,'(2)2010 SOC to ISCO-08'!$K$3:$L$440,2,FALSE)</f>
        <v>#N/A</v>
      </c>
      <c r="S36" t="b">
        <f t="shared" si="3"/>
        <v>0</v>
      </c>
      <c r="T36" s="38">
        <v>2212</v>
      </c>
      <c r="U36" t="s">
        <v>4414</v>
      </c>
      <c r="V36" t="s">
        <v>4415</v>
      </c>
      <c r="W36" t="s">
        <v>4371</v>
      </c>
      <c r="Y36" t="str">
        <f>VLOOKUP(Z36,'&lt;참고&gt;6차'!$A$2:$C$1844,2,FALSE)</f>
        <v>시스템 소프트웨어 개발자</v>
      </c>
      <c r="Z36" s="67">
        <v>2222</v>
      </c>
      <c r="AA36" s="73">
        <v>8.6000000000000007E-2</v>
      </c>
      <c r="AB36" s="73">
        <v>1</v>
      </c>
      <c r="AC36" t="str">
        <f t="shared" si="0"/>
        <v>222</v>
      </c>
      <c r="AD36" s="73">
        <v>8.6000000000000007E-2</v>
      </c>
      <c r="AE36" t="b">
        <f t="shared" si="1"/>
        <v>0</v>
      </c>
      <c r="AF36" s="67" t="s">
        <v>4243</v>
      </c>
      <c r="AG36" s="73">
        <v>0.3083853174603175</v>
      </c>
      <c r="AH36" s="74">
        <v>7</v>
      </c>
      <c r="AI36" s="61">
        <v>245</v>
      </c>
      <c r="AJ36" t="str">
        <f>VLOOKUP(AI36,'&lt;참고&gt;6차'!$A$2:$C$1844,2,FALSE)</f>
        <v>치료사 및 의료기사</v>
      </c>
      <c r="AK36" s="71">
        <v>0.3083853174603175</v>
      </c>
      <c r="AM36">
        <v>262</v>
      </c>
      <c r="AN36" t="s">
        <v>7227</v>
      </c>
      <c r="AO36" s="71">
        <v>0.23</v>
      </c>
      <c r="AQ36" t="str">
        <f>VLOOKUP(AR36,'&lt;참고&gt;6차'!A116:C1958,2,FALSE)</f>
        <v>전문가 및 관련 종사자</v>
      </c>
      <c r="AR36" s="61">
        <v>2</v>
      </c>
      <c r="AS36" s="61">
        <v>25</v>
      </c>
      <c r="AT36" s="61">
        <v>259</v>
      </c>
      <c r="AU36">
        <v>2592</v>
      </c>
      <c r="AV36" t="s">
        <v>7247</v>
      </c>
      <c r="AW36" s="71">
        <v>3.2000000000000001E-2</v>
      </c>
      <c r="AY36" s="92"/>
      <c r="AZ36" s="95">
        <v>8222</v>
      </c>
      <c r="BA36" s="95" t="s">
        <v>5667</v>
      </c>
      <c r="BB36" s="96">
        <v>0.97</v>
      </c>
      <c r="BC36" s="92"/>
      <c r="BD36" s="95">
        <v>1390</v>
      </c>
      <c r="BE36" s="95" t="s">
        <v>8069</v>
      </c>
      <c r="BF36" s="96">
        <v>1.35E-2</v>
      </c>
      <c r="BG36" s="92"/>
    </row>
    <row r="37" spans="1:59" x14ac:dyDescent="0.2">
      <c r="A37" s="61">
        <v>2511</v>
      </c>
      <c r="B37" t="s">
        <v>4173</v>
      </c>
      <c r="C37" t="s">
        <v>4173</v>
      </c>
      <c r="D37" t="s">
        <v>4173</v>
      </c>
      <c r="E37" t="s">
        <v>4173</v>
      </c>
      <c r="F37" t="s">
        <v>4173</v>
      </c>
      <c r="G37" t="s">
        <v>4173</v>
      </c>
      <c r="H37" t="str">
        <f>VLOOKUP(I37,'&lt;참고&gt;6차'!$A$2:$C$1844,2,FALSE)</f>
        <v>컴퓨터시스템 설계 및 분석가</v>
      </c>
      <c r="I37" s="65">
        <v>2221</v>
      </c>
      <c r="J37" s="77">
        <f t="shared" si="2"/>
        <v>1.0749999999999999E-2</v>
      </c>
      <c r="K37">
        <f>VLOOKUP(A37,'(2)2010 SOC to ISCO-08'!$K$3:$L$440,2,FALSE)</f>
        <v>1.0749999999999999E-2</v>
      </c>
      <c r="L37" t="e">
        <f>VLOOKUP(B37,'(2)2010 SOC to ISCO-08'!$K$3:$L$440,2,FALSE)</f>
        <v>#N/A</v>
      </c>
      <c r="M37" t="e">
        <f>VLOOKUP(C37,'(2)2010 SOC to ISCO-08'!$K$3:$L$440,2,FALSE)</f>
        <v>#N/A</v>
      </c>
      <c r="N37" t="e">
        <f>VLOOKUP(D37,'(2)2010 SOC to ISCO-08'!$K$3:$L$440,2,FALSE)</f>
        <v>#N/A</v>
      </c>
      <c r="O37" t="e">
        <f>VLOOKUP(E37,'(2)2010 SOC to ISCO-08'!$K$3:$L$440,2,FALSE)</f>
        <v>#N/A</v>
      </c>
      <c r="P37" t="e">
        <f>VLOOKUP(F37,'(2)2010 SOC to ISCO-08'!$K$3:$L$440,2,FALSE)</f>
        <v>#N/A</v>
      </c>
      <c r="Q37" t="e">
        <f>VLOOKUP(G37,'(2)2010 SOC to ISCO-08'!$K$3:$L$440,2,FALSE)</f>
        <v>#N/A</v>
      </c>
      <c r="S37" t="b">
        <f t="shared" si="3"/>
        <v>0</v>
      </c>
      <c r="T37" s="38">
        <v>2221</v>
      </c>
      <c r="U37" t="s">
        <v>4416</v>
      </c>
      <c r="V37" t="s">
        <v>4417</v>
      </c>
      <c r="W37" t="s">
        <v>4371</v>
      </c>
      <c r="Y37" t="str">
        <f>VLOOKUP(Z37,'&lt;참고&gt;6차'!$A$2:$C$1844,2,FALSE)</f>
        <v>응용 소프트웨어 개발자</v>
      </c>
      <c r="Z37" s="67">
        <v>2223</v>
      </c>
      <c r="AA37" s="73">
        <v>0.35</v>
      </c>
      <c r="AB37" s="73">
        <v>1</v>
      </c>
      <c r="AC37" t="str">
        <f t="shared" si="0"/>
        <v>222</v>
      </c>
      <c r="AD37" s="73">
        <v>0.35</v>
      </c>
      <c r="AE37" t="b">
        <f t="shared" si="1"/>
        <v>0</v>
      </c>
      <c r="AF37" s="67" t="s">
        <v>4244</v>
      </c>
      <c r="AG37" s="73">
        <v>0.41749166666666665</v>
      </c>
      <c r="AH37" s="74">
        <v>6</v>
      </c>
      <c r="AI37" s="61">
        <v>246</v>
      </c>
      <c r="AJ37" t="str">
        <f>VLOOKUP(AI37,'&lt;참고&gt;6차'!$A$2:$C$1844,2,FALSE)</f>
        <v>보건의료관련 종사자</v>
      </c>
      <c r="AK37" s="71">
        <v>0.41749166666666665</v>
      </c>
      <c r="AM37">
        <v>281</v>
      </c>
      <c r="AN37" t="s">
        <v>7087</v>
      </c>
      <c r="AO37" s="71">
        <v>0.2315666666666667</v>
      </c>
      <c r="AQ37" t="str">
        <f>VLOOKUP(AR37,'&lt;참고&gt;6차'!A67:C1909,2,FALSE)</f>
        <v>전문가 및 관련 종사자</v>
      </c>
      <c r="AR37" s="61">
        <v>2</v>
      </c>
      <c r="AS37" s="61">
        <v>23</v>
      </c>
      <c r="AT37" s="61">
        <v>239</v>
      </c>
      <c r="AU37">
        <v>2391</v>
      </c>
      <c r="AV37" t="s">
        <v>7553</v>
      </c>
      <c r="AW37" s="71">
        <v>3.4000000000000009E-2</v>
      </c>
      <c r="AY37" s="92"/>
      <c r="AZ37" s="95">
        <v>8324</v>
      </c>
      <c r="BA37" s="95" t="s">
        <v>5585</v>
      </c>
      <c r="BB37" s="96">
        <v>0.97</v>
      </c>
      <c r="BC37" s="92"/>
      <c r="BD37" s="95">
        <v>2542</v>
      </c>
      <c r="BE37" s="95" t="s">
        <v>7295</v>
      </c>
      <c r="BF37" s="96">
        <v>1.4E-2</v>
      </c>
      <c r="BG37" s="92"/>
    </row>
    <row r="38" spans="1:59" x14ac:dyDescent="0.2">
      <c r="A38" s="61">
        <v>2512</v>
      </c>
      <c r="B38" t="s">
        <v>4173</v>
      </c>
      <c r="C38" t="s">
        <v>4173</v>
      </c>
      <c r="D38" t="s">
        <v>4173</v>
      </c>
      <c r="E38" t="s">
        <v>4173</v>
      </c>
      <c r="F38" t="s">
        <v>4173</v>
      </c>
      <c r="G38" t="s">
        <v>4173</v>
      </c>
      <c r="H38" t="str">
        <f>VLOOKUP(I38,'&lt;참고&gt;6차'!$A$2:$C$1844,2,FALSE)</f>
        <v>시스템 소프트웨어 개발자</v>
      </c>
      <c r="I38" s="65">
        <v>2222</v>
      </c>
      <c r="J38" s="77">
        <f t="shared" si="2"/>
        <v>8.6000000000000007E-2</v>
      </c>
      <c r="K38">
        <f>VLOOKUP(A38,'(2)2010 SOC to ISCO-08'!$K$3:$L$440,2,FALSE)</f>
        <v>8.6000000000000007E-2</v>
      </c>
      <c r="L38" t="e">
        <f>VLOOKUP(B38,'(2)2010 SOC to ISCO-08'!$K$3:$L$440,2,FALSE)</f>
        <v>#N/A</v>
      </c>
      <c r="M38" t="e">
        <f>VLOOKUP(C38,'(2)2010 SOC to ISCO-08'!$K$3:$L$440,2,FALSE)</f>
        <v>#N/A</v>
      </c>
      <c r="N38" t="e">
        <f>VLOOKUP(D38,'(2)2010 SOC to ISCO-08'!$K$3:$L$440,2,FALSE)</f>
        <v>#N/A</v>
      </c>
      <c r="O38" t="e">
        <f>VLOOKUP(E38,'(2)2010 SOC to ISCO-08'!$K$3:$L$440,2,FALSE)</f>
        <v>#N/A</v>
      </c>
      <c r="P38" t="e">
        <f>VLOOKUP(F38,'(2)2010 SOC to ISCO-08'!$K$3:$L$440,2,FALSE)</f>
        <v>#N/A</v>
      </c>
      <c r="Q38" t="e">
        <f>VLOOKUP(G38,'(2)2010 SOC to ISCO-08'!$K$3:$L$440,2,FALSE)</f>
        <v>#N/A</v>
      </c>
      <c r="S38" t="b">
        <f t="shared" si="3"/>
        <v>0</v>
      </c>
      <c r="T38" s="38">
        <v>2222</v>
      </c>
      <c r="U38" t="s">
        <v>4418</v>
      </c>
      <c r="V38" t="s">
        <v>4419</v>
      </c>
      <c r="Y38" t="str">
        <f>VLOOKUP(Z38,'&lt;참고&gt;6차'!$A$2:$C$1844,2,FALSE)</f>
        <v>데이터베이스 개발자</v>
      </c>
      <c r="Z38" s="67">
        <v>2224</v>
      </c>
      <c r="AA38" s="73">
        <v>0.03</v>
      </c>
      <c r="AB38" s="73">
        <v>1</v>
      </c>
      <c r="AC38" t="str">
        <f t="shared" si="0"/>
        <v>222</v>
      </c>
      <c r="AD38" s="73">
        <v>0.03</v>
      </c>
      <c r="AE38" t="b">
        <f t="shared" si="1"/>
        <v>0</v>
      </c>
      <c r="AF38" s="67" t="s">
        <v>4245</v>
      </c>
      <c r="AG38" s="73">
        <v>0.11018181818181817</v>
      </c>
      <c r="AH38" s="74">
        <v>6</v>
      </c>
      <c r="AI38" s="61">
        <v>247</v>
      </c>
      <c r="AJ38" t="str">
        <f>VLOOKUP(AI38,'&lt;참고&gt;6차'!$A$2:$C$1844,2,FALSE)</f>
        <v>사회복지관련 종사자</v>
      </c>
      <c r="AK38" s="71">
        <v>0.11018181818181817</v>
      </c>
      <c r="AM38">
        <v>261</v>
      </c>
      <c r="AN38" t="s">
        <v>7237</v>
      </c>
      <c r="AO38" s="71">
        <v>0.23455357142857142</v>
      </c>
      <c r="AQ38" t="str">
        <f>VLOOKUP(AR38,'&lt;참고&gt;6차'!A70:C1912,2,FALSE)</f>
        <v>전문가 및 관련 종사자</v>
      </c>
      <c r="AR38" s="61">
        <v>2</v>
      </c>
      <c r="AS38" s="61">
        <v>23</v>
      </c>
      <c r="AT38" s="61">
        <v>239</v>
      </c>
      <c r="AU38">
        <v>2394</v>
      </c>
      <c r="AV38" t="s">
        <v>7541</v>
      </c>
      <c r="AW38" s="71">
        <v>3.4000000000000009E-2</v>
      </c>
      <c r="AY38" s="92"/>
      <c r="AZ38" s="95">
        <v>8912</v>
      </c>
      <c r="BA38" s="95" t="s">
        <v>4919</v>
      </c>
      <c r="BB38" s="96">
        <v>0.97</v>
      </c>
      <c r="BC38" s="92"/>
      <c r="BD38" s="95">
        <v>2489</v>
      </c>
      <c r="BE38" s="95" t="s">
        <v>7387</v>
      </c>
      <c r="BF38" s="96">
        <v>1.6549999999999999E-2</v>
      </c>
      <c r="BG38" s="92"/>
    </row>
    <row r="39" spans="1:59" x14ac:dyDescent="0.2">
      <c r="A39" s="61">
        <v>2514</v>
      </c>
      <c r="B39" s="61">
        <v>2519</v>
      </c>
      <c r="C39" t="s">
        <v>4173</v>
      </c>
      <c r="D39" t="s">
        <v>4173</v>
      </c>
      <c r="E39" t="s">
        <v>4173</v>
      </c>
      <c r="F39" t="s">
        <v>4173</v>
      </c>
      <c r="G39" t="s">
        <v>4173</v>
      </c>
      <c r="H39" t="str">
        <f>VLOOKUP(I39,'&lt;참고&gt;6차'!$A$2:$C$1844,2,FALSE)</f>
        <v>응용 소프트웨어 개발자</v>
      </c>
      <c r="I39" s="65">
        <v>2223</v>
      </c>
      <c r="J39" s="77">
        <f t="shared" si="2"/>
        <v>0.35</v>
      </c>
      <c r="K39">
        <f>VLOOKUP(A39,'(2)2010 SOC to ISCO-08'!$K$3:$L$440,2,FALSE)</f>
        <v>0.48</v>
      </c>
      <c r="L39">
        <f>VLOOKUP(B39,'(2)2010 SOC to ISCO-08'!$K$3:$L$440,2,FALSE)</f>
        <v>0.22</v>
      </c>
      <c r="M39" t="e">
        <f>VLOOKUP(C39,'(2)2010 SOC to ISCO-08'!$K$3:$L$440,2,FALSE)</f>
        <v>#N/A</v>
      </c>
      <c r="N39" t="e">
        <f>VLOOKUP(D39,'(2)2010 SOC to ISCO-08'!$K$3:$L$440,2,FALSE)</f>
        <v>#N/A</v>
      </c>
      <c r="O39" t="e">
        <f>VLOOKUP(E39,'(2)2010 SOC to ISCO-08'!$K$3:$L$440,2,FALSE)</f>
        <v>#N/A</v>
      </c>
      <c r="P39" t="e">
        <f>VLOOKUP(F39,'(2)2010 SOC to ISCO-08'!$K$3:$L$440,2,FALSE)</f>
        <v>#N/A</v>
      </c>
      <c r="Q39" t="e">
        <f>VLOOKUP(G39,'(2)2010 SOC to ISCO-08'!$K$3:$L$440,2,FALSE)</f>
        <v>#N/A</v>
      </c>
      <c r="S39" t="b">
        <f t="shared" si="3"/>
        <v>0</v>
      </c>
      <c r="T39" s="38">
        <v>2223</v>
      </c>
      <c r="U39" t="s">
        <v>4420</v>
      </c>
      <c r="V39" t="s">
        <v>4419</v>
      </c>
      <c r="W39" t="s">
        <v>4421</v>
      </c>
      <c r="Y39" t="str">
        <f>VLOOKUP(Z39,'&lt;참고&gt;6차'!$A$2:$C$1844,2,FALSE)</f>
        <v>네트워크시스템 개발자</v>
      </c>
      <c r="Z39" s="67">
        <v>2225</v>
      </c>
      <c r="AA39" s="73">
        <v>0.03</v>
      </c>
      <c r="AB39" s="73">
        <v>1</v>
      </c>
      <c r="AC39" t="str">
        <f t="shared" si="0"/>
        <v>222</v>
      </c>
      <c r="AD39" s="73">
        <v>0.03</v>
      </c>
      <c r="AE39" t="b">
        <f t="shared" si="1"/>
        <v>0</v>
      </c>
      <c r="AF39" s="67" t="s">
        <v>4246</v>
      </c>
      <c r="AG39" s="73">
        <v>1.6550000000000002E-2</v>
      </c>
      <c r="AH39" s="74">
        <v>2</v>
      </c>
      <c r="AI39" s="61">
        <v>248</v>
      </c>
      <c r="AJ39" t="str">
        <f>VLOOKUP(AI39,'&lt;참고&gt;6차'!$A$2:$C$1844,2,FALSE)</f>
        <v>종교관련 종사자</v>
      </c>
      <c r="AK39" s="71">
        <v>1.6550000000000002E-2</v>
      </c>
      <c r="AM39">
        <v>273</v>
      </c>
      <c r="AN39" t="s">
        <v>7158</v>
      </c>
      <c r="AO39" s="71">
        <v>0.23942999999999998</v>
      </c>
      <c r="AQ39" t="str">
        <f>VLOOKUP(AR39,'&lt;참고&gt;6차'!A73:C1915,2,FALSE)</f>
        <v>전문가 및 관련 종사자</v>
      </c>
      <c r="AR39" s="61">
        <v>2</v>
      </c>
      <c r="AS39" s="61">
        <v>23</v>
      </c>
      <c r="AT39" s="61">
        <v>239</v>
      </c>
      <c r="AU39">
        <v>2399</v>
      </c>
      <c r="AV39" t="s">
        <v>7512</v>
      </c>
      <c r="AW39" s="71">
        <v>3.4000000000000009E-2</v>
      </c>
      <c r="AY39" s="92"/>
      <c r="AZ39" s="95">
        <v>8919</v>
      </c>
      <c r="BA39" s="95" t="s">
        <v>5201</v>
      </c>
      <c r="BB39" s="96">
        <v>0.97</v>
      </c>
      <c r="BC39" s="92"/>
      <c r="BD39" s="95">
        <v>2481</v>
      </c>
      <c r="BE39" s="95" t="s">
        <v>4507</v>
      </c>
      <c r="BF39" s="96">
        <v>1.6550000000000002E-2</v>
      </c>
      <c r="BG39" s="92"/>
    </row>
    <row r="40" spans="1:59" x14ac:dyDescent="0.2">
      <c r="A40" s="61">
        <v>2521</v>
      </c>
      <c r="B40" t="s">
        <v>4173</v>
      </c>
      <c r="C40" t="s">
        <v>4173</v>
      </c>
      <c r="D40" t="s">
        <v>4173</v>
      </c>
      <c r="E40" t="s">
        <v>4173</v>
      </c>
      <c r="F40" t="s">
        <v>4173</v>
      </c>
      <c r="G40" t="s">
        <v>4173</v>
      </c>
      <c r="H40" t="str">
        <f>VLOOKUP(I40,'&lt;참고&gt;6차'!$A$2:$C$1844,2,FALSE)</f>
        <v>데이터베이스 개발자</v>
      </c>
      <c r="I40" s="65">
        <v>2224</v>
      </c>
      <c r="J40" s="77">
        <f t="shared" si="2"/>
        <v>0.03</v>
      </c>
      <c r="K40">
        <f>VLOOKUP(A40,'(2)2010 SOC to ISCO-08'!$K$3:$L$440,2,FALSE)</f>
        <v>0.03</v>
      </c>
      <c r="L40" t="e">
        <f>VLOOKUP(B40,'(2)2010 SOC to ISCO-08'!$K$3:$L$440,2,FALSE)</f>
        <v>#N/A</v>
      </c>
      <c r="M40" t="e">
        <f>VLOOKUP(C40,'(2)2010 SOC to ISCO-08'!$K$3:$L$440,2,FALSE)</f>
        <v>#N/A</v>
      </c>
      <c r="N40" t="e">
        <f>VLOOKUP(D40,'(2)2010 SOC to ISCO-08'!$K$3:$L$440,2,FALSE)</f>
        <v>#N/A</v>
      </c>
      <c r="O40" t="e">
        <f>VLOOKUP(E40,'(2)2010 SOC to ISCO-08'!$K$3:$L$440,2,FALSE)</f>
        <v>#N/A</v>
      </c>
      <c r="P40" t="e">
        <f>VLOOKUP(F40,'(2)2010 SOC to ISCO-08'!$K$3:$L$440,2,FALSE)</f>
        <v>#N/A</v>
      </c>
      <c r="Q40" t="e">
        <f>VLOOKUP(G40,'(2)2010 SOC to ISCO-08'!$K$3:$L$440,2,FALSE)</f>
        <v>#N/A</v>
      </c>
      <c r="S40" t="b">
        <f t="shared" si="3"/>
        <v>0</v>
      </c>
      <c r="T40" s="38">
        <v>2224</v>
      </c>
      <c r="U40" t="s">
        <v>4422</v>
      </c>
      <c r="V40" t="s">
        <v>4421</v>
      </c>
      <c r="Y40" t="str">
        <f>VLOOKUP(Z40,'&lt;참고&gt;6차'!$A$2:$C$1844,2,FALSE)</f>
        <v>컴퓨터 보안 전문가</v>
      </c>
      <c r="Z40" s="67">
        <v>2226</v>
      </c>
      <c r="AA40" s="73">
        <v>0.22</v>
      </c>
      <c r="AB40" s="73">
        <v>1</v>
      </c>
      <c r="AC40" t="str">
        <f t="shared" si="0"/>
        <v>222</v>
      </c>
      <c r="AD40" s="73">
        <v>0.22</v>
      </c>
      <c r="AE40" t="b">
        <f t="shared" si="1"/>
        <v>0</v>
      </c>
      <c r="AF40" s="67" t="s">
        <v>4247</v>
      </c>
      <c r="AG40" s="73">
        <v>3.2000000000000001E-2</v>
      </c>
      <c r="AH40" s="74">
        <v>2</v>
      </c>
      <c r="AI40" s="61">
        <v>251</v>
      </c>
      <c r="AJ40" t="str">
        <f>VLOOKUP(AI40,'&lt;참고&gt;6차'!$A$2:$C$1844,2,FALSE)</f>
        <v>대학 교수 및 강사</v>
      </c>
      <c r="AK40" s="71">
        <v>3.2000000000000001E-2</v>
      </c>
      <c r="AM40">
        <v>120</v>
      </c>
      <c r="AN40" t="s">
        <v>8158</v>
      </c>
      <c r="AO40" s="71">
        <v>0.24159166666666665</v>
      </c>
      <c r="AQ40" t="e">
        <f>VLOOKUP(AR40,'&lt;참고&gt;6차'!A14:C1856,2,FALSE)</f>
        <v>#N/A</v>
      </c>
      <c r="AR40" s="61">
        <v>1</v>
      </c>
      <c r="AS40" s="61">
        <v>13</v>
      </c>
      <c r="AT40" s="61">
        <v>135</v>
      </c>
      <c r="AU40">
        <v>1350</v>
      </c>
      <c r="AV40" t="s">
        <v>8081</v>
      </c>
      <c r="AW40" s="71">
        <v>3.5000000000000003E-2</v>
      </c>
      <c r="AY40" s="92"/>
      <c r="AZ40" s="95">
        <v>9991</v>
      </c>
      <c r="BA40" s="95" t="s">
        <v>5028</v>
      </c>
      <c r="BB40" s="96">
        <v>0.97</v>
      </c>
      <c r="BC40" s="92"/>
      <c r="BD40" s="95">
        <v>2321</v>
      </c>
      <c r="BE40" s="95" t="s">
        <v>7736</v>
      </c>
      <c r="BF40" s="96">
        <v>1.7000000000000001E-2</v>
      </c>
      <c r="BG40" s="92"/>
    </row>
    <row r="41" spans="1:59" x14ac:dyDescent="0.2">
      <c r="A41" s="61">
        <v>2522</v>
      </c>
      <c r="B41" s="61">
        <v>2523</v>
      </c>
      <c r="C41" t="s">
        <v>4173</v>
      </c>
      <c r="D41" t="s">
        <v>4173</v>
      </c>
      <c r="E41" t="s">
        <v>4173</v>
      </c>
      <c r="F41" t="s">
        <v>4173</v>
      </c>
      <c r="G41" t="s">
        <v>4173</v>
      </c>
      <c r="H41" t="str">
        <f>VLOOKUP(I41,'&lt;참고&gt;6차'!$A$2:$C$1844,2,FALSE)</f>
        <v>네트워크시스템 개발자</v>
      </c>
      <c r="I41" s="65">
        <v>2225</v>
      </c>
      <c r="J41" s="77">
        <f t="shared" si="2"/>
        <v>0.03</v>
      </c>
      <c r="K41">
        <f>VLOOKUP(A41,'(2)2010 SOC to ISCO-08'!$K$3:$L$440,2,FALSE)</f>
        <v>0.03</v>
      </c>
      <c r="L41" t="e">
        <f>VLOOKUP(B41,'(2)2010 SOC to ISCO-08'!$K$3:$L$440,2,FALSE)</f>
        <v>#DIV/0!</v>
      </c>
      <c r="M41" t="e">
        <f>VLOOKUP(C41,'(2)2010 SOC to ISCO-08'!$K$3:$L$440,2,FALSE)</f>
        <v>#N/A</v>
      </c>
      <c r="N41" t="e">
        <f>VLOOKUP(D41,'(2)2010 SOC to ISCO-08'!$K$3:$L$440,2,FALSE)</f>
        <v>#N/A</v>
      </c>
      <c r="O41" t="e">
        <f>VLOOKUP(E41,'(2)2010 SOC to ISCO-08'!$K$3:$L$440,2,FALSE)</f>
        <v>#N/A</v>
      </c>
      <c r="P41" t="e">
        <f>VLOOKUP(F41,'(2)2010 SOC to ISCO-08'!$K$3:$L$440,2,FALSE)</f>
        <v>#N/A</v>
      </c>
      <c r="Q41" t="e">
        <f>VLOOKUP(G41,'(2)2010 SOC to ISCO-08'!$K$3:$L$440,2,FALSE)</f>
        <v>#N/A</v>
      </c>
      <c r="S41" t="b">
        <f t="shared" si="3"/>
        <v>0</v>
      </c>
      <c r="T41" s="38">
        <v>2225</v>
      </c>
      <c r="U41" t="s">
        <v>4423</v>
      </c>
      <c r="V41" t="s">
        <v>4421</v>
      </c>
      <c r="Y41" t="str">
        <f>VLOOKUP(Z41,'&lt;참고&gt;6차'!$A$2:$C$1844,2,FALSE)</f>
        <v>웹 및 멀티미디어 기획자</v>
      </c>
      <c r="Z41" s="67">
        <v>2227</v>
      </c>
      <c r="AA41" s="73">
        <v>0.21</v>
      </c>
      <c r="AB41" s="73">
        <v>1</v>
      </c>
      <c r="AC41" t="str">
        <f t="shared" si="0"/>
        <v>222</v>
      </c>
      <c r="AD41" s="73">
        <v>0.21</v>
      </c>
      <c r="AE41" t="b">
        <f t="shared" si="1"/>
        <v>0</v>
      </c>
      <c r="AF41" s="67" t="s">
        <v>4248</v>
      </c>
      <c r="AG41" s="73">
        <v>3.3246666666666667E-2</v>
      </c>
      <c r="AH41" s="74">
        <v>3</v>
      </c>
      <c r="AI41" s="61">
        <v>252</v>
      </c>
      <c r="AJ41" t="str">
        <f>VLOOKUP(AI41,'&lt;참고&gt;6차'!$A$2:$C$1844,2,FALSE)</f>
        <v>학교 교사</v>
      </c>
      <c r="AK41" s="71">
        <v>3.3246666666666667E-2</v>
      </c>
      <c r="AM41">
        <v>134</v>
      </c>
      <c r="AN41" t="s">
        <v>8089</v>
      </c>
      <c r="AO41" s="71">
        <v>0.25</v>
      </c>
      <c r="AQ41" t="str">
        <f>VLOOKUP(AR41,'&lt;참고&gt;6차'!A119:C1961,2,FALSE)</f>
        <v>전문가 및 관련 종사자</v>
      </c>
      <c r="AR41" s="61">
        <v>2</v>
      </c>
      <c r="AS41" s="61">
        <v>26</v>
      </c>
      <c r="AT41" s="61">
        <v>261</v>
      </c>
      <c r="AU41">
        <v>2612</v>
      </c>
      <c r="AV41" t="s">
        <v>4531</v>
      </c>
      <c r="AW41" s="71">
        <v>3.5000000000000003E-2</v>
      </c>
      <c r="AY41" s="92"/>
      <c r="AZ41" s="95">
        <v>3201</v>
      </c>
      <c r="BA41" s="95" t="s">
        <v>6783</v>
      </c>
      <c r="BB41" s="96">
        <v>0.96499999999999997</v>
      </c>
      <c r="BC41" s="92"/>
      <c r="BD41" s="95">
        <v>2392</v>
      </c>
      <c r="BE41" s="95" t="s">
        <v>7551</v>
      </c>
      <c r="BF41" s="96">
        <v>1.7000000000000001E-2</v>
      </c>
      <c r="BG41" s="92"/>
    </row>
    <row r="42" spans="1:59" x14ac:dyDescent="0.2">
      <c r="A42" s="61">
        <v>2529</v>
      </c>
      <c r="B42" t="s">
        <v>4173</v>
      </c>
      <c r="C42" t="s">
        <v>4173</v>
      </c>
      <c r="D42" t="s">
        <v>4173</v>
      </c>
      <c r="E42" t="s">
        <v>4173</v>
      </c>
      <c r="F42" t="s">
        <v>4173</v>
      </c>
      <c r="G42" t="s">
        <v>4173</v>
      </c>
      <c r="H42" t="str">
        <f>VLOOKUP(I42,'&lt;참고&gt;6차'!$A$2:$C$1844,2,FALSE)</f>
        <v>컴퓨터 보안 전문가</v>
      </c>
      <c r="I42" s="65">
        <v>2226</v>
      </c>
      <c r="J42" s="77">
        <f t="shared" si="2"/>
        <v>0.22</v>
      </c>
      <c r="K42">
        <f>VLOOKUP(A42,'(2)2010 SOC to ISCO-08'!$K$3:$L$440,2,FALSE)</f>
        <v>0.22</v>
      </c>
      <c r="L42" t="e">
        <f>VLOOKUP(B42,'(2)2010 SOC to ISCO-08'!$K$3:$L$440,2,FALSE)</f>
        <v>#N/A</v>
      </c>
      <c r="M42" t="e">
        <f>VLOOKUP(C42,'(2)2010 SOC to ISCO-08'!$K$3:$L$440,2,FALSE)</f>
        <v>#N/A</v>
      </c>
      <c r="N42" t="e">
        <f>VLOOKUP(D42,'(2)2010 SOC to ISCO-08'!$K$3:$L$440,2,FALSE)</f>
        <v>#N/A</v>
      </c>
      <c r="O42" t="e">
        <f>VLOOKUP(E42,'(2)2010 SOC to ISCO-08'!$K$3:$L$440,2,FALSE)</f>
        <v>#N/A</v>
      </c>
      <c r="P42" t="e">
        <f>VLOOKUP(F42,'(2)2010 SOC to ISCO-08'!$K$3:$L$440,2,FALSE)</f>
        <v>#N/A</v>
      </c>
      <c r="Q42" t="e">
        <f>VLOOKUP(G42,'(2)2010 SOC to ISCO-08'!$K$3:$L$440,2,FALSE)</f>
        <v>#N/A</v>
      </c>
      <c r="S42" t="b">
        <f t="shared" si="3"/>
        <v>0</v>
      </c>
      <c r="T42" s="38">
        <v>2226</v>
      </c>
      <c r="U42" t="s">
        <v>4412</v>
      </c>
      <c r="V42" t="s">
        <v>4424</v>
      </c>
      <c r="W42" t="s">
        <v>4425</v>
      </c>
      <c r="Y42" t="str">
        <f>VLOOKUP(Z42,'&lt;참고&gt;6차'!$A$2:$C$1844,2,FALSE)</f>
        <v>웹 개발자</v>
      </c>
      <c r="Z42" s="67">
        <v>2228</v>
      </c>
      <c r="AA42" s="73">
        <v>0.21</v>
      </c>
      <c r="AB42" s="73">
        <v>1</v>
      </c>
      <c r="AC42" t="str">
        <f t="shared" si="0"/>
        <v>222</v>
      </c>
      <c r="AD42" s="73">
        <v>0.21</v>
      </c>
      <c r="AE42" t="b">
        <f t="shared" si="1"/>
        <v>0</v>
      </c>
      <c r="AF42" s="67" t="s">
        <v>4249</v>
      </c>
      <c r="AG42" s="73">
        <v>7.8699999999999992E-2</v>
      </c>
      <c r="AH42" s="74">
        <v>1</v>
      </c>
      <c r="AI42" s="61">
        <v>253</v>
      </c>
      <c r="AJ42" t="str">
        <f>VLOOKUP(AI42,'&lt;참고&gt;6차'!$A$2:$C$1844,2,FALSE)</f>
        <v>유치원 교사</v>
      </c>
      <c r="AK42" s="71">
        <v>7.8699999999999992E-2</v>
      </c>
      <c r="AM42">
        <v>235</v>
      </c>
      <c r="AN42" t="s">
        <v>7652</v>
      </c>
      <c r="AO42" s="71">
        <v>0.25429166666666669</v>
      </c>
      <c r="AQ42" t="e">
        <f>VLOOKUP(AR42,'&lt;참고&gt;6차'!A12:C1854,2,FALSE)</f>
        <v>#N/A</v>
      </c>
      <c r="AR42" s="61">
        <v>1</v>
      </c>
      <c r="AS42" s="61">
        <v>13</v>
      </c>
      <c r="AT42" s="61">
        <v>133</v>
      </c>
      <c r="AU42">
        <v>1332</v>
      </c>
      <c r="AV42" t="s">
        <v>8091</v>
      </c>
      <c r="AW42" s="71">
        <v>3.5116666666666664E-2</v>
      </c>
      <c r="AY42" s="92"/>
      <c r="AZ42" s="95">
        <v>3126</v>
      </c>
      <c r="BA42" s="95" t="s">
        <v>6820</v>
      </c>
      <c r="BB42" s="96">
        <v>0.96</v>
      </c>
      <c r="BC42" s="92"/>
      <c r="BD42" s="95">
        <v>2393</v>
      </c>
      <c r="BE42" s="95" t="s">
        <v>7543</v>
      </c>
      <c r="BF42" s="96">
        <v>1.7000000000000001E-2</v>
      </c>
      <c r="BG42" s="92"/>
    </row>
    <row r="43" spans="1:59" x14ac:dyDescent="0.2">
      <c r="A43" s="61">
        <v>2513</v>
      </c>
      <c r="B43" t="s">
        <v>4173</v>
      </c>
      <c r="C43" t="s">
        <v>4173</v>
      </c>
      <c r="D43" t="s">
        <v>4173</v>
      </c>
      <c r="E43" t="s">
        <v>4173</v>
      </c>
      <c r="F43" t="s">
        <v>4173</v>
      </c>
      <c r="G43" t="s">
        <v>4173</v>
      </c>
      <c r="H43" t="str">
        <f>VLOOKUP(I43,'&lt;참고&gt;6차'!$A$2:$C$1844,2,FALSE)</f>
        <v>웹 및 멀티미디어 기획자</v>
      </c>
      <c r="I43" s="65">
        <v>2227</v>
      </c>
      <c r="J43" s="77">
        <f t="shared" si="2"/>
        <v>0.21</v>
      </c>
      <c r="K43" t="e">
        <f>VLOOKUP(A43,'(2)2010 SOC to ISCO-08'!$K$3:$L$440,2,FALSE)</f>
        <v>#DIV/0!</v>
      </c>
      <c r="L43" t="e">
        <f>VLOOKUP(B43,'(2)2010 SOC to ISCO-08'!$K$3:$L$440,2,FALSE)</f>
        <v>#N/A</v>
      </c>
      <c r="M43" t="e">
        <f>VLOOKUP(C43,'(2)2010 SOC to ISCO-08'!$K$3:$L$440,2,FALSE)</f>
        <v>#N/A</v>
      </c>
      <c r="N43" t="e">
        <f>VLOOKUP(D43,'(2)2010 SOC to ISCO-08'!$K$3:$L$440,2,FALSE)</f>
        <v>#N/A</v>
      </c>
      <c r="O43" t="e">
        <f>VLOOKUP(E43,'(2)2010 SOC to ISCO-08'!$K$3:$L$440,2,FALSE)</f>
        <v>#N/A</v>
      </c>
      <c r="P43" t="e">
        <f>VLOOKUP(F43,'(2)2010 SOC to ISCO-08'!$K$3:$L$440,2,FALSE)</f>
        <v>#N/A</v>
      </c>
      <c r="Q43" t="e">
        <f>VLOOKUP(G43,'(2)2010 SOC to ISCO-08'!$K$3:$L$440,2,FALSE)</f>
        <v>#N/A</v>
      </c>
      <c r="R43">
        <v>0.21</v>
      </c>
      <c r="S43" t="b">
        <f t="shared" si="3"/>
        <v>0</v>
      </c>
      <c r="T43" s="38">
        <v>2227</v>
      </c>
      <c r="U43" t="s">
        <v>4426</v>
      </c>
      <c r="V43" t="s">
        <v>4371</v>
      </c>
      <c r="W43" t="s">
        <v>4427</v>
      </c>
      <c r="X43" t="s">
        <v>4428</v>
      </c>
      <c r="Y43" t="str">
        <f>VLOOKUP(Z43,'&lt;참고&gt;6차'!$A$2:$C$1844,2,FALSE)</f>
        <v>정보 시스템 운영자</v>
      </c>
      <c r="Z43" s="67">
        <v>2230</v>
      </c>
      <c r="AA43" s="73">
        <v>0.40500000000000003</v>
      </c>
      <c r="AB43" s="73">
        <v>1</v>
      </c>
      <c r="AC43" t="str">
        <f t="shared" si="0"/>
        <v>223</v>
      </c>
      <c r="AD43" s="73">
        <v>0.40500000000000003</v>
      </c>
      <c r="AE43" t="b">
        <f t="shared" si="1"/>
        <v>0</v>
      </c>
      <c r="AF43" s="67" t="s">
        <v>4250</v>
      </c>
      <c r="AG43" s="73">
        <v>7.1518055555555557E-2</v>
      </c>
      <c r="AH43" s="74">
        <v>6</v>
      </c>
      <c r="AI43" s="61">
        <v>254</v>
      </c>
      <c r="AJ43" t="str">
        <f>VLOOKUP(AI43,'&lt;참고&gt;6차'!$A$2:$C$1844,2,FALSE)</f>
        <v>문리기술 및 예능 강사</v>
      </c>
      <c r="AK43" s="71">
        <v>7.1518055555555557E-2</v>
      </c>
      <c r="AM43">
        <v>141</v>
      </c>
      <c r="AN43" t="s">
        <v>8058</v>
      </c>
      <c r="AO43" s="71">
        <v>0.26016666666666666</v>
      </c>
      <c r="AQ43" t="str">
        <f>VLOOKUP(AR43,'&lt;참고&gt;6차'!A78:C1920,2,FALSE)</f>
        <v>전문가 및 관련 종사자</v>
      </c>
      <c r="AR43" s="61">
        <v>2</v>
      </c>
      <c r="AS43" s="61">
        <v>24</v>
      </c>
      <c r="AT43" s="61">
        <v>241</v>
      </c>
      <c r="AU43">
        <v>2415</v>
      </c>
      <c r="AV43" t="s">
        <v>4477</v>
      </c>
      <c r="AW43" s="71">
        <v>3.7999999999999999E-2</v>
      </c>
      <c r="AY43" s="92"/>
      <c r="AZ43" s="95">
        <v>8211</v>
      </c>
      <c r="BA43" s="95" t="s">
        <v>5707</v>
      </c>
      <c r="BB43" s="96">
        <v>0.96</v>
      </c>
      <c r="BC43" s="92"/>
      <c r="BD43" s="95">
        <v>1311</v>
      </c>
      <c r="BE43" s="95" t="s">
        <v>8134</v>
      </c>
      <c r="BF43" s="96">
        <v>1.7500000000000002E-2</v>
      </c>
      <c r="BG43" s="92"/>
    </row>
    <row r="44" spans="1:59" x14ac:dyDescent="0.2">
      <c r="A44" s="61">
        <v>2513</v>
      </c>
      <c r="B44" t="s">
        <v>4173</v>
      </c>
      <c r="C44" t="s">
        <v>4173</v>
      </c>
      <c r="D44" t="s">
        <v>4173</v>
      </c>
      <c r="E44" t="s">
        <v>4173</v>
      </c>
      <c r="F44" t="s">
        <v>4173</v>
      </c>
      <c r="G44" t="s">
        <v>4173</v>
      </c>
      <c r="H44" t="str">
        <f>VLOOKUP(I44,'&lt;참고&gt;6차'!$A$2:$C$1844,2,FALSE)</f>
        <v>웹 개발자</v>
      </c>
      <c r="I44" s="65">
        <v>2228</v>
      </c>
      <c r="J44" s="77">
        <f t="shared" si="2"/>
        <v>0.21</v>
      </c>
      <c r="K44" t="e">
        <f>VLOOKUP(A44,'(2)2010 SOC to ISCO-08'!$K$3:$L$440,2,FALSE)</f>
        <v>#DIV/0!</v>
      </c>
      <c r="L44" t="e">
        <f>VLOOKUP(B44,'(2)2010 SOC to ISCO-08'!$K$3:$L$440,2,FALSE)</f>
        <v>#N/A</v>
      </c>
      <c r="M44" t="e">
        <f>VLOOKUP(C44,'(2)2010 SOC to ISCO-08'!$K$3:$L$440,2,FALSE)</f>
        <v>#N/A</v>
      </c>
      <c r="N44" t="e">
        <f>VLOOKUP(D44,'(2)2010 SOC to ISCO-08'!$K$3:$L$440,2,FALSE)</f>
        <v>#N/A</v>
      </c>
      <c r="O44" t="e">
        <f>VLOOKUP(E44,'(2)2010 SOC to ISCO-08'!$K$3:$L$440,2,FALSE)</f>
        <v>#N/A</v>
      </c>
      <c r="P44" t="e">
        <f>VLOOKUP(F44,'(2)2010 SOC to ISCO-08'!$K$3:$L$440,2,FALSE)</f>
        <v>#N/A</v>
      </c>
      <c r="Q44" t="e">
        <f>VLOOKUP(G44,'(2)2010 SOC to ISCO-08'!$K$3:$L$440,2,FALSE)</f>
        <v>#N/A</v>
      </c>
      <c r="R44">
        <v>0.21</v>
      </c>
      <c r="S44" t="b">
        <f t="shared" si="3"/>
        <v>0</v>
      </c>
      <c r="T44" s="38">
        <v>2228</v>
      </c>
      <c r="U44" t="s">
        <v>4426</v>
      </c>
      <c r="V44" t="s">
        <v>4421</v>
      </c>
      <c r="Y44" t="str">
        <f>VLOOKUP(Z44,'&lt;참고&gt;6차'!$A$2:$C$1844,2,FALSE)</f>
        <v>통신 및 방송송출 장비 기사</v>
      </c>
      <c r="Z44" s="67">
        <v>2240</v>
      </c>
      <c r="AA44" s="73">
        <v>0.72</v>
      </c>
      <c r="AB44" s="73">
        <v>1</v>
      </c>
      <c r="AC44" t="str">
        <f t="shared" si="0"/>
        <v>224</v>
      </c>
      <c r="AD44" s="73">
        <v>0.72</v>
      </c>
      <c r="AE44" t="b">
        <f t="shared" si="1"/>
        <v>0</v>
      </c>
      <c r="AF44" s="67" t="s">
        <v>4251</v>
      </c>
      <c r="AG44" s="73">
        <v>0.19873333333333335</v>
      </c>
      <c r="AH44" s="74">
        <v>3</v>
      </c>
      <c r="AI44" s="61">
        <v>259</v>
      </c>
      <c r="AJ44" t="str">
        <f>VLOOKUP(AI44,'&lt;참고&gt;6차'!$A$2:$C$1844,2,FALSE)</f>
        <v>기타 교육 전문가</v>
      </c>
      <c r="AK44" s="71">
        <v>0.19873333333333335</v>
      </c>
      <c r="AM44">
        <v>237</v>
      </c>
      <c r="AN44" t="s">
        <v>7576</v>
      </c>
      <c r="AO44" s="71">
        <v>0.26666666666666666</v>
      </c>
      <c r="AQ44" t="e">
        <f>VLOOKUP(AR44,'&lt;참고&gt;6차'!A160:C2002,2,FALSE)</f>
        <v>#N/A</v>
      </c>
      <c r="AR44" s="61">
        <v>2</v>
      </c>
      <c r="AS44" s="61">
        <v>28</v>
      </c>
      <c r="AT44" s="61">
        <v>284</v>
      </c>
      <c r="AU44">
        <v>2841</v>
      </c>
      <c r="AV44" t="s">
        <v>6999</v>
      </c>
      <c r="AW44" s="71">
        <v>3.8500000000000006E-2</v>
      </c>
      <c r="AY44" s="92"/>
      <c r="AZ44" s="95">
        <v>2712</v>
      </c>
      <c r="BA44" s="95" t="s">
        <v>4539</v>
      </c>
      <c r="BB44" s="96">
        <v>0.95666666666666667</v>
      </c>
      <c r="BC44" s="92"/>
      <c r="BD44" s="95">
        <v>2311</v>
      </c>
      <c r="BE44" s="95" t="s">
        <v>7787</v>
      </c>
      <c r="BF44" s="96">
        <v>1.7999999999999999E-2</v>
      </c>
      <c r="BG44" s="92"/>
    </row>
    <row r="45" spans="1:59" x14ac:dyDescent="0.2">
      <c r="A45" s="61">
        <v>3511</v>
      </c>
      <c r="B45" s="61">
        <v>3512</v>
      </c>
      <c r="C45" s="61">
        <v>3513</v>
      </c>
      <c r="D45" s="61">
        <v>3514</v>
      </c>
      <c r="E45" t="s">
        <v>4173</v>
      </c>
      <c r="F45" t="s">
        <v>4173</v>
      </c>
      <c r="G45" t="s">
        <v>4173</v>
      </c>
      <c r="H45" t="str">
        <f>VLOOKUP(I45,'&lt;참고&gt;6차'!$A$2:$C$1844,2,FALSE)</f>
        <v>정보 시스템 운영자</v>
      </c>
      <c r="I45" s="65">
        <v>2230</v>
      </c>
      <c r="J45" s="77">
        <f t="shared" si="2"/>
        <v>0.40500000000000003</v>
      </c>
      <c r="K45">
        <f>VLOOKUP(A45,'(2)2010 SOC to ISCO-08'!$K$3:$L$440,2,FALSE)</f>
        <v>0.78</v>
      </c>
      <c r="L45" t="e">
        <f>VLOOKUP(B45,'(2)2010 SOC to ISCO-08'!$K$3:$L$440,2,FALSE)</f>
        <v>#DIV/0!</v>
      </c>
      <c r="M45" t="e">
        <f>VLOOKUP(C45,'(2)2010 SOC to ISCO-08'!$K$3:$L$440,2,FALSE)</f>
        <v>#DIV/0!</v>
      </c>
      <c r="N45">
        <f>VLOOKUP(D45,'(2)2010 SOC to ISCO-08'!$K$3:$L$440,2,FALSE)</f>
        <v>0.03</v>
      </c>
      <c r="O45" t="e">
        <f>VLOOKUP(E45,'(2)2010 SOC to ISCO-08'!$K$3:$L$440,2,FALSE)</f>
        <v>#N/A</v>
      </c>
      <c r="P45" t="e">
        <f>VLOOKUP(F45,'(2)2010 SOC to ISCO-08'!$K$3:$L$440,2,FALSE)</f>
        <v>#N/A</v>
      </c>
      <c r="Q45" t="e">
        <f>VLOOKUP(G45,'(2)2010 SOC to ISCO-08'!$K$3:$L$440,2,FALSE)</f>
        <v>#N/A</v>
      </c>
      <c r="S45" t="b">
        <f t="shared" si="3"/>
        <v>0</v>
      </c>
      <c r="T45" s="38">
        <v>2230</v>
      </c>
      <c r="U45" t="s">
        <v>4429</v>
      </c>
      <c r="V45" t="s">
        <v>4418</v>
      </c>
      <c r="W45" t="s">
        <v>4430</v>
      </c>
      <c r="Y45" t="str">
        <f>VLOOKUP(Z45,'&lt;참고&gt;6차'!$A$2:$C$1844,2,FALSE)</f>
        <v>건축가 및 건축공학 기술자</v>
      </c>
      <c r="Z45" s="67">
        <v>2311</v>
      </c>
      <c r="AA45" s="73">
        <v>1.7999999999999999E-2</v>
      </c>
      <c r="AB45" s="73">
        <v>1</v>
      </c>
      <c r="AC45" t="str">
        <f t="shared" si="0"/>
        <v>231</v>
      </c>
      <c r="AD45" s="73">
        <v>1.7999999999999999E-2</v>
      </c>
      <c r="AE45" t="b">
        <f t="shared" si="1"/>
        <v>0</v>
      </c>
      <c r="AF45" s="67" t="s">
        <v>4252</v>
      </c>
      <c r="AG45" s="73">
        <v>0.23455357142857142</v>
      </c>
      <c r="AH45" s="74">
        <v>4</v>
      </c>
      <c r="AI45" s="61">
        <v>261</v>
      </c>
      <c r="AJ45" t="str">
        <f>VLOOKUP(AI45,'&lt;참고&gt;6차'!$A$2:$C$1844,2,FALSE)</f>
        <v>법률 전문가</v>
      </c>
      <c r="AK45" s="71">
        <v>0.23455357142857142</v>
      </c>
      <c r="AM45">
        <v>429</v>
      </c>
      <c r="AN45" t="s">
        <v>6607</v>
      </c>
      <c r="AO45" s="71">
        <v>0.27199999999999996</v>
      </c>
      <c r="AQ45" t="e">
        <f>VLOOKUP(AR45,'&lt;참고&gt;6차'!A162:C2004,2,FALSE)</f>
        <v>#N/A</v>
      </c>
      <c r="AR45" s="61">
        <v>2</v>
      </c>
      <c r="AS45" s="61">
        <v>28</v>
      </c>
      <c r="AT45" s="61">
        <v>284</v>
      </c>
      <c r="AU45">
        <v>2843</v>
      </c>
      <c r="AV45" t="s">
        <v>6988</v>
      </c>
      <c r="AW45" s="71">
        <v>3.8500000000000006E-2</v>
      </c>
      <c r="AY45" s="92"/>
      <c r="AZ45" s="95">
        <v>2713</v>
      </c>
      <c r="BA45" s="95" t="s">
        <v>4540</v>
      </c>
      <c r="BB45" s="96">
        <v>0.95666666666666667</v>
      </c>
      <c r="BC45" s="92"/>
      <c r="BD45" s="95">
        <v>2341</v>
      </c>
      <c r="BE45" s="95" t="s">
        <v>7684</v>
      </c>
      <c r="BF45" s="96">
        <v>1.7999999999999999E-2</v>
      </c>
      <c r="BG45" s="92"/>
    </row>
    <row r="46" spans="1:59" x14ac:dyDescent="0.2">
      <c r="A46" s="61">
        <v>3521</v>
      </c>
      <c r="B46" s="61">
        <v>3522</v>
      </c>
      <c r="C46" t="s">
        <v>4173</v>
      </c>
      <c r="D46" t="s">
        <v>4173</v>
      </c>
      <c r="E46" t="s">
        <v>4173</v>
      </c>
      <c r="F46" t="s">
        <v>4173</v>
      </c>
      <c r="G46" t="s">
        <v>4173</v>
      </c>
      <c r="H46" t="str">
        <f>VLOOKUP(I46,'&lt;참고&gt;6차'!$A$2:$C$1844,2,FALSE)</f>
        <v>통신 및 방송송출 장비 기사</v>
      </c>
      <c r="I46" s="65">
        <v>2240</v>
      </c>
      <c r="J46" s="77">
        <f t="shared" si="2"/>
        <v>0.72</v>
      </c>
      <c r="K46">
        <f>VLOOKUP(A46,'(2)2010 SOC to ISCO-08'!$K$3:$L$440,2,FALSE)</f>
        <v>0.6</v>
      </c>
      <c r="L46">
        <f>VLOOKUP(B46,'(2)2010 SOC to ISCO-08'!$K$3:$L$440,2,FALSE)</f>
        <v>0.84</v>
      </c>
      <c r="M46" t="e">
        <f>VLOOKUP(C46,'(2)2010 SOC to ISCO-08'!$K$3:$L$440,2,FALSE)</f>
        <v>#N/A</v>
      </c>
      <c r="N46" t="e">
        <f>VLOOKUP(D46,'(2)2010 SOC to ISCO-08'!$K$3:$L$440,2,FALSE)</f>
        <v>#N/A</v>
      </c>
      <c r="O46" t="e">
        <f>VLOOKUP(E46,'(2)2010 SOC to ISCO-08'!$K$3:$L$440,2,FALSE)</f>
        <v>#N/A</v>
      </c>
      <c r="P46" t="e">
        <f>VLOOKUP(F46,'(2)2010 SOC to ISCO-08'!$K$3:$L$440,2,FALSE)</f>
        <v>#N/A</v>
      </c>
      <c r="Q46" t="e">
        <f>VLOOKUP(G46,'(2)2010 SOC to ISCO-08'!$K$3:$L$440,2,FALSE)</f>
        <v>#N/A</v>
      </c>
      <c r="S46" t="b">
        <f t="shared" si="3"/>
        <v>0</v>
      </c>
      <c r="T46" s="38">
        <v>2240</v>
      </c>
      <c r="U46" t="s">
        <v>4431</v>
      </c>
      <c r="V46" t="s">
        <v>4371</v>
      </c>
      <c r="W46" t="s">
        <v>4432</v>
      </c>
      <c r="Y46" t="str">
        <f>VLOOKUP(Z46,'&lt;참고&gt;6차'!$A$2:$C$1844,2,FALSE)</f>
        <v>토목공학 기술자</v>
      </c>
      <c r="Z46" s="67">
        <v>2312</v>
      </c>
      <c r="AA46" s="73">
        <v>1.9E-2</v>
      </c>
      <c r="AB46" s="73">
        <v>1</v>
      </c>
      <c r="AC46" t="str">
        <f t="shared" si="0"/>
        <v>231</v>
      </c>
      <c r="AD46" s="73">
        <v>1.9E-2</v>
      </c>
      <c r="AE46" t="b">
        <f t="shared" si="1"/>
        <v>0</v>
      </c>
      <c r="AF46" s="67" t="s">
        <v>4253</v>
      </c>
      <c r="AG46" s="73">
        <v>0.23</v>
      </c>
      <c r="AH46" s="74">
        <v>1</v>
      </c>
      <c r="AI46" s="61">
        <v>262</v>
      </c>
      <c r="AJ46" t="str">
        <f>VLOOKUP(AI46,'&lt;참고&gt;6차'!$A$2:$C$1844,2,FALSE)</f>
        <v>행정 전문가</v>
      </c>
      <c r="AK46" s="71">
        <v>0.23</v>
      </c>
      <c r="AM46">
        <v>286</v>
      </c>
      <c r="AN46" t="s">
        <v>6913</v>
      </c>
      <c r="AO46" s="71">
        <v>0.27663833333333337</v>
      </c>
      <c r="AQ46" t="str">
        <f>VLOOKUP(AR46,'&lt;참고&gt;6차'!A95:C1937,2,FALSE)</f>
        <v>전문가 및 관련 종사자</v>
      </c>
      <c r="AR46" s="61">
        <v>2</v>
      </c>
      <c r="AS46" s="61">
        <v>24</v>
      </c>
      <c r="AT46" s="61">
        <v>247</v>
      </c>
      <c r="AU46">
        <v>2471</v>
      </c>
      <c r="AV46" t="s">
        <v>4498</v>
      </c>
      <c r="AW46" s="71">
        <v>4.3225E-2</v>
      </c>
      <c r="AY46" s="92"/>
      <c r="AZ46" s="92"/>
      <c r="BA46" s="92"/>
      <c r="BB46" s="92"/>
      <c r="BC46" s="92"/>
      <c r="BD46" s="92"/>
      <c r="BE46" s="92"/>
      <c r="BF46" s="92"/>
      <c r="BG46" s="92"/>
    </row>
    <row r="47" spans="1:59" x14ac:dyDescent="0.2">
      <c r="A47" s="61">
        <v>2161</v>
      </c>
      <c r="B47" t="s">
        <v>4173</v>
      </c>
      <c r="C47" t="s">
        <v>4173</v>
      </c>
      <c r="D47" t="s">
        <v>4173</v>
      </c>
      <c r="E47" t="s">
        <v>4173</v>
      </c>
      <c r="F47" t="s">
        <v>4173</v>
      </c>
      <c r="G47" t="s">
        <v>4173</v>
      </c>
      <c r="H47" t="str">
        <f>VLOOKUP(I47,'&lt;참고&gt;6차'!$A$2:$C$1844,2,FALSE)</f>
        <v>건축가 및 건축공학 기술자</v>
      </c>
      <c r="I47" s="65">
        <v>2311</v>
      </c>
      <c r="J47" s="77">
        <f t="shared" si="2"/>
        <v>1.7999999999999999E-2</v>
      </c>
      <c r="K47">
        <f>VLOOKUP(A47,'(2)2010 SOC to ISCO-08'!$K$3:$L$440,2,FALSE)</f>
        <v>1.7999999999999999E-2</v>
      </c>
      <c r="L47" t="e">
        <f>VLOOKUP(B47,'(2)2010 SOC to ISCO-08'!$K$3:$L$440,2,FALSE)</f>
        <v>#N/A</v>
      </c>
      <c r="M47" t="e">
        <f>VLOOKUP(C47,'(2)2010 SOC to ISCO-08'!$K$3:$L$440,2,FALSE)</f>
        <v>#N/A</v>
      </c>
      <c r="N47" t="e">
        <f>VLOOKUP(D47,'(2)2010 SOC to ISCO-08'!$K$3:$L$440,2,FALSE)</f>
        <v>#N/A</v>
      </c>
      <c r="O47" t="e">
        <f>VLOOKUP(E47,'(2)2010 SOC to ISCO-08'!$K$3:$L$440,2,FALSE)</f>
        <v>#N/A</v>
      </c>
      <c r="P47" t="e">
        <f>VLOOKUP(F47,'(2)2010 SOC to ISCO-08'!$K$3:$L$440,2,FALSE)</f>
        <v>#N/A</v>
      </c>
      <c r="Q47" t="e">
        <f>VLOOKUP(G47,'(2)2010 SOC to ISCO-08'!$K$3:$L$440,2,FALSE)</f>
        <v>#N/A</v>
      </c>
      <c r="S47" t="b">
        <f t="shared" si="3"/>
        <v>0</v>
      </c>
      <c r="T47" s="38">
        <v>2311</v>
      </c>
      <c r="U47" t="s">
        <v>4433</v>
      </c>
      <c r="V47" t="s">
        <v>4371</v>
      </c>
      <c r="W47" t="s">
        <v>4434</v>
      </c>
      <c r="Y47" t="str">
        <f>VLOOKUP(Z47,'&lt;참고&gt;6차'!$A$2:$C$1844,2,FALSE)</f>
        <v>조경 기술자</v>
      </c>
      <c r="Z47" s="67">
        <v>2313</v>
      </c>
      <c r="AA47" s="73">
        <v>4.4999999999999998E-2</v>
      </c>
      <c r="AB47" s="73">
        <v>1</v>
      </c>
      <c r="AC47" t="str">
        <f t="shared" si="0"/>
        <v>231</v>
      </c>
      <c r="AD47" s="73">
        <v>4.4999999999999998E-2</v>
      </c>
      <c r="AE47" t="b">
        <f t="shared" si="1"/>
        <v>0</v>
      </c>
      <c r="AF47" s="67" t="s">
        <v>4254</v>
      </c>
      <c r="AG47" s="73">
        <v>0.61779166666666663</v>
      </c>
      <c r="AH47" s="74">
        <v>5</v>
      </c>
      <c r="AI47" s="61">
        <v>271</v>
      </c>
      <c r="AJ47" t="str">
        <f>VLOOKUP(AI47,'&lt;참고&gt;6차'!$A$2:$C$1844,2,FALSE)</f>
        <v>인사 및 경영 전문가</v>
      </c>
      <c r="AK47" s="71">
        <v>0.61779166666666663</v>
      </c>
      <c r="AM47">
        <v>153</v>
      </c>
      <c r="AN47" t="s">
        <v>7982</v>
      </c>
      <c r="AO47" s="71">
        <v>0.29583333333333334</v>
      </c>
      <c r="AQ47" t="str">
        <f>VLOOKUP(AR47,'&lt;참고&gt;6차'!A98:C1940,2,FALSE)</f>
        <v>전문가 및 관련 종사자</v>
      </c>
      <c r="AR47" s="61">
        <v>2</v>
      </c>
      <c r="AS47" s="61">
        <v>24</v>
      </c>
      <c r="AT47" s="61">
        <v>247</v>
      </c>
      <c r="AU47">
        <v>2474</v>
      </c>
      <c r="AV47" t="s">
        <v>7414</v>
      </c>
      <c r="AW47" s="71">
        <v>4.3225E-2</v>
      </c>
    </row>
    <row r="48" spans="1:59" x14ac:dyDescent="0.2">
      <c r="A48" s="61">
        <v>2142</v>
      </c>
      <c r="B48" t="s">
        <v>4173</v>
      </c>
      <c r="C48" t="s">
        <v>4173</v>
      </c>
      <c r="D48" t="s">
        <v>4173</v>
      </c>
      <c r="E48" t="s">
        <v>4173</v>
      </c>
      <c r="F48" t="s">
        <v>4173</v>
      </c>
      <c r="G48" t="s">
        <v>4173</v>
      </c>
      <c r="H48" t="str">
        <f>VLOOKUP(I48,'&lt;참고&gt;6차'!$A$2:$C$1844,2,FALSE)</f>
        <v>토목공학 기술자</v>
      </c>
      <c r="I48" s="65">
        <v>2312</v>
      </c>
      <c r="J48" s="77">
        <f t="shared" si="2"/>
        <v>1.9E-2</v>
      </c>
      <c r="K48">
        <f>VLOOKUP(A48,'(2)2010 SOC to ISCO-08'!$K$3:$L$440,2,FALSE)</f>
        <v>1.9E-2</v>
      </c>
      <c r="L48" t="e">
        <f>VLOOKUP(B48,'(2)2010 SOC to ISCO-08'!$K$3:$L$440,2,FALSE)</f>
        <v>#N/A</v>
      </c>
      <c r="M48" t="e">
        <f>VLOOKUP(C48,'(2)2010 SOC to ISCO-08'!$K$3:$L$440,2,FALSE)</f>
        <v>#N/A</v>
      </c>
      <c r="N48" t="e">
        <f>VLOOKUP(D48,'(2)2010 SOC to ISCO-08'!$K$3:$L$440,2,FALSE)</f>
        <v>#N/A</v>
      </c>
      <c r="O48" t="e">
        <f>VLOOKUP(E48,'(2)2010 SOC to ISCO-08'!$K$3:$L$440,2,FALSE)</f>
        <v>#N/A</v>
      </c>
      <c r="P48" t="e">
        <f>VLOOKUP(F48,'(2)2010 SOC to ISCO-08'!$K$3:$L$440,2,FALSE)</f>
        <v>#N/A</v>
      </c>
      <c r="Q48" t="e">
        <f>VLOOKUP(G48,'(2)2010 SOC to ISCO-08'!$K$3:$L$440,2,FALSE)</f>
        <v>#N/A</v>
      </c>
      <c r="S48" t="b">
        <f t="shared" si="3"/>
        <v>0</v>
      </c>
      <c r="T48" s="38">
        <v>2312</v>
      </c>
      <c r="U48" t="s">
        <v>4435</v>
      </c>
      <c r="V48" t="s">
        <v>4415</v>
      </c>
      <c r="Y48" t="str">
        <f>VLOOKUP(Z48,'&lt;참고&gt;6차'!$A$2:$C$1844,2,FALSE)</f>
        <v>도시 및 교통 설계 전문가</v>
      </c>
      <c r="Z48" s="67">
        <v>2314</v>
      </c>
      <c r="AA48" s="73">
        <v>0.13</v>
      </c>
      <c r="AB48" s="73">
        <v>1</v>
      </c>
      <c r="AC48" t="str">
        <f t="shared" si="0"/>
        <v>231</v>
      </c>
      <c r="AD48" s="73">
        <v>0.13</v>
      </c>
      <c r="AE48" t="b">
        <f t="shared" si="1"/>
        <v>0</v>
      </c>
      <c r="AF48" s="67" t="s">
        <v>4255</v>
      </c>
      <c r="AG48" s="73">
        <v>0.46845138888888882</v>
      </c>
      <c r="AH48" s="74">
        <v>6</v>
      </c>
      <c r="AI48" s="61">
        <v>272</v>
      </c>
      <c r="AJ48" t="str">
        <f>VLOOKUP(AI48,'&lt;참고&gt;6차'!$A$2:$C$1844,2,FALSE)</f>
        <v>금융 및 보험 전문가</v>
      </c>
      <c r="AK48" s="71">
        <v>0.46845138888888882</v>
      </c>
      <c r="AM48">
        <v>289</v>
      </c>
      <c r="AN48" t="s">
        <v>6885</v>
      </c>
      <c r="AO48" s="71">
        <v>0.30141666666666667</v>
      </c>
      <c r="AQ48" t="str">
        <f>VLOOKUP(AR48,'&lt;참고&gt;6차'!A220:C2062,2,FALSE)</f>
        <v>서비스 종사자</v>
      </c>
      <c r="AR48" s="61">
        <v>4</v>
      </c>
      <c r="AS48" s="61">
        <v>42</v>
      </c>
      <c r="AT48" s="61">
        <v>423</v>
      </c>
      <c r="AU48">
        <v>4231</v>
      </c>
      <c r="AV48" t="s">
        <v>6621</v>
      </c>
      <c r="AW48" s="71">
        <v>4.3225E-2</v>
      </c>
    </row>
    <row r="49" spans="1:58" x14ac:dyDescent="0.2">
      <c r="A49" s="61">
        <v>2162</v>
      </c>
      <c r="B49" t="s">
        <v>4173</v>
      </c>
      <c r="C49" t="s">
        <v>4173</v>
      </c>
      <c r="D49" t="s">
        <v>4173</v>
      </c>
      <c r="E49" t="s">
        <v>4173</v>
      </c>
      <c r="F49" t="s">
        <v>4173</v>
      </c>
      <c r="G49" t="s">
        <v>4173</v>
      </c>
      <c r="H49" t="str">
        <f>VLOOKUP(I49,'&lt;참고&gt;6차'!$A$2:$C$1844,2,FALSE)</f>
        <v>조경 기술자</v>
      </c>
      <c r="I49" s="65">
        <v>2313</v>
      </c>
      <c r="J49" s="77">
        <f t="shared" si="2"/>
        <v>4.4999999999999998E-2</v>
      </c>
      <c r="K49">
        <f>VLOOKUP(A49,'(2)2010 SOC to ISCO-08'!$K$3:$L$440,2,FALSE)</f>
        <v>4.4999999999999998E-2</v>
      </c>
      <c r="L49" t="e">
        <f>VLOOKUP(B49,'(2)2010 SOC to ISCO-08'!$K$3:$L$440,2,FALSE)</f>
        <v>#N/A</v>
      </c>
      <c r="M49" t="e">
        <f>VLOOKUP(C49,'(2)2010 SOC to ISCO-08'!$K$3:$L$440,2,FALSE)</f>
        <v>#N/A</v>
      </c>
      <c r="N49" t="e">
        <f>VLOOKUP(D49,'(2)2010 SOC to ISCO-08'!$K$3:$L$440,2,FALSE)</f>
        <v>#N/A</v>
      </c>
      <c r="O49" t="e">
        <f>VLOOKUP(E49,'(2)2010 SOC to ISCO-08'!$K$3:$L$440,2,FALSE)</f>
        <v>#N/A</v>
      </c>
      <c r="P49" t="e">
        <f>VLOOKUP(F49,'(2)2010 SOC to ISCO-08'!$K$3:$L$440,2,FALSE)</f>
        <v>#N/A</v>
      </c>
      <c r="Q49" t="e">
        <f>VLOOKUP(G49,'(2)2010 SOC to ISCO-08'!$K$3:$L$440,2,FALSE)</f>
        <v>#N/A</v>
      </c>
      <c r="S49" t="b">
        <f t="shared" si="3"/>
        <v>0</v>
      </c>
      <c r="T49" s="38">
        <v>2313</v>
      </c>
      <c r="U49" t="s">
        <v>4436</v>
      </c>
      <c r="V49" t="s">
        <v>4415</v>
      </c>
      <c r="Y49" t="str">
        <f>VLOOKUP(Z49,'&lt;참고&gt;6차'!$A$2:$C$1844,2,FALSE)</f>
        <v>측량 및 지리정보 전문가</v>
      </c>
      <c r="Z49" s="67">
        <v>2315</v>
      </c>
      <c r="AA49" s="73">
        <v>0.63</v>
      </c>
      <c r="AB49" s="73">
        <v>1</v>
      </c>
      <c r="AC49" t="str">
        <f t="shared" si="0"/>
        <v>231</v>
      </c>
      <c r="AD49" s="73">
        <v>0.63</v>
      </c>
      <c r="AE49" t="b">
        <f t="shared" si="1"/>
        <v>0</v>
      </c>
      <c r="AF49" s="67" t="s">
        <v>4256</v>
      </c>
      <c r="AG49" s="73">
        <v>0.23942999999999998</v>
      </c>
      <c r="AH49" s="74">
        <v>5</v>
      </c>
      <c r="AI49" s="61">
        <v>273</v>
      </c>
      <c r="AJ49" t="str">
        <f>VLOOKUP(AI49,'&lt;참고&gt;6차'!$A$2:$C$1844,2,FALSE)</f>
        <v>상품기획홍보 및 조사 전문가</v>
      </c>
      <c r="AK49" s="71">
        <v>0.23942999999999998</v>
      </c>
      <c r="AM49">
        <v>234</v>
      </c>
      <c r="AN49" t="s">
        <v>7686</v>
      </c>
      <c r="AO49" s="71">
        <v>0.30725000000000002</v>
      </c>
      <c r="AQ49" t="e">
        <f>VLOOKUP(AR49,'&lt;참고&gt;6차'!A163:C2005,2,FALSE)</f>
        <v>#N/A</v>
      </c>
      <c r="AR49" s="61">
        <v>2</v>
      </c>
      <c r="AS49" s="61">
        <v>28</v>
      </c>
      <c r="AT49" s="61">
        <v>284</v>
      </c>
      <c r="AU49">
        <v>2844</v>
      </c>
      <c r="AV49" t="s">
        <v>6983</v>
      </c>
      <c r="AW49" s="71">
        <v>4.4499999999999998E-2</v>
      </c>
    </row>
    <row r="50" spans="1:58" x14ac:dyDescent="0.2">
      <c r="A50" s="61">
        <v>2164</v>
      </c>
      <c r="B50" t="s">
        <v>4173</v>
      </c>
      <c r="C50" t="s">
        <v>4173</v>
      </c>
      <c r="D50" t="s">
        <v>4173</v>
      </c>
      <c r="E50" t="s">
        <v>4173</v>
      </c>
      <c r="F50" t="s">
        <v>4173</v>
      </c>
      <c r="G50" t="s">
        <v>4173</v>
      </c>
      <c r="H50" t="str">
        <f>VLOOKUP(I50,'&lt;참고&gt;6차'!$A$2:$C$1844,2,FALSE)</f>
        <v>도시 및 교통 설계 전문가</v>
      </c>
      <c r="I50" s="65">
        <v>2314</v>
      </c>
      <c r="J50" s="77">
        <f t="shared" si="2"/>
        <v>0.13</v>
      </c>
      <c r="K50">
        <f>VLOOKUP(A50,'(2)2010 SOC to ISCO-08'!$K$3:$L$440,2,FALSE)</f>
        <v>0.13</v>
      </c>
      <c r="L50" t="e">
        <f>VLOOKUP(B50,'(2)2010 SOC to ISCO-08'!$K$3:$L$440,2,FALSE)</f>
        <v>#N/A</v>
      </c>
      <c r="M50" t="e">
        <f>VLOOKUP(C50,'(2)2010 SOC to ISCO-08'!$K$3:$L$440,2,FALSE)</f>
        <v>#N/A</v>
      </c>
      <c r="N50" t="e">
        <f>VLOOKUP(D50,'(2)2010 SOC to ISCO-08'!$K$3:$L$440,2,FALSE)</f>
        <v>#N/A</v>
      </c>
      <c r="O50" t="e">
        <f>VLOOKUP(E50,'(2)2010 SOC to ISCO-08'!$K$3:$L$440,2,FALSE)</f>
        <v>#N/A</v>
      </c>
      <c r="P50" t="e">
        <f>VLOOKUP(F50,'(2)2010 SOC to ISCO-08'!$K$3:$L$440,2,FALSE)</f>
        <v>#N/A</v>
      </c>
      <c r="Q50" t="e">
        <f>VLOOKUP(G50,'(2)2010 SOC to ISCO-08'!$K$3:$L$440,2,FALSE)</f>
        <v>#N/A</v>
      </c>
      <c r="S50" t="b">
        <f t="shared" si="3"/>
        <v>0</v>
      </c>
      <c r="T50" s="38">
        <v>2314</v>
      </c>
      <c r="U50" t="s">
        <v>4437</v>
      </c>
      <c r="V50" t="s">
        <v>4371</v>
      </c>
      <c r="W50" t="s">
        <v>4438</v>
      </c>
      <c r="X50" t="s">
        <v>4425</v>
      </c>
      <c r="Y50" t="str">
        <f>VLOOKUP(Z50,'&lt;참고&gt;6차'!$A$2:$C$1844,2,FALSE)</f>
        <v>건설자재 시험원</v>
      </c>
      <c r="Z50" s="67">
        <v>2316</v>
      </c>
      <c r="AA50" s="73">
        <v>0.45341500000000001</v>
      </c>
      <c r="AB50" s="73">
        <v>1</v>
      </c>
      <c r="AC50" t="str">
        <f t="shared" si="0"/>
        <v>231</v>
      </c>
      <c r="AD50" s="73">
        <v>0.45341500000000001</v>
      </c>
      <c r="AE50" t="b">
        <f t="shared" si="1"/>
        <v>0</v>
      </c>
      <c r="AF50" s="67" t="s">
        <v>4257</v>
      </c>
      <c r="AG50" s="73">
        <v>0.51093333333333335</v>
      </c>
      <c r="AH50" s="74">
        <v>6</v>
      </c>
      <c r="AI50" s="61">
        <v>274</v>
      </c>
      <c r="AJ50" t="str">
        <f>VLOOKUP(AI50,'&lt;참고&gt;6차'!$A$2:$C$1844,2,FALSE)</f>
        <v>기술영업 및 중개 관련 종사자</v>
      </c>
      <c r="AK50" s="71">
        <v>0.51093333333333335</v>
      </c>
      <c r="AM50">
        <v>245</v>
      </c>
      <c r="AN50" t="s">
        <v>7461</v>
      </c>
      <c r="AO50" s="71">
        <v>0.3083853174603175</v>
      </c>
      <c r="AQ50" t="e">
        <f>VLOOKUP(AR50,'&lt;참고&gt;6차'!A164:C2006,2,FALSE)</f>
        <v>#N/A</v>
      </c>
      <c r="AR50" s="61">
        <v>2</v>
      </c>
      <c r="AS50" s="61">
        <v>28</v>
      </c>
      <c r="AT50" s="61">
        <v>284</v>
      </c>
      <c r="AU50">
        <v>2845</v>
      </c>
      <c r="AV50" t="s">
        <v>6973</v>
      </c>
      <c r="AW50" s="71">
        <v>4.4499999999999998E-2</v>
      </c>
      <c r="BD50" s="101" t="s">
        <v>8192</v>
      </c>
      <c r="BE50" s="101"/>
      <c r="BF50" s="101"/>
    </row>
    <row r="51" spans="1:58" x14ac:dyDescent="0.2">
      <c r="A51" s="61">
        <v>2165</v>
      </c>
      <c r="B51" t="s">
        <v>4173</v>
      </c>
      <c r="C51" t="s">
        <v>4173</v>
      </c>
      <c r="D51" t="s">
        <v>4173</v>
      </c>
      <c r="E51" t="s">
        <v>4173</v>
      </c>
      <c r="F51" t="s">
        <v>4173</v>
      </c>
      <c r="G51" t="s">
        <v>4173</v>
      </c>
      <c r="H51" t="str">
        <f>VLOOKUP(I51,'&lt;참고&gt;6차'!$A$2:$C$1844,2,FALSE)</f>
        <v>측량 및 지리정보 전문가</v>
      </c>
      <c r="I51" s="65">
        <v>2315</v>
      </c>
      <c r="J51" s="77">
        <f t="shared" si="2"/>
        <v>0.63</v>
      </c>
      <c r="K51">
        <f>VLOOKUP(A51,'(2)2010 SOC to ISCO-08'!$K$3:$L$440,2,FALSE)</f>
        <v>0.63</v>
      </c>
      <c r="L51" t="e">
        <f>VLOOKUP(B51,'(2)2010 SOC to ISCO-08'!$K$3:$L$440,2,FALSE)</f>
        <v>#N/A</v>
      </c>
      <c r="M51" t="e">
        <f>VLOOKUP(C51,'(2)2010 SOC to ISCO-08'!$K$3:$L$440,2,FALSE)</f>
        <v>#N/A</v>
      </c>
      <c r="N51" t="e">
        <f>VLOOKUP(D51,'(2)2010 SOC to ISCO-08'!$K$3:$L$440,2,FALSE)</f>
        <v>#N/A</v>
      </c>
      <c r="O51" t="e">
        <f>VLOOKUP(E51,'(2)2010 SOC to ISCO-08'!$K$3:$L$440,2,FALSE)</f>
        <v>#N/A</v>
      </c>
      <c r="P51" t="e">
        <f>VLOOKUP(F51,'(2)2010 SOC to ISCO-08'!$K$3:$L$440,2,FALSE)</f>
        <v>#N/A</v>
      </c>
      <c r="Q51" t="e">
        <f>VLOOKUP(G51,'(2)2010 SOC to ISCO-08'!$K$3:$L$440,2,FALSE)</f>
        <v>#N/A</v>
      </c>
      <c r="S51" t="b">
        <f t="shared" si="3"/>
        <v>0</v>
      </c>
      <c r="T51" s="38">
        <v>2315</v>
      </c>
      <c r="U51" t="s">
        <v>4439</v>
      </c>
      <c r="V51" t="s">
        <v>4371</v>
      </c>
      <c r="W51" t="s">
        <v>4440</v>
      </c>
      <c r="X51" t="s">
        <v>4425</v>
      </c>
      <c r="Y51" t="str">
        <f>VLOOKUP(Z51,'&lt;참고&gt;6차'!$A$2:$C$1844,2,FALSE)</f>
        <v>화학공학 기술자 및 연구원</v>
      </c>
      <c r="Z51" s="67">
        <v>2321</v>
      </c>
      <c r="AA51" s="73">
        <v>1.7000000000000001E-2</v>
      </c>
      <c r="AB51" s="73">
        <v>1</v>
      </c>
      <c r="AC51" t="str">
        <f t="shared" si="0"/>
        <v>232</v>
      </c>
      <c r="AD51" s="73">
        <v>1.7000000000000001E-2</v>
      </c>
      <c r="AE51" t="b">
        <f t="shared" si="1"/>
        <v>0</v>
      </c>
      <c r="AF51" s="67" t="s">
        <v>4258</v>
      </c>
      <c r="AG51" s="73">
        <v>0.2315666666666667</v>
      </c>
      <c r="AH51" s="74">
        <v>5</v>
      </c>
      <c r="AI51" s="61">
        <v>281</v>
      </c>
      <c r="AJ51" t="str">
        <f>VLOOKUP(AI51,'&lt;참고&gt;6차'!$A$2:$C$1844,2,FALSE)</f>
        <v>작가기자 및 출판 전문가</v>
      </c>
      <c r="AK51" s="71">
        <v>0.2315666666666667</v>
      </c>
      <c r="AM51">
        <v>236</v>
      </c>
      <c r="AN51" t="s">
        <v>7595</v>
      </c>
      <c r="AO51" s="71">
        <v>0.32645333333333332</v>
      </c>
      <c r="AQ51" t="e">
        <f>VLOOKUP(AR51,'&lt;참고&gt;6차'!A165:C2007,2,FALSE)</f>
        <v>#N/A</v>
      </c>
      <c r="AR51" s="61">
        <v>2</v>
      </c>
      <c r="AS51" s="61">
        <v>28</v>
      </c>
      <c r="AT51" s="61">
        <v>284</v>
      </c>
      <c r="AU51">
        <v>2846</v>
      </c>
      <c r="AV51" t="s">
        <v>6966</v>
      </c>
      <c r="AW51" s="71">
        <v>4.4499999999999998E-2</v>
      </c>
      <c r="BD51" s="60" t="s">
        <v>8191</v>
      </c>
      <c r="BE51" s="60" t="s">
        <v>8187</v>
      </c>
      <c r="BF51" s="71" t="s">
        <v>4179</v>
      </c>
    </row>
    <row r="52" spans="1:58" x14ac:dyDescent="0.2">
      <c r="A52" s="61">
        <v>3112</v>
      </c>
      <c r="B52" s="61">
        <v>3119</v>
      </c>
      <c r="C52" t="s">
        <v>4173</v>
      </c>
      <c r="D52" t="s">
        <v>4173</v>
      </c>
      <c r="E52" t="s">
        <v>4173</v>
      </c>
      <c r="F52" t="s">
        <v>4173</v>
      </c>
      <c r="G52" t="s">
        <v>4173</v>
      </c>
      <c r="H52" t="str">
        <f>VLOOKUP(I52,'&lt;참고&gt;6차'!$A$2:$C$1844,2,FALSE)</f>
        <v>건설자재 시험원</v>
      </c>
      <c r="I52" s="65">
        <v>2316</v>
      </c>
      <c r="J52" s="77">
        <f t="shared" si="2"/>
        <v>0.45341500000000001</v>
      </c>
      <c r="K52">
        <f>VLOOKUP(A52,'(2)2010 SOC to ISCO-08'!$K$3:$L$440,2,FALSE)</f>
        <v>0.56472</v>
      </c>
      <c r="L52">
        <f>VLOOKUP(B52,'(2)2010 SOC to ISCO-08'!$K$3:$L$440,2,FALSE)</f>
        <v>0.34211000000000003</v>
      </c>
      <c r="M52" t="e">
        <f>VLOOKUP(C52,'(2)2010 SOC to ISCO-08'!$K$3:$L$440,2,FALSE)</f>
        <v>#N/A</v>
      </c>
      <c r="N52" t="e">
        <f>VLOOKUP(D52,'(2)2010 SOC to ISCO-08'!$K$3:$L$440,2,FALSE)</f>
        <v>#N/A</v>
      </c>
      <c r="O52" t="e">
        <f>VLOOKUP(E52,'(2)2010 SOC to ISCO-08'!$K$3:$L$440,2,FALSE)</f>
        <v>#N/A</v>
      </c>
      <c r="P52" t="e">
        <f>VLOOKUP(F52,'(2)2010 SOC to ISCO-08'!$K$3:$L$440,2,FALSE)</f>
        <v>#N/A</v>
      </c>
      <c r="Q52" t="e">
        <f>VLOOKUP(G52,'(2)2010 SOC to ISCO-08'!$K$3:$L$440,2,FALSE)</f>
        <v>#N/A</v>
      </c>
      <c r="S52" t="b">
        <f t="shared" si="3"/>
        <v>0</v>
      </c>
      <c r="T52" s="38">
        <v>2316</v>
      </c>
      <c r="U52" t="s">
        <v>4441</v>
      </c>
      <c r="V52" t="s">
        <v>4410</v>
      </c>
      <c r="Y52" t="str">
        <f>VLOOKUP(Z52,'&lt;참고&gt;6차'!$A$2:$C$1844,2,FALSE)</f>
        <v>화학공학 시험원</v>
      </c>
      <c r="Z52" s="67">
        <v>2322</v>
      </c>
      <c r="AA52" s="73">
        <v>0.24</v>
      </c>
      <c r="AB52" s="73">
        <v>1</v>
      </c>
      <c r="AC52" t="str">
        <f t="shared" si="0"/>
        <v>232</v>
      </c>
      <c r="AD52" s="73">
        <v>0.24</v>
      </c>
      <c r="AE52" t="b">
        <f t="shared" si="1"/>
        <v>0</v>
      </c>
      <c r="AF52" s="67" t="s">
        <v>4259</v>
      </c>
      <c r="AG52" s="73">
        <v>0.45169999999999999</v>
      </c>
      <c r="AH52" s="74">
        <v>2</v>
      </c>
      <c r="AI52" s="61">
        <v>282</v>
      </c>
      <c r="AJ52" t="str">
        <f>VLOOKUP(AI52,'&lt;참고&gt;6차'!$A$2:$C$1844,2,FALSE)</f>
        <v>큐레이터사서 및 기록물관리사</v>
      </c>
      <c r="AK52" s="71">
        <v>0.45169999999999999</v>
      </c>
      <c r="AM52">
        <v>951</v>
      </c>
      <c r="AN52" t="s">
        <v>5077</v>
      </c>
      <c r="AO52" s="71">
        <v>0.32999999999999996</v>
      </c>
      <c r="AQ52" t="str">
        <f>VLOOKUP(AR52,'&lt;참고&gt;6차'!A47:C1889,2,FALSE)</f>
        <v>전문가 및 관련 종사자</v>
      </c>
      <c r="AR52" s="61">
        <v>2</v>
      </c>
      <c r="AS52" s="61">
        <v>23</v>
      </c>
      <c r="AT52" s="61">
        <v>231</v>
      </c>
      <c r="AU52">
        <v>2313</v>
      </c>
      <c r="AV52" t="s">
        <v>7761</v>
      </c>
      <c r="AW52" s="71">
        <v>4.4999999999999998E-2</v>
      </c>
      <c r="BD52">
        <v>2440</v>
      </c>
      <c r="BE52" t="s">
        <v>4481</v>
      </c>
      <c r="BF52" s="68">
        <v>3.8999999999999998E-3</v>
      </c>
    </row>
    <row r="53" spans="1:58" x14ac:dyDescent="0.2">
      <c r="A53" s="61">
        <v>2145</v>
      </c>
      <c r="B53" t="s">
        <v>4173</v>
      </c>
      <c r="C53" t="s">
        <v>4173</v>
      </c>
      <c r="D53" t="s">
        <v>4173</v>
      </c>
      <c r="E53" t="s">
        <v>4173</v>
      </c>
      <c r="F53" t="s">
        <v>4173</v>
      </c>
      <c r="G53" t="s">
        <v>4173</v>
      </c>
      <c r="H53" t="str">
        <f>VLOOKUP(I53,'&lt;참고&gt;6차'!$A$2:$C$1844,2,FALSE)</f>
        <v>화학공학 기술자 및 연구원</v>
      </c>
      <c r="I53" s="65">
        <v>2321</v>
      </c>
      <c r="J53" s="77">
        <f t="shared" si="2"/>
        <v>1.7000000000000001E-2</v>
      </c>
      <c r="K53">
        <f>VLOOKUP(A53,'(2)2010 SOC to ISCO-08'!$K$3:$L$440,2,FALSE)</f>
        <v>1.7000000000000001E-2</v>
      </c>
      <c r="L53" t="e">
        <f>VLOOKUP(B53,'(2)2010 SOC to ISCO-08'!$K$3:$L$440,2,FALSE)</f>
        <v>#N/A</v>
      </c>
      <c r="M53" t="e">
        <f>VLOOKUP(C53,'(2)2010 SOC to ISCO-08'!$K$3:$L$440,2,FALSE)</f>
        <v>#N/A</v>
      </c>
      <c r="N53" t="e">
        <f>VLOOKUP(D53,'(2)2010 SOC to ISCO-08'!$K$3:$L$440,2,FALSE)</f>
        <v>#N/A</v>
      </c>
      <c r="O53" t="e">
        <f>VLOOKUP(E53,'(2)2010 SOC to ISCO-08'!$K$3:$L$440,2,FALSE)</f>
        <v>#N/A</v>
      </c>
      <c r="P53" t="e">
        <f>VLOOKUP(F53,'(2)2010 SOC to ISCO-08'!$K$3:$L$440,2,FALSE)</f>
        <v>#N/A</v>
      </c>
      <c r="Q53" t="e">
        <f>VLOOKUP(G53,'(2)2010 SOC to ISCO-08'!$K$3:$L$440,2,FALSE)</f>
        <v>#N/A</v>
      </c>
      <c r="S53" t="b">
        <f t="shared" si="3"/>
        <v>0</v>
      </c>
      <c r="T53" s="38">
        <v>2321</v>
      </c>
      <c r="U53" t="s">
        <v>4442</v>
      </c>
      <c r="V53" t="s">
        <v>4415</v>
      </c>
      <c r="W53" t="s">
        <v>4371</v>
      </c>
      <c r="Y53" t="str">
        <f>VLOOKUP(Z53,'&lt;참고&gt;6차'!$A$2:$C$1844,2,FALSE)</f>
        <v>금속재료 공학 연구원 및 기술자</v>
      </c>
      <c r="Z53" s="67">
        <v>2331</v>
      </c>
      <c r="AA53" s="73">
        <v>8.5500000000000007E-2</v>
      </c>
      <c r="AB53" s="73">
        <v>1</v>
      </c>
      <c r="AC53" t="str">
        <f t="shared" si="0"/>
        <v>233</v>
      </c>
      <c r="AD53" s="73">
        <v>8.5500000000000007E-2</v>
      </c>
      <c r="AE53" t="b">
        <f t="shared" si="1"/>
        <v>0</v>
      </c>
      <c r="AF53" s="67" t="s">
        <v>4260</v>
      </c>
      <c r="AG53" s="73">
        <v>0.34904166666666664</v>
      </c>
      <c r="AH53" s="74">
        <v>8</v>
      </c>
      <c r="AI53" s="61">
        <v>283</v>
      </c>
      <c r="AJ53" t="str">
        <f>VLOOKUP(AI53,'&lt;참고&gt;6차'!$A$2:$C$1844,2,FALSE)</f>
        <v>연극영화 및 영상 전문가</v>
      </c>
      <c r="AK53" s="71">
        <v>0.34904166666666664</v>
      </c>
      <c r="AM53">
        <v>611</v>
      </c>
      <c r="AN53" t="s">
        <v>6399</v>
      </c>
      <c r="AO53" s="71">
        <v>0.33425925925925926</v>
      </c>
      <c r="AQ53" t="e">
        <f>VLOOKUP(AR53,'&lt;참고&gt;6차'!A131:C1973,2,FALSE)</f>
        <v>#N/A</v>
      </c>
      <c r="AR53" s="61">
        <v>2</v>
      </c>
      <c r="AS53" s="61">
        <v>27</v>
      </c>
      <c r="AT53" s="61">
        <v>272</v>
      </c>
      <c r="AU53">
        <v>2724</v>
      </c>
      <c r="AV53" t="s">
        <v>7177</v>
      </c>
      <c r="AW53" s="71">
        <v>4.5499999999999999E-2</v>
      </c>
      <c r="BD53">
        <v>2411</v>
      </c>
      <c r="BE53" t="s">
        <v>7502</v>
      </c>
      <c r="BF53" s="68">
        <v>4.1999999999999997E-3</v>
      </c>
    </row>
    <row r="54" spans="1:58" x14ac:dyDescent="0.2">
      <c r="A54" s="61">
        <v>3116</v>
      </c>
      <c r="B54" t="s">
        <v>4173</v>
      </c>
      <c r="C54" t="s">
        <v>4173</v>
      </c>
      <c r="D54" t="s">
        <v>4173</v>
      </c>
      <c r="E54" t="s">
        <v>4173</v>
      </c>
      <c r="F54" t="s">
        <v>4173</v>
      </c>
      <c r="G54" t="s">
        <v>4173</v>
      </c>
      <c r="H54" t="str">
        <f>VLOOKUP(I54,'&lt;참고&gt;6차'!$A$2:$C$1844,2,FALSE)</f>
        <v>화학공학 시험원</v>
      </c>
      <c r="I54" s="65">
        <v>2322</v>
      </c>
      <c r="J54" s="77">
        <f t="shared" si="2"/>
        <v>0.24</v>
      </c>
      <c r="K54">
        <f>VLOOKUP(A54,'(2)2010 SOC to ISCO-08'!$K$3:$L$440,2,FALSE)</f>
        <v>0.24</v>
      </c>
      <c r="L54" t="e">
        <f>VLOOKUP(B54,'(2)2010 SOC to ISCO-08'!$K$3:$L$440,2,FALSE)</f>
        <v>#N/A</v>
      </c>
      <c r="M54" t="e">
        <f>VLOOKUP(C54,'(2)2010 SOC to ISCO-08'!$K$3:$L$440,2,FALSE)</f>
        <v>#N/A</v>
      </c>
      <c r="N54" t="e">
        <f>VLOOKUP(D54,'(2)2010 SOC to ISCO-08'!$K$3:$L$440,2,FALSE)</f>
        <v>#N/A</v>
      </c>
      <c r="O54" t="e">
        <f>VLOOKUP(E54,'(2)2010 SOC to ISCO-08'!$K$3:$L$440,2,FALSE)</f>
        <v>#N/A</v>
      </c>
      <c r="P54" t="e">
        <f>VLOOKUP(F54,'(2)2010 SOC to ISCO-08'!$K$3:$L$440,2,FALSE)</f>
        <v>#N/A</v>
      </c>
      <c r="Q54" t="e">
        <f>VLOOKUP(G54,'(2)2010 SOC to ISCO-08'!$K$3:$L$440,2,FALSE)</f>
        <v>#N/A</v>
      </c>
      <c r="S54" t="b">
        <f t="shared" si="3"/>
        <v>0</v>
      </c>
      <c r="T54" s="38">
        <v>2322</v>
      </c>
      <c r="U54" t="s">
        <v>4442</v>
      </c>
      <c r="V54" t="s">
        <v>4410</v>
      </c>
      <c r="Y54" t="str">
        <f>VLOOKUP(Z54,'&lt;참고&gt;6차'!$A$2:$C$1844,2,FALSE)</f>
        <v>금속재료 공학 시험원</v>
      </c>
      <c r="Z54" s="67">
        <v>2332</v>
      </c>
      <c r="AA54" s="73">
        <v>0.30449999999999999</v>
      </c>
      <c r="AB54" s="73">
        <v>1</v>
      </c>
      <c r="AC54" t="str">
        <f t="shared" si="0"/>
        <v>233</v>
      </c>
      <c r="AD54" s="73">
        <v>0.30449999999999999</v>
      </c>
      <c r="AE54" t="b">
        <f t="shared" si="1"/>
        <v>0</v>
      </c>
      <c r="AF54" s="67" t="s">
        <v>4261</v>
      </c>
      <c r="AG54" s="73">
        <v>4.2642857142857142E-2</v>
      </c>
      <c r="AH54" s="74">
        <v>7</v>
      </c>
      <c r="AI54" s="61">
        <v>284</v>
      </c>
      <c r="AJ54" t="str">
        <f>VLOOKUP(AI54,'&lt;참고&gt;6차'!$A$2:$C$1844,2,FALSE)</f>
        <v>화가사진가 및 공연예술가</v>
      </c>
      <c r="AK54" s="71">
        <v>4.2642857142857142E-2</v>
      </c>
      <c r="AM54">
        <v>283</v>
      </c>
      <c r="AN54" t="s">
        <v>7052</v>
      </c>
      <c r="AO54" s="71">
        <v>0.34904166666666664</v>
      </c>
      <c r="AQ54" t="str">
        <f>VLOOKUP(AR54,'&lt;참고&gt;6차'!A26:C1868,2,FALSE)</f>
        <v>전문가 및 관련 종사자</v>
      </c>
      <c r="AR54" s="61">
        <v>2</v>
      </c>
      <c r="AS54" s="61">
        <v>21</v>
      </c>
      <c r="AT54" s="61">
        <v>211</v>
      </c>
      <c r="AU54">
        <v>2111</v>
      </c>
      <c r="AV54" t="s">
        <v>7962</v>
      </c>
      <c r="AW54" s="71">
        <v>4.5961111111111112E-2</v>
      </c>
      <c r="BD54">
        <v>2591</v>
      </c>
      <c r="BE54" t="s">
        <v>7255</v>
      </c>
      <c r="BF54" s="68">
        <v>4.1999999999999997E-3</v>
      </c>
    </row>
    <row r="55" spans="1:58" x14ac:dyDescent="0.2">
      <c r="A55" s="61">
        <v>2146</v>
      </c>
      <c r="B55" t="s">
        <v>4173</v>
      </c>
      <c r="C55" t="s">
        <v>4173</v>
      </c>
      <c r="D55" t="s">
        <v>4173</v>
      </c>
      <c r="E55" t="s">
        <v>4173</v>
      </c>
      <c r="F55" t="s">
        <v>4173</v>
      </c>
      <c r="G55" t="s">
        <v>4173</v>
      </c>
      <c r="H55" t="str">
        <f>VLOOKUP(I55,'&lt;참고&gt;6차'!$A$2:$C$1844,2,FALSE)</f>
        <v>금속재료 공학 연구원 및 기술자</v>
      </c>
      <c r="I55" s="65">
        <v>2331</v>
      </c>
      <c r="J55" s="77">
        <f t="shared" si="2"/>
        <v>8.5500000000000007E-2</v>
      </c>
      <c r="K55">
        <f>VLOOKUP(A55,'(2)2010 SOC to ISCO-08'!$K$3:$L$440,2,FALSE)</f>
        <v>8.5500000000000007E-2</v>
      </c>
      <c r="L55" t="e">
        <f>VLOOKUP(B55,'(2)2010 SOC to ISCO-08'!$K$3:$L$440,2,FALSE)</f>
        <v>#N/A</v>
      </c>
      <c r="M55" t="e">
        <f>VLOOKUP(C55,'(2)2010 SOC to ISCO-08'!$K$3:$L$440,2,FALSE)</f>
        <v>#N/A</v>
      </c>
      <c r="N55" t="e">
        <f>VLOOKUP(D55,'(2)2010 SOC to ISCO-08'!$K$3:$L$440,2,FALSE)</f>
        <v>#N/A</v>
      </c>
      <c r="O55" t="e">
        <f>VLOOKUP(E55,'(2)2010 SOC to ISCO-08'!$K$3:$L$440,2,FALSE)</f>
        <v>#N/A</v>
      </c>
      <c r="P55" t="e">
        <f>VLOOKUP(F55,'(2)2010 SOC to ISCO-08'!$K$3:$L$440,2,FALSE)</f>
        <v>#N/A</v>
      </c>
      <c r="Q55" t="e">
        <f>VLOOKUP(G55,'(2)2010 SOC to ISCO-08'!$K$3:$L$440,2,FALSE)</f>
        <v>#N/A</v>
      </c>
      <c r="S55" t="b">
        <f t="shared" si="3"/>
        <v>0</v>
      </c>
      <c r="T55" s="38">
        <v>2331</v>
      </c>
      <c r="U55" t="s">
        <v>4443</v>
      </c>
      <c r="V55" t="s">
        <v>4444</v>
      </c>
      <c r="W55" t="s">
        <v>4445</v>
      </c>
      <c r="X55" t="s">
        <v>4406</v>
      </c>
      <c r="Y55" t="str">
        <f>VLOOKUP(Z55,'&lt;참고&gt;6차'!$A$2:$C$1844,2,FALSE)</f>
        <v>환경공학 기술자 및 연구원</v>
      </c>
      <c r="Z55" s="67">
        <v>2341</v>
      </c>
      <c r="AA55" s="73">
        <v>1.7999999999999999E-2</v>
      </c>
      <c r="AB55" s="73">
        <v>1</v>
      </c>
      <c r="AC55" t="str">
        <f t="shared" si="0"/>
        <v>234</v>
      </c>
      <c r="AD55" s="73">
        <v>1.7999999999999999E-2</v>
      </c>
      <c r="AE55" t="b">
        <f t="shared" si="1"/>
        <v>0</v>
      </c>
      <c r="AF55" s="67" t="s">
        <v>4262</v>
      </c>
      <c r="AG55" s="73">
        <v>5.5133333333333333E-2</v>
      </c>
      <c r="AH55" s="74">
        <v>5</v>
      </c>
      <c r="AI55" s="61">
        <v>285</v>
      </c>
      <c r="AJ55" t="str">
        <f>VLOOKUP(AI55,'&lt;참고&gt;6차'!$A$2:$C$1844,2,FALSE)</f>
        <v>디자이너</v>
      </c>
      <c r="AK55" s="71">
        <v>5.5133333333333333E-2</v>
      </c>
      <c r="AM55">
        <v>421</v>
      </c>
      <c r="AN55" t="s">
        <v>6671</v>
      </c>
      <c r="AO55" s="71">
        <v>0.35780000000000001</v>
      </c>
      <c r="AQ55" t="e">
        <f>VLOOKUP(AR55,'&lt;참고&gt;6차'!A19:C1861,2,FALSE)</f>
        <v>#N/A</v>
      </c>
      <c r="AR55" s="61">
        <v>1</v>
      </c>
      <c r="AS55" s="61">
        <v>14</v>
      </c>
      <c r="AT55" s="61">
        <v>149</v>
      </c>
      <c r="AU55">
        <v>1490</v>
      </c>
      <c r="AV55" t="s">
        <v>8025</v>
      </c>
      <c r="AW55" s="71">
        <v>4.7E-2</v>
      </c>
      <c r="BD55">
        <v>1312</v>
      </c>
      <c r="BE55" t="s">
        <v>8122</v>
      </c>
      <c r="BF55" s="68">
        <v>7.3000000000000001E-3</v>
      </c>
    </row>
    <row r="56" spans="1:58" x14ac:dyDescent="0.2">
      <c r="A56" s="61">
        <v>2149</v>
      </c>
      <c r="B56" s="61">
        <v>3117</v>
      </c>
      <c r="C56" t="s">
        <v>4173</v>
      </c>
      <c r="D56" t="s">
        <v>4173</v>
      </c>
      <c r="E56" t="s">
        <v>4173</v>
      </c>
      <c r="F56" t="s">
        <v>4173</v>
      </c>
      <c r="G56" t="s">
        <v>4173</v>
      </c>
      <c r="H56" t="str">
        <f>VLOOKUP(I56,'&lt;참고&gt;6차'!$A$2:$C$1844,2,FALSE)</f>
        <v>금속재료 공학 시험원</v>
      </c>
      <c r="I56" s="65">
        <v>2332</v>
      </c>
      <c r="J56" s="77">
        <f t="shared" si="2"/>
        <v>0.30449999999999999</v>
      </c>
      <c r="K56">
        <f>VLOOKUP(A56,'(2)2010 SOC to ISCO-08'!$K$3:$L$440,2,FALSE)</f>
        <v>3.4000000000000009E-2</v>
      </c>
      <c r="L56">
        <f>VLOOKUP(B56,'(2)2010 SOC to ISCO-08'!$K$3:$L$440,2,FALSE)</f>
        <v>0.57499999999999996</v>
      </c>
      <c r="M56" t="e">
        <f>VLOOKUP(C56,'(2)2010 SOC to ISCO-08'!$K$3:$L$440,2,FALSE)</f>
        <v>#N/A</v>
      </c>
      <c r="N56" t="e">
        <f>VLOOKUP(D56,'(2)2010 SOC to ISCO-08'!$K$3:$L$440,2,FALSE)</f>
        <v>#N/A</v>
      </c>
      <c r="O56" t="e">
        <f>VLOOKUP(E56,'(2)2010 SOC to ISCO-08'!$K$3:$L$440,2,FALSE)</f>
        <v>#N/A</v>
      </c>
      <c r="P56" t="e">
        <f>VLOOKUP(F56,'(2)2010 SOC to ISCO-08'!$K$3:$L$440,2,FALSE)</f>
        <v>#N/A</v>
      </c>
      <c r="Q56" t="e">
        <f>VLOOKUP(G56,'(2)2010 SOC to ISCO-08'!$K$3:$L$440,2,FALSE)</f>
        <v>#N/A</v>
      </c>
      <c r="S56" t="b">
        <f t="shared" si="3"/>
        <v>0</v>
      </c>
      <c r="T56" s="38">
        <v>2332</v>
      </c>
      <c r="U56" t="s">
        <v>4443</v>
      </c>
      <c r="V56" t="s">
        <v>4444</v>
      </c>
      <c r="W56" t="s">
        <v>4445</v>
      </c>
      <c r="X56" t="s">
        <v>4410</v>
      </c>
      <c r="Y56" t="str">
        <f>VLOOKUP(Z56,'&lt;참고&gt;6차'!$A$2:$C$1844,2,FALSE)</f>
        <v>환경공학 시험원</v>
      </c>
      <c r="Z56" s="67">
        <v>2342</v>
      </c>
      <c r="AA56" s="73">
        <v>0.59650000000000003</v>
      </c>
      <c r="AB56" s="73">
        <v>1</v>
      </c>
      <c r="AC56" t="str">
        <f t="shared" si="0"/>
        <v>234</v>
      </c>
      <c r="AD56" s="73">
        <v>0.59650000000000003</v>
      </c>
      <c r="AE56" t="b">
        <f t="shared" si="1"/>
        <v>0</v>
      </c>
      <c r="AF56" s="67" t="s">
        <v>4263</v>
      </c>
      <c r="AG56" s="73">
        <v>0.27663833333333337</v>
      </c>
      <c r="AH56" s="74">
        <v>5</v>
      </c>
      <c r="AI56" s="61">
        <v>286</v>
      </c>
      <c r="AJ56" t="str">
        <f>VLOOKUP(AI56,'&lt;참고&gt;6차'!$A$2:$C$1844,2,FALSE)</f>
        <v>스포츠 및 레크레이션 관련 전문가</v>
      </c>
      <c r="AK56" s="71">
        <v>0.27663833333333337</v>
      </c>
      <c r="AM56">
        <v>853</v>
      </c>
      <c r="AN56" t="s">
        <v>5450</v>
      </c>
      <c r="AO56" s="71">
        <v>0.36</v>
      </c>
      <c r="AQ56" t="e">
        <f>VLOOKUP(AR56,'&lt;참고&gt;6차'!A171:C2013,2,FALSE)</f>
        <v>#N/A</v>
      </c>
      <c r="AR56" s="61">
        <v>2</v>
      </c>
      <c r="AS56" s="61">
        <v>28</v>
      </c>
      <c r="AT56" s="61">
        <v>285</v>
      </c>
      <c r="AU56">
        <v>2855</v>
      </c>
      <c r="AV56" t="s">
        <v>6921</v>
      </c>
      <c r="AW56" s="71">
        <v>4.8500000000000001E-2</v>
      </c>
      <c r="BD56">
        <v>1331</v>
      </c>
      <c r="BE56" t="s">
        <v>8093</v>
      </c>
      <c r="BF56" s="68">
        <v>7.3000000000000001E-3</v>
      </c>
    </row>
    <row r="57" spans="1:58" x14ac:dyDescent="0.2">
      <c r="A57" s="61">
        <v>2143</v>
      </c>
      <c r="B57" t="s">
        <v>4173</v>
      </c>
      <c r="C57" t="s">
        <v>4173</v>
      </c>
      <c r="D57" t="s">
        <v>4173</v>
      </c>
      <c r="E57" t="s">
        <v>4173</v>
      </c>
      <c r="F57" t="s">
        <v>4173</v>
      </c>
      <c r="G57" t="s">
        <v>4173</v>
      </c>
      <c r="H57" t="str">
        <f>VLOOKUP(I57,'&lt;참고&gt;6차'!$A$2:$C$1844,2,FALSE)</f>
        <v>환경공학 기술자 및 연구원</v>
      </c>
      <c r="I57" s="65">
        <v>2341</v>
      </c>
      <c r="J57" s="77">
        <f t="shared" si="2"/>
        <v>1.7999999999999999E-2</v>
      </c>
      <c r="K57">
        <f>VLOOKUP(A57,'(2)2010 SOC to ISCO-08'!$K$3:$L$440,2,FALSE)</f>
        <v>1.7999999999999999E-2</v>
      </c>
      <c r="L57" t="e">
        <f>VLOOKUP(B57,'(2)2010 SOC to ISCO-08'!$K$3:$L$440,2,FALSE)</f>
        <v>#N/A</v>
      </c>
      <c r="M57" t="e">
        <f>VLOOKUP(C57,'(2)2010 SOC to ISCO-08'!$K$3:$L$440,2,FALSE)</f>
        <v>#N/A</v>
      </c>
      <c r="N57" t="e">
        <f>VLOOKUP(D57,'(2)2010 SOC to ISCO-08'!$K$3:$L$440,2,FALSE)</f>
        <v>#N/A</v>
      </c>
      <c r="O57" t="e">
        <f>VLOOKUP(E57,'(2)2010 SOC to ISCO-08'!$K$3:$L$440,2,FALSE)</f>
        <v>#N/A</v>
      </c>
      <c r="P57" t="e">
        <f>VLOOKUP(F57,'(2)2010 SOC to ISCO-08'!$K$3:$L$440,2,FALSE)</f>
        <v>#N/A</v>
      </c>
      <c r="Q57" t="e">
        <f>VLOOKUP(G57,'(2)2010 SOC to ISCO-08'!$K$3:$L$440,2,FALSE)</f>
        <v>#N/A</v>
      </c>
      <c r="S57" t="b">
        <f t="shared" si="3"/>
        <v>0</v>
      </c>
      <c r="T57" s="45">
        <v>2341</v>
      </c>
      <c r="U57" t="s">
        <v>4446</v>
      </c>
      <c r="V57" t="s">
        <v>4415</v>
      </c>
      <c r="W57" t="s">
        <v>4371</v>
      </c>
      <c r="Y57" t="str">
        <f>VLOOKUP(Z57,'&lt;참고&gt;6차'!$A$2:$C$1844,2,FALSE)</f>
        <v>전기공학 기술자 및 연구원</v>
      </c>
      <c r="Z57" s="67">
        <v>2351</v>
      </c>
      <c r="AA57" s="73">
        <v>0.1</v>
      </c>
      <c r="AB57" s="73">
        <v>1</v>
      </c>
      <c r="AC57" t="str">
        <f t="shared" si="0"/>
        <v>235</v>
      </c>
      <c r="AD57" s="73">
        <v>0.1</v>
      </c>
      <c r="AE57" t="b">
        <f t="shared" si="1"/>
        <v>0</v>
      </c>
      <c r="AF57" s="67" t="s">
        <v>4264</v>
      </c>
      <c r="AG57" s="73">
        <v>0.30141666666666667</v>
      </c>
      <c r="AH57" s="74">
        <v>2</v>
      </c>
      <c r="AI57" s="61">
        <v>289</v>
      </c>
      <c r="AJ57" t="str">
        <f>VLOOKUP(AI57,'&lt;참고&gt;6차'!$A$2:$C$1844,2,FALSE)</f>
        <v>매니저 및 기타 문화예술 관련 종사자</v>
      </c>
      <c r="AK57" s="71">
        <v>0.30141666666666667</v>
      </c>
      <c r="AM57">
        <v>422</v>
      </c>
      <c r="AN57" t="s">
        <v>6656</v>
      </c>
      <c r="AO57" s="71">
        <v>0.37944444444444442</v>
      </c>
      <c r="AQ57" t="str">
        <f>VLOOKUP(AR57,'&lt;참고&gt;6차'!A89:C1931,2,FALSE)</f>
        <v>전문가 및 관련 종사자</v>
      </c>
      <c r="AR57" s="61">
        <v>2</v>
      </c>
      <c r="AS57" s="61">
        <v>24</v>
      </c>
      <c r="AT57" s="61">
        <v>246</v>
      </c>
      <c r="AU57">
        <v>2461</v>
      </c>
      <c r="AV57" t="s">
        <v>4492</v>
      </c>
      <c r="AW57" s="71">
        <v>4.9000000000000002E-2</v>
      </c>
      <c r="BD57">
        <v>2521</v>
      </c>
      <c r="BE57" t="s">
        <v>7341</v>
      </c>
      <c r="BF57" s="68">
        <v>7.7999999999999996E-3</v>
      </c>
    </row>
    <row r="58" spans="1:58" x14ac:dyDescent="0.2">
      <c r="A58" s="61">
        <v>3132</v>
      </c>
      <c r="B58" t="s">
        <v>4173</v>
      </c>
      <c r="C58" t="s">
        <v>4173</v>
      </c>
      <c r="D58" t="s">
        <v>4173</v>
      </c>
      <c r="E58" t="s">
        <v>4173</v>
      </c>
      <c r="F58" t="s">
        <v>4173</v>
      </c>
      <c r="G58" t="s">
        <v>4173</v>
      </c>
      <c r="H58" t="str">
        <f>VLOOKUP(I58,'&lt;참고&gt;6차'!$A$2:$C$1844,2,FALSE)</f>
        <v>환경공학 시험원</v>
      </c>
      <c r="I58" s="65">
        <v>2342</v>
      </c>
      <c r="J58" s="77">
        <f t="shared" si="2"/>
        <v>0.59650000000000003</v>
      </c>
      <c r="K58">
        <f>VLOOKUP(A58,'(2)2010 SOC to ISCO-08'!$K$3:$L$440,2,FALSE)</f>
        <v>0.59650000000000003</v>
      </c>
      <c r="L58" t="e">
        <f>VLOOKUP(B58,'(2)2010 SOC to ISCO-08'!$K$3:$L$440,2,FALSE)</f>
        <v>#N/A</v>
      </c>
      <c r="M58" t="e">
        <f>VLOOKUP(C58,'(2)2010 SOC to ISCO-08'!$K$3:$L$440,2,FALSE)</f>
        <v>#N/A</v>
      </c>
      <c r="N58" t="e">
        <f>VLOOKUP(D58,'(2)2010 SOC to ISCO-08'!$K$3:$L$440,2,FALSE)</f>
        <v>#N/A</v>
      </c>
      <c r="O58" t="e">
        <f>VLOOKUP(E58,'(2)2010 SOC to ISCO-08'!$K$3:$L$440,2,FALSE)</f>
        <v>#N/A</v>
      </c>
      <c r="P58" t="e">
        <f>VLOOKUP(F58,'(2)2010 SOC to ISCO-08'!$K$3:$L$440,2,FALSE)</f>
        <v>#N/A</v>
      </c>
      <c r="Q58" t="e">
        <f>VLOOKUP(G58,'(2)2010 SOC to ISCO-08'!$K$3:$L$440,2,FALSE)</f>
        <v>#N/A</v>
      </c>
      <c r="S58" t="b">
        <f t="shared" si="3"/>
        <v>0</v>
      </c>
      <c r="T58" s="45">
        <v>2342</v>
      </c>
      <c r="U58" t="s">
        <v>4446</v>
      </c>
      <c r="V58" t="s">
        <v>4410</v>
      </c>
      <c r="Y58" t="str">
        <f>VLOOKUP(Z58,'&lt;참고&gt;6차'!$A$2:$C$1844,2,FALSE)</f>
        <v>전자공학 기술자 및 연구원</v>
      </c>
      <c r="Z58" s="67">
        <v>2352</v>
      </c>
      <c r="AA58" s="73">
        <v>0.1225</v>
      </c>
      <c r="AB58" s="73">
        <v>1</v>
      </c>
      <c r="AC58" t="str">
        <f t="shared" si="0"/>
        <v>235</v>
      </c>
      <c r="AD58" s="73">
        <v>0.1225</v>
      </c>
      <c r="AE58" t="b">
        <f t="shared" si="1"/>
        <v>0</v>
      </c>
      <c r="AF58" s="67" t="s">
        <v>4265</v>
      </c>
      <c r="AG58" s="73">
        <v>0.62103333333333333</v>
      </c>
      <c r="AH58" s="74">
        <v>4</v>
      </c>
      <c r="AI58" s="61">
        <v>311</v>
      </c>
      <c r="AJ58" t="str">
        <f>VLOOKUP(AI58,'&lt;참고&gt;6차'!$A$2:$C$1844,2,FALSE)</f>
        <v>행정 사무원</v>
      </c>
      <c r="AK58" s="71">
        <v>0.62103333333333333</v>
      </c>
      <c r="AM58">
        <v>431</v>
      </c>
      <c r="AN58" t="s">
        <v>6596</v>
      </c>
      <c r="AO58" s="71">
        <v>0.37962499999999999</v>
      </c>
      <c r="AQ58" t="str">
        <f>VLOOKUP(AR58,'&lt;참고&gt;6차'!A88:C1930,2,FALSE)</f>
        <v>전문가 및 관련 종사자</v>
      </c>
      <c r="AR58" s="61">
        <v>2</v>
      </c>
      <c r="AS58" s="61">
        <v>24</v>
      </c>
      <c r="AT58" s="61">
        <v>245</v>
      </c>
      <c r="AU58">
        <v>2459</v>
      </c>
      <c r="AV58" t="s">
        <v>7450</v>
      </c>
      <c r="AW58" s="71">
        <v>5.2857500000000002E-2</v>
      </c>
      <c r="BD58">
        <v>2545</v>
      </c>
      <c r="BE58" t="s">
        <v>7271</v>
      </c>
      <c r="BF58" s="68">
        <v>9.0000000000000011E-3</v>
      </c>
    </row>
    <row r="59" spans="1:58" x14ac:dyDescent="0.2">
      <c r="A59" s="61">
        <v>2151</v>
      </c>
      <c r="B59" t="s">
        <v>4173</v>
      </c>
      <c r="C59" t="s">
        <v>4173</v>
      </c>
      <c r="D59" t="s">
        <v>4173</v>
      </c>
      <c r="E59" t="s">
        <v>4173</v>
      </c>
      <c r="F59" t="s">
        <v>4173</v>
      </c>
      <c r="G59" t="s">
        <v>4173</v>
      </c>
      <c r="H59" t="str">
        <f>VLOOKUP(I59,'&lt;참고&gt;6차'!$A$2:$C$1844,2,FALSE)</f>
        <v>전기공학 기술자 및 연구원</v>
      </c>
      <c r="I59" s="65">
        <v>2351</v>
      </c>
      <c r="J59" s="77">
        <f t="shared" si="2"/>
        <v>0.1</v>
      </c>
      <c r="K59">
        <f>VLOOKUP(A59,'(2)2010 SOC to ISCO-08'!$K$3:$L$440,2,FALSE)</f>
        <v>0.1</v>
      </c>
      <c r="L59" t="e">
        <f>VLOOKUP(B59,'(2)2010 SOC to ISCO-08'!$K$3:$L$440,2,FALSE)</f>
        <v>#N/A</v>
      </c>
      <c r="M59" t="e">
        <f>VLOOKUP(C59,'(2)2010 SOC to ISCO-08'!$K$3:$L$440,2,FALSE)</f>
        <v>#N/A</v>
      </c>
      <c r="N59" t="e">
        <f>VLOOKUP(D59,'(2)2010 SOC to ISCO-08'!$K$3:$L$440,2,FALSE)</f>
        <v>#N/A</v>
      </c>
      <c r="O59" t="e">
        <f>VLOOKUP(E59,'(2)2010 SOC to ISCO-08'!$K$3:$L$440,2,FALSE)</f>
        <v>#N/A</v>
      </c>
      <c r="P59" t="e">
        <f>VLOOKUP(F59,'(2)2010 SOC to ISCO-08'!$K$3:$L$440,2,FALSE)</f>
        <v>#N/A</v>
      </c>
      <c r="Q59" t="e">
        <f>VLOOKUP(G59,'(2)2010 SOC to ISCO-08'!$K$3:$L$440,2,FALSE)</f>
        <v>#N/A</v>
      </c>
      <c r="S59" t="b">
        <f t="shared" si="3"/>
        <v>0</v>
      </c>
      <c r="T59" s="38">
        <v>2351</v>
      </c>
      <c r="U59" t="s">
        <v>4447</v>
      </c>
      <c r="V59" t="s">
        <v>4415</v>
      </c>
      <c r="W59" t="s">
        <v>4371</v>
      </c>
      <c r="Y59" t="str">
        <f>VLOOKUP(Z59,'&lt;참고&gt;6차'!$A$2:$C$1844,2,FALSE)</f>
        <v>기계공학 기술자 및 연구원</v>
      </c>
      <c r="Z59" s="67">
        <v>2353</v>
      </c>
      <c r="AA59" s="73">
        <v>8.0500000000000002E-2</v>
      </c>
      <c r="AB59" s="73">
        <v>1</v>
      </c>
      <c r="AC59" t="str">
        <f t="shared" si="0"/>
        <v>235</v>
      </c>
      <c r="AD59" s="73">
        <v>8.0500000000000002E-2</v>
      </c>
      <c r="AE59" t="b">
        <f t="shared" si="1"/>
        <v>0</v>
      </c>
      <c r="AF59" s="67" t="s">
        <v>4266</v>
      </c>
      <c r="AG59" s="73">
        <v>0.81895238095238099</v>
      </c>
      <c r="AH59" s="74">
        <v>7</v>
      </c>
      <c r="AI59" s="61">
        <v>312</v>
      </c>
      <c r="AJ59" t="str">
        <f>VLOOKUP(AI59,'&lt;참고&gt;6차'!$A$2:$C$1844,2,FALSE)</f>
        <v>경영관련 사무원</v>
      </c>
      <c r="AK59" s="71">
        <v>0.81895238095238099</v>
      </c>
      <c r="AM59">
        <v>151</v>
      </c>
      <c r="AN59" t="s">
        <v>8015</v>
      </c>
      <c r="AO59" s="71">
        <v>0.39749999999999996</v>
      </c>
      <c r="AQ59" t="str">
        <f>VLOOKUP(AR59,'&lt;참고&gt;6차'!A121:C1963,2,FALSE)</f>
        <v>전문가 및 관련 종사자</v>
      </c>
      <c r="AR59" s="61">
        <v>2</v>
      </c>
      <c r="AS59" s="61">
        <v>26</v>
      </c>
      <c r="AT59" s="61">
        <v>261</v>
      </c>
      <c r="AU59">
        <v>2614</v>
      </c>
      <c r="AV59" t="s">
        <v>4534</v>
      </c>
      <c r="AW59" s="71">
        <v>0.06</v>
      </c>
      <c r="BD59">
        <v>2221</v>
      </c>
      <c r="BE59" t="s">
        <v>7844</v>
      </c>
      <c r="BF59" s="68">
        <v>1.0749999999999999E-2</v>
      </c>
    </row>
    <row r="60" spans="1:58" x14ac:dyDescent="0.2">
      <c r="A60" s="61">
        <v>2152</v>
      </c>
      <c r="B60" t="s">
        <v>4173</v>
      </c>
      <c r="C60" t="s">
        <v>4173</v>
      </c>
      <c r="D60" t="s">
        <v>4173</v>
      </c>
      <c r="E60" t="s">
        <v>4173</v>
      </c>
      <c r="F60" t="s">
        <v>4173</v>
      </c>
      <c r="G60" t="s">
        <v>4173</v>
      </c>
      <c r="H60" t="str">
        <f>VLOOKUP(I60,'&lt;참고&gt;6차'!$A$2:$C$1844,2,FALSE)</f>
        <v>전자공학 기술자 및 연구원</v>
      </c>
      <c r="I60" s="65">
        <v>2352</v>
      </c>
      <c r="J60" s="77">
        <f t="shared" si="2"/>
        <v>0.1225</v>
      </c>
      <c r="K60">
        <f>VLOOKUP(A60,'(2)2010 SOC to ISCO-08'!$K$3:$L$440,2,FALSE)</f>
        <v>0.1225</v>
      </c>
      <c r="L60" t="e">
        <f>VLOOKUP(B60,'(2)2010 SOC to ISCO-08'!$K$3:$L$440,2,FALSE)</f>
        <v>#N/A</v>
      </c>
      <c r="M60" t="e">
        <f>VLOOKUP(C60,'(2)2010 SOC to ISCO-08'!$K$3:$L$440,2,FALSE)</f>
        <v>#N/A</v>
      </c>
      <c r="N60" t="e">
        <f>VLOOKUP(D60,'(2)2010 SOC to ISCO-08'!$K$3:$L$440,2,FALSE)</f>
        <v>#N/A</v>
      </c>
      <c r="O60" t="e">
        <f>VLOOKUP(E60,'(2)2010 SOC to ISCO-08'!$K$3:$L$440,2,FALSE)</f>
        <v>#N/A</v>
      </c>
      <c r="P60" t="e">
        <f>VLOOKUP(F60,'(2)2010 SOC to ISCO-08'!$K$3:$L$440,2,FALSE)</f>
        <v>#N/A</v>
      </c>
      <c r="Q60" t="e">
        <f>VLOOKUP(G60,'(2)2010 SOC to ISCO-08'!$K$3:$L$440,2,FALSE)</f>
        <v>#N/A</v>
      </c>
      <c r="S60" t="b">
        <f t="shared" si="3"/>
        <v>0</v>
      </c>
      <c r="T60" s="38">
        <v>2352</v>
      </c>
      <c r="U60" t="s">
        <v>4448</v>
      </c>
      <c r="V60" t="s">
        <v>4415</v>
      </c>
      <c r="W60" t="s">
        <v>4371</v>
      </c>
      <c r="Y60" t="str">
        <f>VLOOKUP(Z60,'&lt;참고&gt;6차'!$A$2:$C$1844,2,FALSE)</f>
        <v>전기전자 및 기계 공학 시험원</v>
      </c>
      <c r="Z60" s="67">
        <v>2354</v>
      </c>
      <c r="AA60" s="73">
        <v>0.71416666666666673</v>
      </c>
      <c r="AB60" s="73">
        <v>1</v>
      </c>
      <c r="AC60" t="str">
        <f t="shared" si="0"/>
        <v>235</v>
      </c>
      <c r="AD60" s="73">
        <v>0.71416666666666673</v>
      </c>
      <c r="AE60" t="b">
        <f t="shared" si="1"/>
        <v>0</v>
      </c>
      <c r="AF60" s="67" t="s">
        <v>4267</v>
      </c>
      <c r="AG60" s="73">
        <v>0.85499999999999998</v>
      </c>
      <c r="AH60" s="74">
        <v>2</v>
      </c>
      <c r="AI60" s="61">
        <v>313</v>
      </c>
      <c r="AJ60" t="str">
        <f>VLOOKUP(AI60,'&lt;참고&gt;6차'!$A$2:$C$1844,2,FALSE)</f>
        <v>회계 및 경리 사무원</v>
      </c>
      <c r="AK60" s="71">
        <v>0.85499999999999998</v>
      </c>
      <c r="AM60">
        <v>223</v>
      </c>
      <c r="AN60" t="s">
        <v>7799</v>
      </c>
      <c r="AO60" s="71">
        <v>0.39750000000000002</v>
      </c>
      <c r="AQ60" t="str">
        <f>VLOOKUP(AR60,'&lt;참고&gt;6차'!A180:C2022,2,FALSE)</f>
        <v>사무 종사자</v>
      </c>
      <c r="AR60" s="61">
        <v>3</v>
      </c>
      <c r="AS60" s="61">
        <v>31</v>
      </c>
      <c r="AT60" s="61">
        <v>311</v>
      </c>
      <c r="AU60">
        <v>3112</v>
      </c>
      <c r="AV60" t="s">
        <v>6864</v>
      </c>
      <c r="AW60" s="71">
        <v>6.08E-2</v>
      </c>
      <c r="BD60">
        <v>2523</v>
      </c>
      <c r="BE60" t="s">
        <v>7321</v>
      </c>
      <c r="BF60" s="68">
        <v>1.1849999999999999E-2</v>
      </c>
    </row>
    <row r="61" spans="1:58" x14ac:dyDescent="0.2">
      <c r="A61" s="61">
        <v>2141</v>
      </c>
      <c r="B61" s="61">
        <v>2144</v>
      </c>
      <c r="C61" t="s">
        <v>4173</v>
      </c>
      <c r="D61" t="s">
        <v>4173</v>
      </c>
      <c r="E61" t="s">
        <v>4173</v>
      </c>
      <c r="F61" t="s">
        <v>4173</v>
      </c>
      <c r="G61" t="s">
        <v>4173</v>
      </c>
      <c r="H61" t="str">
        <f>VLOOKUP(I61,'&lt;참고&gt;6차'!$A$2:$C$1844,2,FALSE)</f>
        <v>기계공학 기술자 및 연구원</v>
      </c>
      <c r="I61" s="65">
        <v>2353</v>
      </c>
      <c r="J61" s="77">
        <f t="shared" si="2"/>
        <v>8.0500000000000002E-2</v>
      </c>
      <c r="K61">
        <f>VLOOKUP(A61,'(2)2010 SOC to ISCO-08'!$K$3:$L$440,2,FALSE)</f>
        <v>2.9000000000000001E-2</v>
      </c>
      <c r="L61">
        <f>VLOOKUP(B61,'(2)2010 SOC to ISCO-08'!$K$3:$L$440,2,FALSE)</f>
        <v>0.13200000000000001</v>
      </c>
      <c r="M61" t="e">
        <f>VLOOKUP(C61,'(2)2010 SOC to ISCO-08'!$K$3:$L$440,2,FALSE)</f>
        <v>#N/A</v>
      </c>
      <c r="N61" t="e">
        <f>VLOOKUP(D61,'(2)2010 SOC to ISCO-08'!$K$3:$L$440,2,FALSE)</f>
        <v>#N/A</v>
      </c>
      <c r="O61" t="e">
        <f>VLOOKUP(E61,'(2)2010 SOC to ISCO-08'!$K$3:$L$440,2,FALSE)</f>
        <v>#N/A</v>
      </c>
      <c r="P61" t="e">
        <f>VLOOKUP(F61,'(2)2010 SOC to ISCO-08'!$K$3:$L$440,2,FALSE)</f>
        <v>#N/A</v>
      </c>
      <c r="Q61" t="e">
        <f>VLOOKUP(G61,'(2)2010 SOC to ISCO-08'!$K$3:$L$440,2,FALSE)</f>
        <v>#N/A</v>
      </c>
      <c r="S61" t="b">
        <f t="shared" si="3"/>
        <v>0</v>
      </c>
      <c r="T61" s="38">
        <v>2353</v>
      </c>
      <c r="U61" t="s">
        <v>4449</v>
      </c>
      <c r="V61" t="s">
        <v>4415</v>
      </c>
      <c r="W61" t="s">
        <v>4371</v>
      </c>
      <c r="Y61" t="str">
        <f>VLOOKUP(Z61,'&lt;참고&gt;6차'!$A$2:$C$1844,2,FALSE)</f>
        <v>산업안전 및 위험 관리원</v>
      </c>
      <c r="Z61" s="67">
        <v>2361</v>
      </c>
      <c r="AA61" s="73">
        <v>0.52974999999999994</v>
      </c>
      <c r="AB61" s="73">
        <v>1</v>
      </c>
      <c r="AC61" t="str">
        <f t="shared" si="0"/>
        <v>236</v>
      </c>
      <c r="AD61" s="73">
        <v>0.52974999999999994</v>
      </c>
      <c r="AE61" t="b">
        <f t="shared" si="1"/>
        <v>0</v>
      </c>
      <c r="AF61" s="67" t="s">
        <v>4268</v>
      </c>
      <c r="AG61" s="73">
        <v>0.92374999999999996</v>
      </c>
      <c r="AH61" s="74">
        <v>2</v>
      </c>
      <c r="AI61" s="61">
        <v>314</v>
      </c>
      <c r="AJ61" t="str">
        <f>VLOOKUP(AI61,'&lt;참고&gt;6차'!$A$2:$C$1844,2,FALSE)</f>
        <v>비서 및 사무 보조원</v>
      </c>
      <c r="AK61" s="71">
        <v>0.92374999999999996</v>
      </c>
      <c r="AM61">
        <v>246</v>
      </c>
      <c r="AN61" t="s">
        <v>7438</v>
      </c>
      <c r="AO61" s="71">
        <v>0.41749166666666665</v>
      </c>
      <c r="AQ61" t="e">
        <f>VLOOKUP(AR61,'&lt;참고&gt;6차'!A166:C2008,2,FALSE)</f>
        <v>#N/A</v>
      </c>
      <c r="AR61" s="61">
        <v>2</v>
      </c>
      <c r="AS61" s="61">
        <v>28</v>
      </c>
      <c r="AT61" s="61">
        <v>284</v>
      </c>
      <c r="AU61">
        <v>2847</v>
      </c>
      <c r="AV61" t="s">
        <v>6962</v>
      </c>
      <c r="AW61" s="71">
        <v>6.7000000000000004E-2</v>
      </c>
      <c r="BD61">
        <v>2420</v>
      </c>
      <c r="BE61" t="s">
        <v>7476</v>
      </c>
      <c r="BF61" s="68">
        <v>1.2E-2</v>
      </c>
    </row>
    <row r="62" spans="1:58" x14ac:dyDescent="0.2">
      <c r="A62" s="61">
        <v>3113</v>
      </c>
      <c r="B62" s="61">
        <v>3114</v>
      </c>
      <c r="C62" s="61">
        <v>3115</v>
      </c>
      <c r="D62" t="s">
        <v>4173</v>
      </c>
      <c r="E62" t="s">
        <v>4173</v>
      </c>
      <c r="F62" t="s">
        <v>4173</v>
      </c>
      <c r="G62" t="s">
        <v>4173</v>
      </c>
      <c r="H62" t="str">
        <f>VLOOKUP(I62,'&lt;참고&gt;6차'!$A$2:$C$1844,2,FALSE)</f>
        <v>전기전자 및 기계 공학 시험원</v>
      </c>
      <c r="I62" s="65">
        <v>2354</v>
      </c>
      <c r="J62" s="77">
        <f t="shared" si="2"/>
        <v>0.71416666666666673</v>
      </c>
      <c r="K62">
        <f>VLOOKUP(A62,'(2)2010 SOC to ISCO-08'!$K$3:$L$440,2,FALSE)</f>
        <v>0.82499999999999996</v>
      </c>
      <c r="L62">
        <f>VLOOKUP(B62,'(2)2010 SOC to ISCO-08'!$K$3:$L$440,2,FALSE)</f>
        <v>0.84</v>
      </c>
      <c r="M62">
        <f>VLOOKUP(C62,'(2)2010 SOC to ISCO-08'!$K$3:$L$440,2,FALSE)</f>
        <v>0.47749999999999998</v>
      </c>
      <c r="N62" t="e">
        <f>VLOOKUP(D62,'(2)2010 SOC to ISCO-08'!$K$3:$L$440,2,FALSE)</f>
        <v>#N/A</v>
      </c>
      <c r="O62" t="e">
        <f>VLOOKUP(E62,'(2)2010 SOC to ISCO-08'!$K$3:$L$440,2,FALSE)</f>
        <v>#N/A</v>
      </c>
      <c r="P62" t="e">
        <f>VLOOKUP(F62,'(2)2010 SOC to ISCO-08'!$K$3:$L$440,2,FALSE)</f>
        <v>#N/A</v>
      </c>
      <c r="Q62" t="e">
        <f>VLOOKUP(G62,'(2)2010 SOC to ISCO-08'!$K$3:$L$440,2,FALSE)</f>
        <v>#N/A</v>
      </c>
      <c r="S62" t="b">
        <f t="shared" si="3"/>
        <v>0</v>
      </c>
      <c r="T62" s="38">
        <v>2354</v>
      </c>
      <c r="U62" t="s">
        <v>4450</v>
      </c>
      <c r="V62" t="s">
        <v>4371</v>
      </c>
      <c r="W62" t="s">
        <v>4451</v>
      </c>
      <c r="X62" t="s">
        <v>4452</v>
      </c>
      <c r="Y62" t="str">
        <f>VLOOKUP(Z62,'&lt;참고&gt;6차'!$A$2:$C$1844,2,FALSE)</f>
        <v>보건위생 및 환경 검사원</v>
      </c>
      <c r="Z62" s="67">
        <v>2362</v>
      </c>
      <c r="AA62" s="73">
        <v>0.10750000000000001</v>
      </c>
      <c r="AB62" s="73">
        <v>1</v>
      </c>
      <c r="AC62" t="str">
        <f t="shared" si="0"/>
        <v>236</v>
      </c>
      <c r="AD62" s="73">
        <v>0.10750000000000001</v>
      </c>
      <c r="AE62" t="b">
        <f t="shared" si="1"/>
        <v>0</v>
      </c>
      <c r="AF62" s="67" t="s">
        <v>4269</v>
      </c>
      <c r="AG62" s="73">
        <v>0.58291666666666664</v>
      </c>
      <c r="AH62" s="74">
        <v>4</v>
      </c>
      <c r="AI62" s="61">
        <v>320</v>
      </c>
      <c r="AJ62" t="str">
        <f>VLOOKUP(AI62,'&lt;참고&gt;6차'!$A$2:$C$1844,2,FALSE)</f>
        <v>금융 및 보험 관련 사무 종사자</v>
      </c>
      <c r="AK62" s="71">
        <v>0.58291666666666664</v>
      </c>
      <c r="AM62">
        <v>872</v>
      </c>
      <c r="AN62" t="s">
        <v>5344</v>
      </c>
      <c r="AO62" s="71">
        <v>0.42225000000000001</v>
      </c>
      <c r="AQ62" t="e">
        <f>VLOOKUP(AR62,'&lt;참고&gt;6차'!A127:C1969,2,FALSE)</f>
        <v>#N/A</v>
      </c>
      <c r="AR62" s="61">
        <v>2</v>
      </c>
      <c r="AS62" s="61">
        <v>27</v>
      </c>
      <c r="AT62" s="61">
        <v>271</v>
      </c>
      <c r="AU62">
        <v>2715</v>
      </c>
      <c r="AV62" t="s">
        <v>7205</v>
      </c>
      <c r="AW62" s="71">
        <v>7.1000000000000008E-2</v>
      </c>
      <c r="BD62">
        <v>1390</v>
      </c>
      <c r="BE62" t="s">
        <v>8069</v>
      </c>
      <c r="BF62" s="68">
        <v>1.35E-2</v>
      </c>
    </row>
    <row r="63" spans="1:58" x14ac:dyDescent="0.2">
      <c r="A63" s="61">
        <v>3257</v>
      </c>
      <c r="B63" t="s">
        <v>4173</v>
      </c>
      <c r="C63" t="s">
        <v>4173</v>
      </c>
      <c r="D63" t="s">
        <v>4173</v>
      </c>
      <c r="E63" t="s">
        <v>4173</v>
      </c>
      <c r="F63" t="s">
        <v>4173</v>
      </c>
      <c r="G63" t="s">
        <v>4173</v>
      </c>
      <c r="H63" t="str">
        <f>VLOOKUP(I63,'&lt;참고&gt;6차'!$A$2:$C$1844,2,FALSE)</f>
        <v>산업안전 및 위험 관리원</v>
      </c>
      <c r="I63" s="65">
        <v>2361</v>
      </c>
      <c r="J63" s="77">
        <f t="shared" si="2"/>
        <v>0.52974999999999994</v>
      </c>
      <c r="K63">
        <f>VLOOKUP(A63,'(2)2010 SOC to ISCO-08'!$K$3:$L$440,2,FALSE)</f>
        <v>0.52974999999999994</v>
      </c>
      <c r="L63" t="e">
        <f>VLOOKUP(B63,'(2)2010 SOC to ISCO-08'!$K$3:$L$440,2,FALSE)</f>
        <v>#N/A</v>
      </c>
      <c r="M63" t="e">
        <f>VLOOKUP(C63,'(2)2010 SOC to ISCO-08'!$K$3:$L$440,2,FALSE)</f>
        <v>#N/A</v>
      </c>
      <c r="N63" t="e">
        <f>VLOOKUP(D63,'(2)2010 SOC to ISCO-08'!$K$3:$L$440,2,FALSE)</f>
        <v>#N/A</v>
      </c>
      <c r="O63" t="e">
        <f>VLOOKUP(E63,'(2)2010 SOC to ISCO-08'!$K$3:$L$440,2,FALSE)</f>
        <v>#N/A</v>
      </c>
      <c r="P63" t="e">
        <f>VLOOKUP(F63,'(2)2010 SOC to ISCO-08'!$K$3:$L$440,2,FALSE)</f>
        <v>#N/A</v>
      </c>
      <c r="Q63" t="e">
        <f>VLOOKUP(G63,'(2)2010 SOC to ISCO-08'!$K$3:$L$440,2,FALSE)</f>
        <v>#N/A</v>
      </c>
      <c r="S63" t="b">
        <f t="shared" si="3"/>
        <v>0</v>
      </c>
      <c r="T63" s="45">
        <v>2361</v>
      </c>
      <c r="U63" t="s">
        <v>4453</v>
      </c>
      <c r="V63" t="s">
        <v>4371</v>
      </c>
      <c r="W63" t="s">
        <v>4454</v>
      </c>
      <c r="X63" t="s">
        <v>4455</v>
      </c>
      <c r="Y63" t="str">
        <f>VLOOKUP(Z63,'&lt;참고&gt;6차'!$A$2:$C$1844,2,FALSE)</f>
        <v>비파괴 검사원</v>
      </c>
      <c r="Z63" s="67">
        <v>2363</v>
      </c>
      <c r="AA63" s="73">
        <v>0.34211000000000003</v>
      </c>
      <c r="AB63" s="73">
        <v>1</v>
      </c>
      <c r="AC63" t="str">
        <f t="shared" si="0"/>
        <v>236</v>
      </c>
      <c r="AD63" s="73">
        <v>0.34211000000000003</v>
      </c>
      <c r="AE63" t="b">
        <f t="shared" si="1"/>
        <v>0</v>
      </c>
      <c r="AF63" s="67" t="s">
        <v>4270</v>
      </c>
      <c r="AG63" s="73">
        <v>0.75285714285714289</v>
      </c>
      <c r="AH63" s="74">
        <v>2</v>
      </c>
      <c r="AI63" s="61">
        <v>330</v>
      </c>
      <c r="AJ63" t="str">
        <f>VLOOKUP(AI63,'&lt;참고&gt;6차'!$A$2:$C$1844,2,FALSE)</f>
        <v>법률 및 감사 사무 종사자</v>
      </c>
      <c r="AK63" s="71">
        <v>0.75285714285714289</v>
      </c>
      <c r="AM63">
        <v>412</v>
      </c>
      <c r="AN63" t="s">
        <v>6690</v>
      </c>
      <c r="AO63" s="71">
        <v>0.435</v>
      </c>
      <c r="AQ63" t="e">
        <f>VLOOKUP(AR63,'&lt;참고&gt;6차'!A175:C2017,2,FALSE)</f>
        <v>#N/A</v>
      </c>
      <c r="AR63" s="61">
        <v>2</v>
      </c>
      <c r="AS63" s="61">
        <v>28</v>
      </c>
      <c r="AT63" s="61">
        <v>286</v>
      </c>
      <c r="AU63">
        <v>2864</v>
      </c>
      <c r="AV63" t="s">
        <v>6901</v>
      </c>
      <c r="AW63" s="71">
        <v>7.4525000000000008E-2</v>
      </c>
      <c r="BD63">
        <v>2542</v>
      </c>
      <c r="BE63" t="s">
        <v>7295</v>
      </c>
      <c r="BF63" s="68">
        <v>1.4E-2</v>
      </c>
    </row>
    <row r="64" spans="1:58" x14ac:dyDescent="0.2">
      <c r="A64" s="61">
        <v>2263</v>
      </c>
      <c r="B64" t="s">
        <v>4173</v>
      </c>
      <c r="C64" t="s">
        <v>4173</v>
      </c>
      <c r="D64" t="s">
        <v>4173</v>
      </c>
      <c r="E64" t="s">
        <v>4173</v>
      </c>
      <c r="F64" t="s">
        <v>4173</v>
      </c>
      <c r="G64" t="s">
        <v>4173</v>
      </c>
      <c r="H64" t="str">
        <f>VLOOKUP(I64,'&lt;참고&gt;6차'!$A$2:$C$1844,2,FALSE)</f>
        <v>보건위생 및 환경 검사원</v>
      </c>
      <c r="I64" s="65">
        <v>2362</v>
      </c>
      <c r="J64" s="77">
        <f t="shared" si="2"/>
        <v>0.10750000000000001</v>
      </c>
      <c r="K64">
        <f>VLOOKUP(A64,'(2)2010 SOC to ISCO-08'!$K$3:$L$440,2,FALSE)</f>
        <v>0.10750000000000001</v>
      </c>
      <c r="L64" t="e">
        <f>VLOOKUP(B64,'(2)2010 SOC to ISCO-08'!$K$3:$L$440,2,FALSE)</f>
        <v>#N/A</v>
      </c>
      <c r="M64" t="e">
        <f>VLOOKUP(C64,'(2)2010 SOC to ISCO-08'!$K$3:$L$440,2,FALSE)</f>
        <v>#N/A</v>
      </c>
      <c r="N64" t="e">
        <f>VLOOKUP(D64,'(2)2010 SOC to ISCO-08'!$K$3:$L$440,2,FALSE)</f>
        <v>#N/A</v>
      </c>
      <c r="O64" t="e">
        <f>VLOOKUP(E64,'(2)2010 SOC to ISCO-08'!$K$3:$L$440,2,FALSE)</f>
        <v>#N/A</v>
      </c>
      <c r="P64" t="e">
        <f>VLOOKUP(F64,'(2)2010 SOC to ISCO-08'!$K$3:$L$440,2,FALSE)</f>
        <v>#N/A</v>
      </c>
      <c r="Q64" t="e">
        <f>VLOOKUP(G64,'(2)2010 SOC to ISCO-08'!$K$3:$L$440,2,FALSE)</f>
        <v>#N/A</v>
      </c>
      <c r="S64" t="b">
        <f t="shared" si="3"/>
        <v>0</v>
      </c>
      <c r="T64" s="45">
        <v>2362</v>
      </c>
      <c r="U64" t="s">
        <v>4456</v>
      </c>
      <c r="V64" t="s">
        <v>4371</v>
      </c>
      <c r="W64" t="s">
        <v>4457</v>
      </c>
      <c r="X64" t="s">
        <v>4458</v>
      </c>
      <c r="Y64" t="str">
        <f>VLOOKUP(Z64,'&lt;참고&gt;6차'!$A$2:$C$1844,2,FALSE)</f>
        <v>항공기 조종사</v>
      </c>
      <c r="Z64" s="67">
        <v>2371</v>
      </c>
      <c r="AA64" s="73">
        <v>0.253</v>
      </c>
      <c r="AB64" s="73">
        <v>1</v>
      </c>
      <c r="AC64" t="str">
        <f t="shared" si="0"/>
        <v>237</v>
      </c>
      <c r="AD64" s="73">
        <v>0.253</v>
      </c>
      <c r="AE64" t="b">
        <f t="shared" si="1"/>
        <v>0</v>
      </c>
      <c r="AF64" s="67" t="s">
        <v>4271</v>
      </c>
      <c r="AG64" s="73">
        <v>0.79041666666666666</v>
      </c>
      <c r="AH64" s="74">
        <v>1</v>
      </c>
      <c r="AI64" s="61">
        <v>391</v>
      </c>
      <c r="AJ64" t="str">
        <f>VLOOKUP(AI64,'&lt;참고&gt;6차'!$A$2:$C$1844,2,FALSE)</f>
        <v>통계관련 사무원</v>
      </c>
      <c r="AK64" s="71">
        <v>0.79041666666666666</v>
      </c>
      <c r="AM64">
        <v>612</v>
      </c>
      <c r="AN64" t="s">
        <v>6387</v>
      </c>
      <c r="AO64" s="71">
        <v>0.4466666666666666</v>
      </c>
      <c r="AQ64" t="str">
        <f>VLOOKUP(AR64,'&lt;참고&gt;6차'!A87:C1929,2,FALSE)</f>
        <v>전문가 및 관련 종사자</v>
      </c>
      <c r="AR64" s="61">
        <v>2</v>
      </c>
      <c r="AS64" s="61">
        <v>24</v>
      </c>
      <c r="AT64" s="61">
        <v>245</v>
      </c>
      <c r="AU64">
        <v>2456</v>
      </c>
      <c r="AV64" t="s">
        <v>7454</v>
      </c>
      <c r="AW64" s="71">
        <v>7.5082222222222231E-2</v>
      </c>
      <c r="BD64">
        <v>2489</v>
      </c>
      <c r="BE64" t="s">
        <v>7387</v>
      </c>
      <c r="BF64" s="68">
        <v>1.6549999999999999E-2</v>
      </c>
    </row>
    <row r="65" spans="1:58" x14ac:dyDescent="0.2">
      <c r="A65" s="61">
        <v>3119</v>
      </c>
      <c r="B65" t="s">
        <v>4173</v>
      </c>
      <c r="C65" t="s">
        <v>4173</v>
      </c>
      <c r="D65" t="s">
        <v>4173</v>
      </c>
      <c r="E65" t="s">
        <v>4173</v>
      </c>
      <c r="F65" t="s">
        <v>4173</v>
      </c>
      <c r="G65" t="s">
        <v>4173</v>
      </c>
      <c r="H65" t="str">
        <f>VLOOKUP(I65,'&lt;참고&gt;6차'!$A$2:$C$1844,2,FALSE)</f>
        <v>비파괴 검사원</v>
      </c>
      <c r="I65" s="65">
        <v>2363</v>
      </c>
      <c r="J65" s="77">
        <f t="shared" si="2"/>
        <v>0.34211000000000003</v>
      </c>
      <c r="K65">
        <f>VLOOKUP(A65,'(2)2010 SOC to ISCO-08'!$K$3:$L$440,2,FALSE)</f>
        <v>0.34211000000000003</v>
      </c>
      <c r="L65" t="e">
        <f>VLOOKUP(B65,'(2)2010 SOC to ISCO-08'!$K$3:$L$440,2,FALSE)</f>
        <v>#N/A</v>
      </c>
      <c r="M65" t="e">
        <f>VLOOKUP(C65,'(2)2010 SOC to ISCO-08'!$K$3:$L$440,2,FALSE)</f>
        <v>#N/A</v>
      </c>
      <c r="N65" t="e">
        <f>VLOOKUP(D65,'(2)2010 SOC to ISCO-08'!$K$3:$L$440,2,FALSE)</f>
        <v>#N/A</v>
      </c>
      <c r="O65" t="e">
        <f>VLOOKUP(E65,'(2)2010 SOC to ISCO-08'!$K$3:$L$440,2,FALSE)</f>
        <v>#N/A</v>
      </c>
      <c r="P65" t="e">
        <f>VLOOKUP(F65,'(2)2010 SOC to ISCO-08'!$K$3:$L$440,2,FALSE)</f>
        <v>#N/A</v>
      </c>
      <c r="Q65" t="e">
        <f>VLOOKUP(G65,'(2)2010 SOC to ISCO-08'!$K$3:$L$440,2,FALSE)</f>
        <v>#N/A</v>
      </c>
      <c r="S65" t="b">
        <f t="shared" si="3"/>
        <v>0</v>
      </c>
      <c r="T65" s="45">
        <v>2363</v>
      </c>
      <c r="U65" t="s">
        <v>4459</v>
      </c>
      <c r="V65" t="s">
        <v>4458</v>
      </c>
      <c r="Y65" t="str">
        <f>VLOOKUP(Z65,'&lt;참고&gt;6차'!$A$2:$C$1844,2,FALSE)</f>
        <v>선장항해사 및 도선사</v>
      </c>
      <c r="Z65" s="67">
        <v>2372</v>
      </c>
      <c r="AA65" s="73">
        <v>9.2250000000000013E-2</v>
      </c>
      <c r="AB65" s="73">
        <v>1</v>
      </c>
      <c r="AC65" t="str">
        <f t="shared" si="0"/>
        <v>237</v>
      </c>
      <c r="AD65" s="73">
        <v>9.2250000000000013E-2</v>
      </c>
      <c r="AE65" t="b">
        <f t="shared" si="1"/>
        <v>0</v>
      </c>
      <c r="AF65" s="67" t="s">
        <v>4272</v>
      </c>
      <c r="AG65" s="73">
        <v>0.5375416666666667</v>
      </c>
      <c r="AH65" s="74">
        <v>2</v>
      </c>
      <c r="AI65" s="61">
        <v>392</v>
      </c>
      <c r="AJ65" t="str">
        <f>VLOOKUP(AI65,'&lt;참고&gt;6차'!$A$2:$C$1844,2,FALSE)</f>
        <v>여행안내 및 접수 사무원</v>
      </c>
      <c r="AK65" s="71">
        <v>0.5375416666666667</v>
      </c>
      <c r="AM65">
        <v>282</v>
      </c>
      <c r="AN65" t="s">
        <v>7060</v>
      </c>
      <c r="AO65" s="71">
        <v>0.45169999999999999</v>
      </c>
      <c r="AQ65" t="str">
        <f>VLOOKUP(AR65,'&lt;참고&gt;6차'!A108:C1950,2,FALSE)</f>
        <v>전문가 및 관련 종사자</v>
      </c>
      <c r="AR65" s="61">
        <v>2</v>
      </c>
      <c r="AS65" s="61">
        <v>25</v>
      </c>
      <c r="AT65" s="61">
        <v>253</v>
      </c>
      <c r="AU65">
        <v>2530</v>
      </c>
      <c r="AV65" t="s">
        <v>7313</v>
      </c>
      <c r="AW65" s="71">
        <v>7.8699999999999992E-2</v>
      </c>
      <c r="BD65">
        <v>2481</v>
      </c>
      <c r="BE65" t="s">
        <v>4507</v>
      </c>
      <c r="BF65" s="68">
        <v>1.6550000000000002E-2</v>
      </c>
    </row>
    <row r="66" spans="1:58" x14ac:dyDescent="0.2">
      <c r="A66" s="61">
        <v>3153</v>
      </c>
      <c r="B66" t="s">
        <v>4173</v>
      </c>
      <c r="C66" t="s">
        <v>4173</v>
      </c>
      <c r="D66" t="s">
        <v>4173</v>
      </c>
      <c r="E66" t="s">
        <v>4173</v>
      </c>
      <c r="F66" t="s">
        <v>4173</v>
      </c>
      <c r="G66" t="s">
        <v>4173</v>
      </c>
      <c r="H66" t="str">
        <f>VLOOKUP(I66,'&lt;참고&gt;6차'!$A$2:$C$1844,2,FALSE)</f>
        <v>항공기 조종사</v>
      </c>
      <c r="I66" s="65">
        <v>2371</v>
      </c>
      <c r="J66" s="77">
        <f t="shared" si="2"/>
        <v>0.253</v>
      </c>
      <c r="K66">
        <f>VLOOKUP(A66,'(2)2010 SOC to ISCO-08'!$K$3:$L$440,2,FALSE)</f>
        <v>0.253</v>
      </c>
      <c r="L66" t="e">
        <f>VLOOKUP(B66,'(2)2010 SOC to ISCO-08'!$K$3:$L$440,2,FALSE)</f>
        <v>#N/A</v>
      </c>
      <c r="M66" t="e">
        <f>VLOOKUP(C66,'(2)2010 SOC to ISCO-08'!$K$3:$L$440,2,FALSE)</f>
        <v>#N/A</v>
      </c>
      <c r="N66" t="e">
        <f>VLOOKUP(D66,'(2)2010 SOC to ISCO-08'!$K$3:$L$440,2,FALSE)</f>
        <v>#N/A</v>
      </c>
      <c r="O66" t="e">
        <f>VLOOKUP(E66,'(2)2010 SOC to ISCO-08'!$K$3:$L$440,2,FALSE)</f>
        <v>#N/A</v>
      </c>
      <c r="P66" t="e">
        <f>VLOOKUP(F66,'(2)2010 SOC to ISCO-08'!$K$3:$L$440,2,FALSE)</f>
        <v>#N/A</v>
      </c>
      <c r="Q66" t="e">
        <f>VLOOKUP(G66,'(2)2010 SOC to ISCO-08'!$K$3:$L$440,2,FALSE)</f>
        <v>#N/A</v>
      </c>
      <c r="S66" t="b">
        <f t="shared" si="3"/>
        <v>0</v>
      </c>
      <c r="T66" s="38">
        <v>2371</v>
      </c>
      <c r="U66" t="s">
        <v>4460</v>
      </c>
      <c r="V66" t="s">
        <v>4461</v>
      </c>
      <c r="Y66" t="str">
        <f>VLOOKUP(Z66,'&lt;참고&gt;6차'!$A$2:$C$1844,2,FALSE)</f>
        <v>관제사</v>
      </c>
      <c r="Z66" s="67">
        <v>2373</v>
      </c>
      <c r="AA66" s="73">
        <v>0.45474999999999999</v>
      </c>
      <c r="AB66" s="73">
        <v>1</v>
      </c>
      <c r="AC66" t="str">
        <f t="shared" si="0"/>
        <v>237</v>
      </c>
      <c r="AD66" s="73">
        <v>0.45474999999999999</v>
      </c>
      <c r="AE66" t="b">
        <f t="shared" si="1"/>
        <v>0</v>
      </c>
      <c r="AF66" s="67" t="s">
        <v>4273</v>
      </c>
      <c r="AG66" s="73">
        <v>0.71938888888888886</v>
      </c>
      <c r="AH66" s="74">
        <v>2</v>
      </c>
      <c r="AI66" s="61">
        <v>399</v>
      </c>
      <c r="AJ66" t="str">
        <f>VLOOKUP(AI66,'&lt;참고&gt;6차'!$A$2:$C$1844,2,FALSE)</f>
        <v>고객 상담 및 기타 사무원</v>
      </c>
      <c r="AK66" s="71">
        <v>0.71938888888888886</v>
      </c>
      <c r="AM66">
        <v>272</v>
      </c>
      <c r="AN66" t="s">
        <v>7195</v>
      </c>
      <c r="AO66" s="71">
        <v>0.46845138888888882</v>
      </c>
      <c r="AQ66" t="str">
        <f>VLOOKUP(AR66,'&lt;참고&gt;6차'!A96:C1938,2,FALSE)</f>
        <v>전문가 및 관련 종사자</v>
      </c>
      <c r="AR66" s="61">
        <v>2</v>
      </c>
      <c r="AS66" s="61">
        <v>24</v>
      </c>
      <c r="AT66" s="61">
        <v>247</v>
      </c>
      <c r="AU66">
        <v>2472</v>
      </c>
      <c r="AV66" t="s">
        <v>7423</v>
      </c>
      <c r="AW66" s="71">
        <v>0.08</v>
      </c>
      <c r="BD66">
        <v>2321</v>
      </c>
      <c r="BE66" t="s">
        <v>7736</v>
      </c>
      <c r="BF66" s="68">
        <v>1.7000000000000001E-2</v>
      </c>
    </row>
    <row r="67" spans="1:58" x14ac:dyDescent="0.2">
      <c r="A67" s="61">
        <v>3151</v>
      </c>
      <c r="B67" s="61">
        <v>3152</v>
      </c>
      <c r="C67" t="s">
        <v>4173</v>
      </c>
      <c r="D67" t="s">
        <v>4173</v>
      </c>
      <c r="E67" t="s">
        <v>4173</v>
      </c>
      <c r="F67" t="s">
        <v>4173</v>
      </c>
      <c r="G67" t="s">
        <v>4173</v>
      </c>
      <c r="H67" t="str">
        <f>VLOOKUP(I67,'&lt;참고&gt;6차'!$A$2:$C$1844,2,FALSE)</f>
        <v>선장항해사 및 도선사</v>
      </c>
      <c r="I67" s="65">
        <v>2372</v>
      </c>
      <c r="J67" s="77">
        <f t="shared" si="2"/>
        <v>9.2250000000000013E-2</v>
      </c>
      <c r="K67">
        <f>VLOOKUP(A67,'(2)2010 SOC to ISCO-08'!$K$3:$L$440,2,FALSE)</f>
        <v>3.5000000000000003E-2</v>
      </c>
      <c r="L67">
        <f>VLOOKUP(B67,'(2)2010 SOC to ISCO-08'!$K$3:$L$440,2,FALSE)</f>
        <v>0.14950000000000002</v>
      </c>
      <c r="M67" t="e">
        <f>VLOOKUP(C67,'(2)2010 SOC to ISCO-08'!$K$3:$L$440,2,FALSE)</f>
        <v>#N/A</v>
      </c>
      <c r="N67" t="e">
        <f>VLOOKUP(D67,'(2)2010 SOC to ISCO-08'!$K$3:$L$440,2,FALSE)</f>
        <v>#N/A</v>
      </c>
      <c r="O67" t="e">
        <f>VLOOKUP(E67,'(2)2010 SOC to ISCO-08'!$K$3:$L$440,2,FALSE)</f>
        <v>#N/A</v>
      </c>
      <c r="P67" t="e">
        <f>VLOOKUP(F67,'(2)2010 SOC to ISCO-08'!$K$3:$L$440,2,FALSE)</f>
        <v>#N/A</v>
      </c>
      <c r="Q67" t="e">
        <f>VLOOKUP(G67,'(2)2010 SOC to ISCO-08'!$K$3:$L$440,2,FALSE)</f>
        <v>#N/A</v>
      </c>
      <c r="S67" t="b">
        <f t="shared" si="3"/>
        <v>0</v>
      </c>
      <c r="T67" s="38">
        <v>2372</v>
      </c>
      <c r="U67" t="s">
        <v>4462</v>
      </c>
      <c r="V67" t="s">
        <v>4371</v>
      </c>
      <c r="W67" t="s">
        <v>4463</v>
      </c>
      <c r="Y67" t="str">
        <f>VLOOKUP(Z67,'&lt;참고&gt;6차'!$A$2:$C$1844,2,FALSE)</f>
        <v>식품공학 기술자 및 연구원</v>
      </c>
      <c r="Z67" s="67">
        <v>2391</v>
      </c>
      <c r="AA67" s="73">
        <v>3.4000000000000009E-2</v>
      </c>
      <c r="AB67" s="73">
        <v>1</v>
      </c>
      <c r="AC67" t="str">
        <f t="shared" ref="AC67:AC130" si="4">LEFT(Z67,3)</f>
        <v>239</v>
      </c>
      <c r="AD67" s="73">
        <v>3.4000000000000009E-2</v>
      </c>
      <c r="AE67" t="b">
        <f t="shared" ref="AE67:AE130" si="5">GETPIVOTDATA("확률",$Z$1,"한국 세분류",1110)=AD67</f>
        <v>0</v>
      </c>
      <c r="AF67" s="67" t="s">
        <v>4274</v>
      </c>
      <c r="AG67" s="73">
        <v>0.19915555555555553</v>
      </c>
      <c r="AH67" s="74">
        <v>3</v>
      </c>
      <c r="AI67" s="61">
        <v>411</v>
      </c>
      <c r="AJ67" t="str">
        <f>VLOOKUP(AI67,'&lt;참고&gt;6차'!$A$2:$C$1844,2,FALSE)</f>
        <v>경찰소방 및 교도 관련 종사자</v>
      </c>
      <c r="AK67" s="71">
        <v>0.19915555555555553</v>
      </c>
      <c r="AM67">
        <v>752</v>
      </c>
      <c r="AN67" t="s">
        <v>6136</v>
      </c>
      <c r="AO67" s="71">
        <v>0.48327777777777775</v>
      </c>
      <c r="AQ67" t="str">
        <f>VLOOKUP(AR67,'&lt;참고&gt;6차'!A413:C2255,2,FALSE)</f>
        <v>단순노무 종사자</v>
      </c>
      <c r="AR67" s="61">
        <v>9</v>
      </c>
      <c r="AS67" s="61">
        <v>95</v>
      </c>
      <c r="AT67" s="61">
        <v>951</v>
      </c>
      <c r="AU67">
        <v>9512</v>
      </c>
      <c r="AV67" t="s">
        <v>5073</v>
      </c>
      <c r="AW67" s="71">
        <v>0.08</v>
      </c>
      <c r="BD67">
        <v>2392</v>
      </c>
      <c r="BE67" t="s">
        <v>7551</v>
      </c>
      <c r="BF67" s="68">
        <v>1.7000000000000001E-2</v>
      </c>
    </row>
    <row r="68" spans="1:58" x14ac:dyDescent="0.2">
      <c r="A68" s="61">
        <v>3154</v>
      </c>
      <c r="B68" s="61">
        <v>3155</v>
      </c>
      <c r="C68" t="s">
        <v>4173</v>
      </c>
      <c r="D68" t="s">
        <v>4173</v>
      </c>
      <c r="E68" t="s">
        <v>4173</v>
      </c>
      <c r="F68" t="s">
        <v>4173</v>
      </c>
      <c r="G68" t="s">
        <v>4173</v>
      </c>
      <c r="H68" t="str">
        <f>VLOOKUP(I68,'&lt;참고&gt;6차'!$A$2:$C$1844,2,FALSE)</f>
        <v>관제사</v>
      </c>
      <c r="I68" s="65">
        <v>2373</v>
      </c>
      <c r="J68" s="77">
        <f t="shared" si="2"/>
        <v>0.45474999999999999</v>
      </c>
      <c r="K68">
        <f>VLOOKUP(A68,'(2)2010 SOC to ISCO-08'!$K$3:$L$440,2,FALSE)</f>
        <v>6.9500000000000006E-2</v>
      </c>
      <c r="L68">
        <f>VLOOKUP(B68,'(2)2010 SOC to ISCO-08'!$K$3:$L$440,2,FALSE)</f>
        <v>0.84</v>
      </c>
      <c r="M68" t="e">
        <f>VLOOKUP(C68,'(2)2010 SOC to ISCO-08'!$K$3:$L$440,2,FALSE)</f>
        <v>#N/A</v>
      </c>
      <c r="N68" t="e">
        <f>VLOOKUP(D68,'(2)2010 SOC to ISCO-08'!$K$3:$L$440,2,FALSE)</f>
        <v>#N/A</v>
      </c>
      <c r="O68" t="e">
        <f>VLOOKUP(E68,'(2)2010 SOC to ISCO-08'!$K$3:$L$440,2,FALSE)</f>
        <v>#N/A</v>
      </c>
      <c r="P68" t="e">
        <f>VLOOKUP(F68,'(2)2010 SOC to ISCO-08'!$K$3:$L$440,2,FALSE)</f>
        <v>#N/A</v>
      </c>
      <c r="Q68" t="e">
        <f>VLOOKUP(G68,'(2)2010 SOC to ISCO-08'!$K$3:$L$440,2,FALSE)</f>
        <v>#N/A</v>
      </c>
      <c r="S68" t="b">
        <f t="shared" si="3"/>
        <v>0</v>
      </c>
      <c r="T68" s="38">
        <v>2373</v>
      </c>
      <c r="U68" t="s">
        <v>4464</v>
      </c>
      <c r="Y68" t="str">
        <f>VLOOKUP(Z68,'&lt;참고&gt;6차'!$A$2:$C$1844,2,FALSE)</f>
        <v>섬유공학 기술자 및 연구원</v>
      </c>
      <c r="Z68" s="67">
        <v>2392</v>
      </c>
      <c r="AA68" s="73">
        <v>1.7000000000000001E-2</v>
      </c>
      <c r="AB68" s="73">
        <v>1</v>
      </c>
      <c r="AC68" t="str">
        <f t="shared" si="4"/>
        <v>239</v>
      </c>
      <c r="AD68" s="73">
        <v>1.7000000000000001E-2</v>
      </c>
      <c r="AE68" t="b">
        <f t="shared" si="5"/>
        <v>0</v>
      </c>
      <c r="AF68" s="67" t="s">
        <v>4275</v>
      </c>
      <c r="AG68" s="73">
        <v>0.435</v>
      </c>
      <c r="AH68" s="74">
        <v>4</v>
      </c>
      <c r="AI68" s="61">
        <v>412</v>
      </c>
      <c r="AJ68" t="str">
        <f>VLOOKUP(AI68,'&lt;참고&gt;6차'!$A$2:$C$1844,2,FALSE)</f>
        <v>경호 및 보안 관련 종사자</v>
      </c>
      <c r="AK68" s="71">
        <v>0.435</v>
      </c>
      <c r="AM68">
        <v>522</v>
      </c>
      <c r="AN68" t="s">
        <v>6436</v>
      </c>
      <c r="AO68" s="71">
        <v>0.48499999999999999</v>
      </c>
      <c r="AQ68" t="str">
        <f>VLOOKUP(AR68,'&lt;참고&gt;6차'!A59:C1901,2,FALSE)</f>
        <v>전문가 및 관련 종사자</v>
      </c>
      <c r="AR68" s="61">
        <v>2</v>
      </c>
      <c r="AS68" s="61">
        <v>23</v>
      </c>
      <c r="AT68" s="61">
        <v>235</v>
      </c>
      <c r="AU68">
        <v>2353</v>
      </c>
      <c r="AV68" t="s">
        <v>7622</v>
      </c>
      <c r="AW68" s="71">
        <v>8.0500000000000002E-2</v>
      </c>
      <c r="BD68">
        <v>2393</v>
      </c>
      <c r="BE68" t="s">
        <v>7543</v>
      </c>
      <c r="BF68" s="68">
        <v>1.7000000000000001E-2</v>
      </c>
    </row>
    <row r="69" spans="1:58" x14ac:dyDescent="0.2">
      <c r="A69" s="61">
        <v>2149</v>
      </c>
      <c r="B69" t="s">
        <v>4173</v>
      </c>
      <c r="C69" t="s">
        <v>4173</v>
      </c>
      <c r="D69" t="s">
        <v>4173</v>
      </c>
      <c r="E69" t="s">
        <v>4173</v>
      </c>
      <c r="F69" t="s">
        <v>4173</v>
      </c>
      <c r="G69" t="s">
        <v>4173</v>
      </c>
      <c r="H69" t="str">
        <f>VLOOKUP(I69,'&lt;참고&gt;6차'!$A$2:$C$1844,2,FALSE)</f>
        <v>식품공학 기술자 및 연구원</v>
      </c>
      <c r="I69" s="65">
        <v>2391</v>
      </c>
      <c r="J69" s="77">
        <f t="shared" ref="J69:J132" si="6">AVERAGEIF(K69:R69,"&gt;0")</f>
        <v>3.4000000000000009E-2</v>
      </c>
      <c r="K69">
        <f>VLOOKUP(A69,'(2)2010 SOC to ISCO-08'!$K$3:$L$440,2,FALSE)</f>
        <v>3.4000000000000009E-2</v>
      </c>
      <c r="L69" t="e">
        <f>VLOOKUP(B69,'(2)2010 SOC to ISCO-08'!$K$3:$L$440,2,FALSE)</f>
        <v>#N/A</v>
      </c>
      <c r="M69" t="e">
        <f>VLOOKUP(C69,'(2)2010 SOC to ISCO-08'!$K$3:$L$440,2,FALSE)</f>
        <v>#N/A</v>
      </c>
      <c r="N69" t="e">
        <f>VLOOKUP(D69,'(2)2010 SOC to ISCO-08'!$K$3:$L$440,2,FALSE)</f>
        <v>#N/A</v>
      </c>
      <c r="O69" t="e">
        <f>VLOOKUP(E69,'(2)2010 SOC to ISCO-08'!$K$3:$L$440,2,FALSE)</f>
        <v>#N/A</v>
      </c>
      <c r="P69" t="e">
        <f>VLOOKUP(F69,'(2)2010 SOC to ISCO-08'!$K$3:$L$440,2,FALSE)</f>
        <v>#N/A</v>
      </c>
      <c r="Q69" t="e">
        <f>VLOOKUP(G69,'(2)2010 SOC to ISCO-08'!$K$3:$L$440,2,FALSE)</f>
        <v>#N/A</v>
      </c>
      <c r="S69" t="b">
        <f t="shared" ref="S69:S132" si="7">ISERROR(J69)</f>
        <v>0</v>
      </c>
      <c r="T69" s="38">
        <v>2391</v>
      </c>
      <c r="U69" t="s">
        <v>4465</v>
      </c>
      <c r="V69" t="s">
        <v>4415</v>
      </c>
      <c r="W69" t="s">
        <v>4371</v>
      </c>
      <c r="Y69" t="str">
        <f>VLOOKUP(Z69,'&lt;참고&gt;6차'!$A$2:$C$1844,2,FALSE)</f>
        <v>가스에너지 기술자 및 연구원</v>
      </c>
      <c r="Z69" s="67">
        <v>2393</v>
      </c>
      <c r="AA69" s="73">
        <v>1.7000000000000001E-2</v>
      </c>
      <c r="AB69" s="73">
        <v>1</v>
      </c>
      <c r="AC69" t="str">
        <f t="shared" si="4"/>
        <v>239</v>
      </c>
      <c r="AD69" s="73">
        <v>1.7000000000000001E-2</v>
      </c>
      <c r="AE69" t="b">
        <f t="shared" si="5"/>
        <v>0</v>
      </c>
      <c r="AF69" s="67" t="s">
        <v>4276</v>
      </c>
      <c r="AG69" s="73">
        <v>0.35780000000000001</v>
      </c>
      <c r="AH69" s="74">
        <v>2</v>
      </c>
      <c r="AI69" s="61">
        <v>421</v>
      </c>
      <c r="AJ69" t="str">
        <f>VLOOKUP(AI69,'&lt;참고&gt;6차'!$A$2:$C$1844,2,FALSE)</f>
        <v>의료복지 관련 서비스 종사자</v>
      </c>
      <c r="AK69" s="71">
        <v>0.35780000000000001</v>
      </c>
      <c r="AM69">
        <v>792</v>
      </c>
      <c r="AN69" t="s">
        <v>4834</v>
      </c>
      <c r="AO69" s="71">
        <v>0.48500000000000004</v>
      </c>
      <c r="AQ69" t="e">
        <f>VLOOKUP(AR69,'&lt;참고&gt;6차'!A148:C1990,2,FALSE)</f>
        <v>#N/A</v>
      </c>
      <c r="AR69" s="61">
        <v>2</v>
      </c>
      <c r="AS69" s="61">
        <v>28</v>
      </c>
      <c r="AT69" s="61">
        <v>281</v>
      </c>
      <c r="AU69">
        <v>2814</v>
      </c>
      <c r="AV69" t="s">
        <v>7071</v>
      </c>
      <c r="AW69" s="71">
        <v>8.2500000000000004E-2</v>
      </c>
      <c r="BD69">
        <v>1311</v>
      </c>
      <c r="BE69" t="s">
        <v>8134</v>
      </c>
      <c r="BF69" s="68">
        <v>1.7500000000000002E-2</v>
      </c>
    </row>
    <row r="70" spans="1:58" x14ac:dyDescent="0.2">
      <c r="A70" s="61">
        <v>2145</v>
      </c>
      <c r="B70" t="s">
        <v>4173</v>
      </c>
      <c r="C70" t="s">
        <v>4173</v>
      </c>
      <c r="D70" t="s">
        <v>4173</v>
      </c>
      <c r="E70" t="s">
        <v>4173</v>
      </c>
      <c r="F70" t="s">
        <v>4173</v>
      </c>
      <c r="G70" t="s">
        <v>4173</v>
      </c>
      <c r="H70" t="str">
        <f>VLOOKUP(I70,'&lt;참고&gt;6차'!$A$2:$C$1844,2,FALSE)</f>
        <v>섬유공학 기술자 및 연구원</v>
      </c>
      <c r="I70" s="65">
        <v>2392</v>
      </c>
      <c r="J70" s="77">
        <f t="shared" si="6"/>
        <v>1.7000000000000001E-2</v>
      </c>
      <c r="K70">
        <f>VLOOKUP(A70,'(2)2010 SOC to ISCO-08'!$K$3:$L$440,2,FALSE)</f>
        <v>1.7000000000000001E-2</v>
      </c>
      <c r="L70" t="e">
        <f>VLOOKUP(B70,'(2)2010 SOC to ISCO-08'!$K$3:$L$440,2,FALSE)</f>
        <v>#N/A</v>
      </c>
      <c r="M70" t="e">
        <f>VLOOKUP(C70,'(2)2010 SOC to ISCO-08'!$K$3:$L$440,2,FALSE)</f>
        <v>#N/A</v>
      </c>
      <c r="N70" t="e">
        <f>VLOOKUP(D70,'(2)2010 SOC to ISCO-08'!$K$3:$L$440,2,FALSE)</f>
        <v>#N/A</v>
      </c>
      <c r="O70" t="e">
        <f>VLOOKUP(E70,'(2)2010 SOC to ISCO-08'!$K$3:$L$440,2,FALSE)</f>
        <v>#N/A</v>
      </c>
      <c r="P70" t="e">
        <f>VLOOKUP(F70,'(2)2010 SOC to ISCO-08'!$K$3:$L$440,2,FALSE)</f>
        <v>#N/A</v>
      </c>
      <c r="Q70" t="e">
        <f>VLOOKUP(G70,'(2)2010 SOC to ISCO-08'!$K$3:$L$440,2,FALSE)</f>
        <v>#N/A</v>
      </c>
      <c r="S70" t="b">
        <f t="shared" si="7"/>
        <v>0</v>
      </c>
      <c r="T70" s="38">
        <v>2392</v>
      </c>
      <c r="U70" t="s">
        <v>4466</v>
      </c>
      <c r="V70" t="s">
        <v>4415</v>
      </c>
      <c r="W70" t="s">
        <v>4371</v>
      </c>
      <c r="Y70" t="str">
        <f>VLOOKUP(Z70,'&lt;참고&gt;6차'!$A$2:$C$1844,2,FALSE)</f>
        <v>소방공학 기술자 및 연구원</v>
      </c>
      <c r="Z70" s="67">
        <v>2394</v>
      </c>
      <c r="AA70" s="73">
        <v>3.4000000000000009E-2</v>
      </c>
      <c r="AB70" s="73">
        <v>1</v>
      </c>
      <c r="AC70" t="str">
        <f t="shared" si="4"/>
        <v>239</v>
      </c>
      <c r="AD70" s="73">
        <v>3.4000000000000009E-2</v>
      </c>
      <c r="AE70" t="b">
        <f t="shared" si="5"/>
        <v>0</v>
      </c>
      <c r="AF70" s="67" t="s">
        <v>4277</v>
      </c>
      <c r="AG70" s="73">
        <v>0.37944444444444442</v>
      </c>
      <c r="AH70" s="74">
        <v>6</v>
      </c>
      <c r="AI70" s="61">
        <v>422</v>
      </c>
      <c r="AJ70" t="str">
        <f>VLOOKUP(AI70,'&lt;참고&gt;6차'!$A$2:$C$1844,2,FALSE)</f>
        <v>이미용 및 관련서비스 종사자</v>
      </c>
      <c r="AK70" s="71">
        <v>0.37944444444444442</v>
      </c>
      <c r="AM70">
        <v>441</v>
      </c>
      <c r="AN70" t="s">
        <v>6552</v>
      </c>
      <c r="AO70" s="71">
        <v>0.48749999999999999</v>
      </c>
      <c r="AQ70" t="e">
        <f>VLOOKUP(AR70,'&lt;참고&gt;6차'!A23:C1865,2,FALSE)</f>
        <v>#N/A</v>
      </c>
      <c r="AR70" s="61">
        <v>1</v>
      </c>
      <c r="AS70" s="61">
        <v>15</v>
      </c>
      <c r="AT70" s="61">
        <v>152</v>
      </c>
      <c r="AU70">
        <v>1522</v>
      </c>
      <c r="AV70" t="s">
        <v>7984</v>
      </c>
      <c r="AW70" s="71">
        <v>8.3000000000000004E-2</v>
      </c>
      <c r="BD70">
        <v>2311</v>
      </c>
      <c r="BE70" t="s">
        <v>7787</v>
      </c>
      <c r="BF70" s="68">
        <v>1.7999999999999999E-2</v>
      </c>
    </row>
    <row r="71" spans="1:58" x14ac:dyDescent="0.2">
      <c r="A71" s="61">
        <v>2145</v>
      </c>
      <c r="B71" t="s">
        <v>4173</v>
      </c>
      <c r="C71" t="s">
        <v>4173</v>
      </c>
      <c r="D71" t="s">
        <v>4173</v>
      </c>
      <c r="E71" t="s">
        <v>4173</v>
      </c>
      <c r="F71" t="s">
        <v>4173</v>
      </c>
      <c r="G71" t="s">
        <v>4173</v>
      </c>
      <c r="H71" t="str">
        <f>VLOOKUP(I71,'&lt;참고&gt;6차'!$A$2:$C$1844,2,FALSE)</f>
        <v>가스에너지 기술자 및 연구원</v>
      </c>
      <c r="I71" s="65">
        <v>2393</v>
      </c>
      <c r="J71" s="77">
        <f t="shared" si="6"/>
        <v>1.7000000000000001E-2</v>
      </c>
      <c r="K71">
        <f>VLOOKUP(A71,'(2)2010 SOC to ISCO-08'!$K$3:$L$440,2,FALSE)</f>
        <v>1.7000000000000001E-2</v>
      </c>
      <c r="L71" t="e">
        <f>VLOOKUP(B71,'(2)2010 SOC to ISCO-08'!$K$3:$L$440,2,FALSE)</f>
        <v>#N/A</v>
      </c>
      <c r="M71" t="e">
        <f>VLOOKUP(C71,'(2)2010 SOC to ISCO-08'!$K$3:$L$440,2,FALSE)</f>
        <v>#N/A</v>
      </c>
      <c r="N71" t="e">
        <f>VLOOKUP(D71,'(2)2010 SOC to ISCO-08'!$K$3:$L$440,2,FALSE)</f>
        <v>#N/A</v>
      </c>
      <c r="O71" t="e">
        <f>VLOOKUP(E71,'(2)2010 SOC to ISCO-08'!$K$3:$L$440,2,FALSE)</f>
        <v>#N/A</v>
      </c>
      <c r="P71" t="e">
        <f>VLOOKUP(F71,'(2)2010 SOC to ISCO-08'!$K$3:$L$440,2,FALSE)</f>
        <v>#N/A</v>
      </c>
      <c r="Q71" t="e">
        <f>VLOOKUP(G71,'(2)2010 SOC to ISCO-08'!$K$3:$L$440,2,FALSE)</f>
        <v>#N/A</v>
      </c>
      <c r="S71" t="b">
        <f t="shared" si="7"/>
        <v>0</v>
      </c>
      <c r="T71" s="45">
        <v>2393</v>
      </c>
      <c r="U71" t="s">
        <v>4467</v>
      </c>
      <c r="V71" t="s">
        <v>4415</v>
      </c>
      <c r="W71" t="s">
        <v>4371</v>
      </c>
      <c r="Y71" t="str">
        <f>VLOOKUP(Z71,'&lt;참고&gt;6차'!$A$2:$C$1844,2,FALSE)</f>
        <v>식품섬유 공학 및 에너지 시험원</v>
      </c>
      <c r="Z71" s="67">
        <v>2395</v>
      </c>
      <c r="AA71" s="73">
        <v>0.34211000000000003</v>
      </c>
      <c r="AB71" s="73">
        <v>1</v>
      </c>
      <c r="AC71" t="str">
        <f t="shared" si="4"/>
        <v>239</v>
      </c>
      <c r="AD71" s="73">
        <v>0.34211000000000003</v>
      </c>
      <c r="AE71" t="b">
        <f t="shared" si="5"/>
        <v>0</v>
      </c>
      <c r="AF71" s="67" t="s">
        <v>4278</v>
      </c>
      <c r="AG71" s="73">
        <v>0.18599656565656567</v>
      </c>
      <c r="AH71" s="74">
        <v>3</v>
      </c>
      <c r="AI71" s="61">
        <v>423</v>
      </c>
      <c r="AJ71" t="str">
        <f>VLOOKUP(AI71,'&lt;참고&gt;6차'!$A$2:$C$1844,2,FALSE)</f>
        <v>혼례 및 장례 종사자</v>
      </c>
      <c r="AK71" s="71">
        <v>0.18599656565656567</v>
      </c>
      <c r="AM71">
        <v>910</v>
      </c>
      <c r="AN71" t="s">
        <v>5154</v>
      </c>
      <c r="AO71" s="71">
        <v>0.48854166666666665</v>
      </c>
      <c r="AQ71" t="str">
        <f>VLOOKUP(AR71,'&lt;참고&gt;6차'!A53:C1895,2,FALSE)</f>
        <v>전문가 및 관련 종사자</v>
      </c>
      <c r="AR71" s="61">
        <v>2</v>
      </c>
      <c r="AS71" s="61">
        <v>23</v>
      </c>
      <c r="AT71" s="61">
        <v>233</v>
      </c>
      <c r="AU71">
        <v>2331</v>
      </c>
      <c r="AV71" t="s">
        <v>7706</v>
      </c>
      <c r="AW71" s="71">
        <v>8.5500000000000007E-2</v>
      </c>
      <c r="BD71">
        <v>2341</v>
      </c>
      <c r="BE71" t="s">
        <v>7684</v>
      </c>
      <c r="BF71" s="68">
        <v>1.7999999999999999E-2</v>
      </c>
    </row>
    <row r="72" spans="1:58" x14ac:dyDescent="0.2">
      <c r="A72" s="61">
        <v>2149</v>
      </c>
      <c r="B72" t="s">
        <v>4173</v>
      </c>
      <c r="C72" t="s">
        <v>4173</v>
      </c>
      <c r="D72" t="s">
        <v>4173</v>
      </c>
      <c r="E72" t="s">
        <v>4173</v>
      </c>
      <c r="F72" t="s">
        <v>4173</v>
      </c>
      <c r="G72" t="s">
        <v>4173</v>
      </c>
      <c r="H72" t="str">
        <f>VLOOKUP(I72,'&lt;참고&gt;6차'!$A$2:$C$1844,2,FALSE)</f>
        <v>소방공학 기술자 및 연구원</v>
      </c>
      <c r="I72" s="65">
        <v>2394</v>
      </c>
      <c r="J72" s="77">
        <f t="shared" si="6"/>
        <v>3.4000000000000009E-2</v>
      </c>
      <c r="K72">
        <f>VLOOKUP(A72,'(2)2010 SOC to ISCO-08'!$K$3:$L$440,2,FALSE)</f>
        <v>3.4000000000000009E-2</v>
      </c>
      <c r="L72" t="e">
        <f>VLOOKUP(B72,'(2)2010 SOC to ISCO-08'!$K$3:$L$440,2,FALSE)</f>
        <v>#N/A</v>
      </c>
      <c r="M72" t="e">
        <f>VLOOKUP(C72,'(2)2010 SOC to ISCO-08'!$K$3:$L$440,2,FALSE)</f>
        <v>#N/A</v>
      </c>
      <c r="N72" t="e">
        <f>VLOOKUP(D72,'(2)2010 SOC to ISCO-08'!$K$3:$L$440,2,FALSE)</f>
        <v>#N/A</v>
      </c>
      <c r="O72" t="e">
        <f>VLOOKUP(E72,'(2)2010 SOC to ISCO-08'!$K$3:$L$440,2,FALSE)</f>
        <v>#N/A</v>
      </c>
      <c r="P72" t="e">
        <f>VLOOKUP(F72,'(2)2010 SOC to ISCO-08'!$K$3:$L$440,2,FALSE)</f>
        <v>#N/A</v>
      </c>
      <c r="Q72" t="e">
        <f>VLOOKUP(G72,'(2)2010 SOC to ISCO-08'!$K$3:$L$440,2,FALSE)</f>
        <v>#N/A</v>
      </c>
      <c r="S72" t="b">
        <f t="shared" si="7"/>
        <v>0</v>
      </c>
      <c r="T72" s="45">
        <v>2394</v>
      </c>
      <c r="U72" t="s">
        <v>4468</v>
      </c>
      <c r="V72" t="s">
        <v>4415</v>
      </c>
      <c r="W72" t="s">
        <v>4371</v>
      </c>
      <c r="Y72" t="str">
        <f>VLOOKUP(Z72,'&lt;참고&gt;6차'!$A$2:$C$1844,2,FALSE)</f>
        <v>캐드원</v>
      </c>
      <c r="Z72" s="67">
        <v>2396</v>
      </c>
      <c r="AA72" s="73">
        <v>0.51300000000000001</v>
      </c>
      <c r="AB72" s="73">
        <v>1</v>
      </c>
      <c r="AC72" t="str">
        <f t="shared" si="4"/>
        <v>239</v>
      </c>
      <c r="AD72" s="73">
        <v>0.51300000000000001</v>
      </c>
      <c r="AE72" t="b">
        <f t="shared" si="5"/>
        <v>0</v>
      </c>
      <c r="AF72" s="67" t="s">
        <v>4279</v>
      </c>
      <c r="AG72" s="73">
        <v>0.27199999999999996</v>
      </c>
      <c r="AH72" s="74">
        <v>1</v>
      </c>
      <c r="AI72" s="61">
        <v>429</v>
      </c>
      <c r="AJ72" t="str">
        <f>VLOOKUP(AI72,'&lt;참고&gt;6차'!$A$2:$C$1844,2,FALSE)</f>
        <v>기타 이미용예식 및 의료보조 서비스 종사자</v>
      </c>
      <c r="AK72" s="71">
        <v>0.27199999999999996</v>
      </c>
      <c r="AM72">
        <v>432</v>
      </c>
      <c r="AN72" t="s">
        <v>6587</v>
      </c>
      <c r="AO72" s="71">
        <v>0.50605499999999992</v>
      </c>
      <c r="AQ72" t="str">
        <f>VLOOKUP(AR72,'&lt;참고&gt;6차'!A36:C1878,2,FALSE)</f>
        <v>전문가 및 관련 종사자</v>
      </c>
      <c r="AR72" s="61">
        <v>2</v>
      </c>
      <c r="AS72" s="61">
        <v>22</v>
      </c>
      <c r="AT72" s="61">
        <v>222</v>
      </c>
      <c r="AU72">
        <v>2222</v>
      </c>
      <c r="AV72" t="s">
        <v>7837</v>
      </c>
      <c r="AW72" s="71">
        <v>8.6000000000000007E-2</v>
      </c>
    </row>
    <row r="73" spans="1:58" x14ac:dyDescent="0.2">
      <c r="A73" s="61">
        <v>3119</v>
      </c>
      <c r="B73" t="s">
        <v>4173</v>
      </c>
      <c r="C73" t="s">
        <v>4173</v>
      </c>
      <c r="D73" t="s">
        <v>4173</v>
      </c>
      <c r="E73" t="s">
        <v>4173</v>
      </c>
      <c r="F73" t="s">
        <v>4173</v>
      </c>
      <c r="G73" t="s">
        <v>4173</v>
      </c>
      <c r="H73" t="str">
        <f>VLOOKUP(I73,'&lt;참고&gt;6차'!$A$2:$C$1844,2,FALSE)</f>
        <v>식품섬유 공학 및 에너지 시험원</v>
      </c>
      <c r="I73" s="65">
        <v>2395</v>
      </c>
      <c r="J73" s="77">
        <f t="shared" si="6"/>
        <v>0.34211000000000003</v>
      </c>
      <c r="K73">
        <f>VLOOKUP(A73,'(2)2010 SOC to ISCO-08'!$K$3:$L$440,2,FALSE)</f>
        <v>0.34211000000000003</v>
      </c>
      <c r="L73" t="e">
        <f>VLOOKUP(B73,'(2)2010 SOC to ISCO-08'!$K$3:$L$440,2,FALSE)</f>
        <v>#N/A</v>
      </c>
      <c r="M73" t="e">
        <f>VLOOKUP(C73,'(2)2010 SOC to ISCO-08'!$K$3:$L$440,2,FALSE)</f>
        <v>#N/A</v>
      </c>
      <c r="N73" t="e">
        <f>VLOOKUP(D73,'(2)2010 SOC to ISCO-08'!$K$3:$L$440,2,FALSE)</f>
        <v>#N/A</v>
      </c>
      <c r="O73" t="e">
        <f>VLOOKUP(E73,'(2)2010 SOC to ISCO-08'!$K$3:$L$440,2,FALSE)</f>
        <v>#N/A</v>
      </c>
      <c r="P73" t="e">
        <f>VLOOKUP(F73,'(2)2010 SOC to ISCO-08'!$K$3:$L$440,2,FALSE)</f>
        <v>#N/A</v>
      </c>
      <c r="Q73" t="e">
        <f>VLOOKUP(G73,'(2)2010 SOC to ISCO-08'!$K$3:$L$440,2,FALSE)</f>
        <v>#N/A</v>
      </c>
      <c r="S73" t="b">
        <f t="shared" si="7"/>
        <v>0</v>
      </c>
      <c r="T73" s="45">
        <v>2395</v>
      </c>
      <c r="U73" t="s">
        <v>4469</v>
      </c>
      <c r="V73" t="s">
        <v>4452</v>
      </c>
      <c r="W73" t="s">
        <v>4371</v>
      </c>
      <c r="Y73" t="str">
        <f>VLOOKUP(Z73,'&lt;참고&gt;6차'!$A$2:$C$1844,2,FALSE)</f>
        <v>기타 공학관련 기술자 및 시험원</v>
      </c>
      <c r="Z73" s="67">
        <v>2399</v>
      </c>
      <c r="AA73" s="73">
        <v>3.4000000000000009E-2</v>
      </c>
      <c r="AB73" s="73">
        <v>1</v>
      </c>
      <c r="AC73" t="str">
        <f t="shared" si="4"/>
        <v>239</v>
      </c>
      <c r="AD73" s="73">
        <v>3.4000000000000009E-2</v>
      </c>
      <c r="AE73" t="b">
        <f t="shared" si="5"/>
        <v>0</v>
      </c>
      <c r="AF73" s="67" t="s">
        <v>4280</v>
      </c>
      <c r="AG73" s="73">
        <v>0.37962499999999999</v>
      </c>
      <c r="AH73" s="74">
        <v>2</v>
      </c>
      <c r="AI73" s="61">
        <v>431</v>
      </c>
      <c r="AJ73" t="str">
        <f>VLOOKUP(AI73,'&lt;참고&gt;6차'!$A$2:$C$1844,2,FALSE)</f>
        <v>운송 서비스 종사자</v>
      </c>
      <c r="AK73" s="71">
        <v>0.37962499999999999</v>
      </c>
      <c r="AM73">
        <v>873</v>
      </c>
      <c r="AN73" t="s">
        <v>5334</v>
      </c>
      <c r="AO73" s="71">
        <v>0.50873750000000006</v>
      </c>
      <c r="AQ73" t="str">
        <f>VLOOKUP(AR73,'&lt;참고&gt;6차'!A206:C2048,2,FALSE)</f>
        <v>서비스 종사자</v>
      </c>
      <c r="AR73" s="61">
        <v>4</v>
      </c>
      <c r="AS73" s="61">
        <v>41</v>
      </c>
      <c r="AT73" s="61">
        <v>411</v>
      </c>
      <c r="AU73">
        <v>4112</v>
      </c>
      <c r="AV73" t="s">
        <v>4657</v>
      </c>
      <c r="AW73" s="71">
        <v>8.6800000000000002E-2</v>
      </c>
    </row>
    <row r="74" spans="1:58" x14ac:dyDescent="0.2">
      <c r="A74" s="61">
        <v>3118</v>
      </c>
      <c r="B74" t="s">
        <v>4173</v>
      </c>
      <c r="C74" t="s">
        <v>4173</v>
      </c>
      <c r="D74" t="s">
        <v>4173</v>
      </c>
      <c r="E74" t="s">
        <v>4173</v>
      </c>
      <c r="F74" t="s">
        <v>4173</v>
      </c>
      <c r="G74" t="s">
        <v>4173</v>
      </c>
      <c r="H74" t="str">
        <f>VLOOKUP(I74,'&lt;참고&gt;6차'!$A$2:$C$1844,2,FALSE)</f>
        <v>캐드원</v>
      </c>
      <c r="I74" s="65">
        <v>2396</v>
      </c>
      <c r="J74" s="77">
        <f t="shared" si="6"/>
        <v>0.51300000000000001</v>
      </c>
      <c r="K74">
        <f>VLOOKUP(A74,'(2)2010 SOC to ISCO-08'!$K$3:$L$440,2,FALSE)</f>
        <v>0.51300000000000001</v>
      </c>
      <c r="L74" t="e">
        <f>VLOOKUP(B74,'(2)2010 SOC to ISCO-08'!$K$3:$L$440,2,FALSE)</f>
        <v>#N/A</v>
      </c>
      <c r="M74" t="e">
        <f>VLOOKUP(C74,'(2)2010 SOC to ISCO-08'!$K$3:$L$440,2,FALSE)</f>
        <v>#N/A</v>
      </c>
      <c r="N74" t="e">
        <f>VLOOKUP(D74,'(2)2010 SOC to ISCO-08'!$K$3:$L$440,2,FALSE)</f>
        <v>#N/A</v>
      </c>
      <c r="O74" t="e">
        <f>VLOOKUP(E74,'(2)2010 SOC to ISCO-08'!$K$3:$L$440,2,FALSE)</f>
        <v>#N/A</v>
      </c>
      <c r="P74" t="e">
        <f>VLOOKUP(F74,'(2)2010 SOC to ISCO-08'!$K$3:$L$440,2,FALSE)</f>
        <v>#N/A</v>
      </c>
      <c r="Q74" t="e">
        <f>VLOOKUP(G74,'(2)2010 SOC to ISCO-08'!$K$3:$L$440,2,FALSE)</f>
        <v>#N/A</v>
      </c>
      <c r="S74" t="b">
        <f t="shared" si="7"/>
        <v>0</v>
      </c>
      <c r="T74" s="38">
        <v>2396</v>
      </c>
      <c r="U74" t="s">
        <v>4470</v>
      </c>
      <c r="Y74" t="str">
        <f>VLOOKUP(Z74,'&lt;참고&gt;6차'!$A$2:$C$1844,2,FALSE)</f>
        <v>전문 의사</v>
      </c>
      <c r="Z74" s="67">
        <v>2411</v>
      </c>
      <c r="AA74" s="73">
        <v>4.1999999999999997E-3</v>
      </c>
      <c r="AB74" s="73">
        <v>1</v>
      </c>
      <c r="AC74" t="str">
        <f t="shared" si="4"/>
        <v>241</v>
      </c>
      <c r="AD74" s="73">
        <v>4.1999999999999997E-3</v>
      </c>
      <c r="AE74" t="b">
        <f t="shared" si="5"/>
        <v>0</v>
      </c>
      <c r="AF74" s="67" t="s">
        <v>4281</v>
      </c>
      <c r="AG74" s="73">
        <v>0.50605499999999992</v>
      </c>
      <c r="AH74" s="74">
        <v>4</v>
      </c>
      <c r="AI74" s="61">
        <v>432</v>
      </c>
      <c r="AJ74" t="str">
        <f>VLOOKUP(AI74,'&lt;참고&gt;6차'!$A$2:$C$1844,2,FALSE)</f>
        <v>여가 및 스포츠 관련 종사자</v>
      </c>
      <c r="AK74" s="71">
        <v>0.50605499999999992</v>
      </c>
      <c r="AM74">
        <v>274</v>
      </c>
      <c r="AN74" t="s">
        <v>7132</v>
      </c>
      <c r="AO74" s="71">
        <v>0.51093333333333335</v>
      </c>
      <c r="AQ74" t="str">
        <f>VLOOKUP(AR74,'&lt;참고&gt;6차'!A106:C1948,2,FALSE)</f>
        <v>전문가 및 관련 종사자</v>
      </c>
      <c r="AR74" s="61">
        <v>2</v>
      </c>
      <c r="AS74" s="61">
        <v>25</v>
      </c>
      <c r="AT74" s="61">
        <v>252</v>
      </c>
      <c r="AU74">
        <v>2522</v>
      </c>
      <c r="AV74" t="s">
        <v>7323</v>
      </c>
      <c r="AW74" s="71">
        <v>8.72E-2</v>
      </c>
    </row>
    <row r="75" spans="1:58" x14ac:dyDescent="0.2">
      <c r="A75" s="61">
        <v>2149</v>
      </c>
      <c r="B75" t="s">
        <v>4173</v>
      </c>
      <c r="C75" t="s">
        <v>4173</v>
      </c>
      <c r="D75" t="s">
        <v>4173</v>
      </c>
      <c r="E75" t="s">
        <v>4173</v>
      </c>
      <c r="F75" t="s">
        <v>4173</v>
      </c>
      <c r="G75" t="s">
        <v>4173</v>
      </c>
      <c r="H75" t="str">
        <f>VLOOKUP(I75,'&lt;참고&gt;6차'!$A$2:$C$1844,2,FALSE)</f>
        <v>기타 공학관련 기술자 및 시험원</v>
      </c>
      <c r="I75" s="65">
        <v>2399</v>
      </c>
      <c r="J75" s="77">
        <f t="shared" si="6"/>
        <v>3.4000000000000009E-2</v>
      </c>
      <c r="K75">
        <f>VLOOKUP(A75,'(2)2010 SOC to ISCO-08'!$K$3:$L$440,2,FALSE)</f>
        <v>3.4000000000000009E-2</v>
      </c>
      <c r="L75" t="e">
        <f>VLOOKUP(B75,'(2)2010 SOC to ISCO-08'!$K$3:$L$440,2,FALSE)</f>
        <v>#N/A</v>
      </c>
      <c r="M75" t="e">
        <f>VLOOKUP(C75,'(2)2010 SOC to ISCO-08'!$K$3:$L$440,2,FALSE)</f>
        <v>#N/A</v>
      </c>
      <c r="N75" t="e">
        <f>VLOOKUP(D75,'(2)2010 SOC to ISCO-08'!$K$3:$L$440,2,FALSE)</f>
        <v>#N/A</v>
      </c>
      <c r="O75" t="e">
        <f>VLOOKUP(E75,'(2)2010 SOC to ISCO-08'!$K$3:$L$440,2,FALSE)</f>
        <v>#N/A</v>
      </c>
      <c r="P75" t="e">
        <f>VLOOKUP(F75,'(2)2010 SOC to ISCO-08'!$K$3:$L$440,2,FALSE)</f>
        <v>#N/A</v>
      </c>
      <c r="Q75" t="e">
        <f>VLOOKUP(G75,'(2)2010 SOC to ISCO-08'!$K$3:$L$440,2,FALSE)</f>
        <v>#N/A</v>
      </c>
      <c r="S75" t="b">
        <f t="shared" si="7"/>
        <v>0</v>
      </c>
      <c r="T75" s="45">
        <v>2399</v>
      </c>
      <c r="U75" t="s">
        <v>4376</v>
      </c>
      <c r="V75" t="s">
        <v>4471</v>
      </c>
      <c r="W75" t="s">
        <v>4415</v>
      </c>
      <c r="X75" t="s">
        <v>4371</v>
      </c>
      <c r="Y75" t="str">
        <f>VLOOKUP(Z75,'&lt;참고&gt;6차'!$A$2:$C$1844,2,FALSE)</f>
        <v>일반 의사</v>
      </c>
      <c r="Z75" s="67">
        <v>2412</v>
      </c>
      <c r="AA75" s="73">
        <v>0.14000000000000001</v>
      </c>
      <c r="AB75" s="73">
        <v>1</v>
      </c>
      <c r="AC75" t="str">
        <f t="shared" si="4"/>
        <v>241</v>
      </c>
      <c r="AD75" s="73">
        <v>0.14000000000000001</v>
      </c>
      <c r="AE75" t="b">
        <f t="shared" si="5"/>
        <v>0</v>
      </c>
      <c r="AF75" s="67" t="s">
        <v>4282</v>
      </c>
      <c r="AG75" s="73">
        <v>0.48749999999999999</v>
      </c>
      <c r="AH75" s="74">
        <v>5</v>
      </c>
      <c r="AI75" s="61">
        <v>441</v>
      </c>
      <c r="AJ75" t="str">
        <f>VLOOKUP(AI75,'&lt;참고&gt;6차'!$A$2:$C$1844,2,FALSE)</f>
        <v>주방장 및 조리사</v>
      </c>
      <c r="AK75" s="71">
        <v>0.48749999999999999</v>
      </c>
      <c r="AM75">
        <v>921</v>
      </c>
      <c r="AN75" t="s">
        <v>5146</v>
      </c>
      <c r="AO75" s="71">
        <v>0.51400000000000001</v>
      </c>
      <c r="AQ75" t="e">
        <f>VLOOKUP(AR75,'&lt;참고&gt;6차'!A3:C1845,2,FALSE)</f>
        <v>#N/A</v>
      </c>
      <c r="AR75" s="61">
        <v>1</v>
      </c>
      <c r="AS75" s="61">
        <v>11</v>
      </c>
      <c r="AT75" s="61">
        <v>112</v>
      </c>
      <c r="AU75">
        <v>1120</v>
      </c>
      <c r="AV75" t="s">
        <v>4372</v>
      </c>
      <c r="AW75" s="71">
        <v>8.7499999999999994E-2</v>
      </c>
    </row>
    <row r="76" spans="1:58" x14ac:dyDescent="0.2">
      <c r="A76" s="61">
        <v>2212</v>
      </c>
      <c r="B76" t="s">
        <v>4173</v>
      </c>
      <c r="C76" t="s">
        <v>4173</v>
      </c>
      <c r="D76" t="s">
        <v>4173</v>
      </c>
      <c r="E76" t="s">
        <v>4173</v>
      </c>
      <c r="F76" t="s">
        <v>4173</v>
      </c>
      <c r="G76" t="s">
        <v>4173</v>
      </c>
      <c r="H76" t="str">
        <f>VLOOKUP(I76,'&lt;참고&gt;6차'!$A$2:$C$1844,2,FALSE)</f>
        <v>전문 의사</v>
      </c>
      <c r="I76" s="65">
        <v>2411</v>
      </c>
      <c r="J76" s="77">
        <f t="shared" si="6"/>
        <v>4.1999999999999997E-3</v>
      </c>
      <c r="K76" t="e">
        <f>VLOOKUP(A76,'(2)2010 SOC to ISCO-08'!$K$3:$L$440,2,FALSE)</f>
        <v>#DIV/0!</v>
      </c>
      <c r="L76" t="e">
        <f>VLOOKUP(B76,'(2)2010 SOC to ISCO-08'!$K$3:$L$440,2,FALSE)</f>
        <v>#N/A</v>
      </c>
      <c r="M76" t="e">
        <f>VLOOKUP(C76,'(2)2010 SOC to ISCO-08'!$K$3:$L$440,2,FALSE)</f>
        <v>#N/A</v>
      </c>
      <c r="N76" t="e">
        <f>VLOOKUP(D76,'(2)2010 SOC to ISCO-08'!$K$3:$L$440,2,FALSE)</f>
        <v>#N/A</v>
      </c>
      <c r="O76" t="e">
        <f>VLOOKUP(E76,'(2)2010 SOC to ISCO-08'!$K$3:$L$440,2,FALSE)</f>
        <v>#N/A</v>
      </c>
      <c r="P76" t="e">
        <f>VLOOKUP(F76,'(2)2010 SOC to ISCO-08'!$K$3:$L$440,2,FALSE)</f>
        <v>#N/A</v>
      </c>
      <c r="Q76" t="e">
        <f>VLOOKUP(G76,'(2)2010 SOC to ISCO-08'!$K$3:$L$440,2,FALSE)</f>
        <v>#N/A</v>
      </c>
      <c r="R76">
        <v>4.1999999999999997E-3</v>
      </c>
      <c r="S76" t="b">
        <f t="shared" si="7"/>
        <v>0</v>
      </c>
      <c r="T76" s="38">
        <v>2411</v>
      </c>
      <c r="U76" t="s">
        <v>4472</v>
      </c>
      <c r="V76" t="s">
        <v>4473</v>
      </c>
      <c r="Y76" t="str">
        <f>VLOOKUP(Z76,'&lt;참고&gt;6차'!$A$2:$C$1844,2,FALSE)</f>
        <v>한의사</v>
      </c>
      <c r="Z76" s="67">
        <v>2413</v>
      </c>
      <c r="AA76" s="73">
        <v>0.02</v>
      </c>
      <c r="AB76" s="73">
        <v>1</v>
      </c>
      <c r="AC76" t="str">
        <f t="shared" si="4"/>
        <v>241</v>
      </c>
      <c r="AD76" s="73">
        <v>0.02</v>
      </c>
      <c r="AE76" t="b">
        <f t="shared" si="5"/>
        <v>0</v>
      </c>
      <c r="AF76" s="67" t="s">
        <v>4283</v>
      </c>
      <c r="AG76" s="73">
        <v>0.85666666666666658</v>
      </c>
      <c r="AH76" s="74">
        <v>3</v>
      </c>
      <c r="AI76" s="61">
        <v>442</v>
      </c>
      <c r="AJ76" t="str">
        <f>VLOOKUP(AI76,'&lt;참고&gt;6차'!$A$2:$C$1844,2,FALSE)</f>
        <v>음식서비스 종사자</v>
      </c>
      <c r="AK76" s="71">
        <v>0.85666666666666658</v>
      </c>
      <c r="AM76">
        <v>953</v>
      </c>
      <c r="AN76" t="s">
        <v>5066</v>
      </c>
      <c r="AO76" s="71">
        <v>0.53475000000000006</v>
      </c>
      <c r="AQ76" t="str">
        <f>VLOOKUP(AR76,'&lt;참고&gt;6차'!A65:C1907,2,FALSE)</f>
        <v>전문가 및 관련 종사자</v>
      </c>
      <c r="AR76" s="61">
        <v>2</v>
      </c>
      <c r="AS76" s="61">
        <v>23</v>
      </c>
      <c r="AT76" s="61">
        <v>237</v>
      </c>
      <c r="AU76">
        <v>2372</v>
      </c>
      <c r="AV76" t="s">
        <v>7569</v>
      </c>
      <c r="AW76" s="71">
        <v>9.2250000000000013E-2</v>
      </c>
    </row>
    <row r="77" spans="1:58" x14ac:dyDescent="0.2">
      <c r="A77" s="61">
        <v>2211</v>
      </c>
      <c r="B77" s="61">
        <v>2267</v>
      </c>
      <c r="C77" t="s">
        <v>4173</v>
      </c>
      <c r="D77" t="s">
        <v>4173</v>
      </c>
      <c r="E77" t="s">
        <v>4173</v>
      </c>
      <c r="F77" t="s">
        <v>4173</v>
      </c>
      <c r="G77" t="s">
        <v>4173</v>
      </c>
      <c r="H77" t="str">
        <f>VLOOKUP(I77,'&lt;참고&gt;6차'!$A$2:$C$1844,2,FALSE)</f>
        <v>일반 의사</v>
      </c>
      <c r="I77" s="65">
        <v>2412</v>
      </c>
      <c r="J77" s="77">
        <f t="shared" si="6"/>
        <v>0.14000000000000001</v>
      </c>
      <c r="K77" t="e">
        <f>VLOOKUP(A77,'(2)2010 SOC to ISCO-08'!$K$3:$L$440,2,FALSE)</f>
        <v>#DIV/0!</v>
      </c>
      <c r="L77">
        <f>VLOOKUP(B77,'(2)2010 SOC to ISCO-08'!$K$3:$L$440,2,FALSE)</f>
        <v>0.14000000000000001</v>
      </c>
      <c r="M77" t="e">
        <f>VLOOKUP(C77,'(2)2010 SOC to ISCO-08'!$K$3:$L$440,2,FALSE)</f>
        <v>#N/A</v>
      </c>
      <c r="N77" t="e">
        <f>VLOOKUP(D77,'(2)2010 SOC to ISCO-08'!$K$3:$L$440,2,FALSE)</f>
        <v>#N/A</v>
      </c>
      <c r="O77" t="e">
        <f>VLOOKUP(E77,'(2)2010 SOC to ISCO-08'!$K$3:$L$440,2,FALSE)</f>
        <v>#N/A</v>
      </c>
      <c r="P77" t="e">
        <f>VLOOKUP(F77,'(2)2010 SOC to ISCO-08'!$K$3:$L$440,2,FALSE)</f>
        <v>#N/A</v>
      </c>
      <c r="Q77" t="e">
        <f>VLOOKUP(G77,'(2)2010 SOC to ISCO-08'!$K$3:$L$440,2,FALSE)</f>
        <v>#N/A</v>
      </c>
      <c r="S77" t="b">
        <f t="shared" si="7"/>
        <v>0</v>
      </c>
      <c r="T77" s="38">
        <v>2412</v>
      </c>
      <c r="U77" t="s">
        <v>4474</v>
      </c>
      <c r="V77" t="s">
        <v>4473</v>
      </c>
      <c r="Y77" t="str">
        <f>VLOOKUP(Z77,'&lt;참고&gt;6차'!$A$2:$C$1844,2,FALSE)</f>
        <v>치과 의사</v>
      </c>
      <c r="Z77" s="67">
        <v>2414</v>
      </c>
      <c r="AA77" s="73">
        <v>2.1499999999999998E-2</v>
      </c>
      <c r="AB77" s="73">
        <v>1</v>
      </c>
      <c r="AC77" t="str">
        <f t="shared" si="4"/>
        <v>241</v>
      </c>
      <c r="AD77" s="73">
        <v>2.1499999999999998E-2</v>
      </c>
      <c r="AE77" t="b">
        <f t="shared" si="5"/>
        <v>0</v>
      </c>
      <c r="AF77" s="67" t="s">
        <v>4284</v>
      </c>
      <c r="AG77" s="73">
        <v>0.56680555555555556</v>
      </c>
      <c r="AH77" s="74">
        <v>3</v>
      </c>
      <c r="AI77" s="61">
        <v>510</v>
      </c>
      <c r="AJ77" t="str">
        <f>VLOOKUP(AI77,'&lt;참고&gt;6차'!$A$2:$C$1844,2,FALSE)</f>
        <v>영업종사자</v>
      </c>
      <c r="AK77" s="71">
        <v>0.56680555555555556</v>
      </c>
      <c r="AM77">
        <v>392</v>
      </c>
      <c r="AN77" t="s">
        <v>6744</v>
      </c>
      <c r="AO77" s="71">
        <v>0.5375416666666667</v>
      </c>
      <c r="AQ77" t="str">
        <f>VLOOKUP(AR77,'&lt;참고&gt;6차'!A28:C1870,2,FALSE)</f>
        <v>전문가 및 관련 종사자</v>
      </c>
      <c r="AR77" s="61">
        <v>2</v>
      </c>
      <c r="AS77" s="61">
        <v>21</v>
      </c>
      <c r="AT77" s="61">
        <v>212</v>
      </c>
      <c r="AU77">
        <v>2121</v>
      </c>
      <c r="AV77" t="s">
        <v>7926</v>
      </c>
      <c r="AW77" s="71">
        <v>9.5188888888888892E-2</v>
      </c>
    </row>
    <row r="78" spans="1:58" x14ac:dyDescent="0.2">
      <c r="A78" s="61">
        <v>2230</v>
      </c>
      <c r="B78" t="s">
        <v>4173</v>
      </c>
      <c r="C78" t="s">
        <v>4173</v>
      </c>
      <c r="D78" t="s">
        <v>4173</v>
      </c>
      <c r="E78" t="s">
        <v>4173</v>
      </c>
      <c r="F78" t="s">
        <v>4173</v>
      </c>
      <c r="G78" t="s">
        <v>4173</v>
      </c>
      <c r="H78" t="str">
        <f>VLOOKUP(I78,'&lt;참고&gt;6차'!$A$2:$C$1844,2,FALSE)</f>
        <v>한의사</v>
      </c>
      <c r="I78" s="65">
        <v>2413</v>
      </c>
      <c r="J78" s="77">
        <f t="shared" si="6"/>
        <v>0.02</v>
      </c>
      <c r="K78">
        <f>VLOOKUP(A78,'(2)2010 SOC to ISCO-08'!$K$3:$L$440,2,FALSE)</f>
        <v>0.02</v>
      </c>
      <c r="L78" t="e">
        <f>VLOOKUP(B78,'(2)2010 SOC to ISCO-08'!$K$3:$L$440,2,FALSE)</f>
        <v>#N/A</v>
      </c>
      <c r="M78" t="e">
        <f>VLOOKUP(C78,'(2)2010 SOC to ISCO-08'!$K$3:$L$440,2,FALSE)</f>
        <v>#N/A</v>
      </c>
      <c r="N78" t="e">
        <f>VLOOKUP(D78,'(2)2010 SOC to ISCO-08'!$K$3:$L$440,2,FALSE)</f>
        <v>#N/A</v>
      </c>
      <c r="O78" t="e">
        <f>VLOOKUP(E78,'(2)2010 SOC to ISCO-08'!$K$3:$L$440,2,FALSE)</f>
        <v>#N/A</v>
      </c>
      <c r="P78" t="e">
        <f>VLOOKUP(F78,'(2)2010 SOC to ISCO-08'!$K$3:$L$440,2,FALSE)</f>
        <v>#N/A</v>
      </c>
      <c r="Q78" t="e">
        <f>VLOOKUP(G78,'(2)2010 SOC to ISCO-08'!$K$3:$L$440,2,FALSE)</f>
        <v>#N/A</v>
      </c>
      <c r="S78" t="b">
        <f t="shared" si="7"/>
        <v>0</v>
      </c>
      <c r="T78" s="38">
        <v>2413</v>
      </c>
      <c r="U78" t="s">
        <v>4475</v>
      </c>
      <c r="Y78" t="str">
        <f>VLOOKUP(Z78,'&lt;참고&gt;6차'!$A$2:$C$1844,2,FALSE)</f>
        <v>수의사</v>
      </c>
      <c r="Z78" s="67">
        <v>2415</v>
      </c>
      <c r="AA78" s="73">
        <v>3.7999999999999999E-2</v>
      </c>
      <c r="AB78" s="73">
        <v>1</v>
      </c>
      <c r="AC78" t="str">
        <f t="shared" si="4"/>
        <v>241</v>
      </c>
      <c r="AD78" s="73">
        <v>3.7999999999999999E-2</v>
      </c>
      <c r="AE78" t="b">
        <f t="shared" si="5"/>
        <v>0</v>
      </c>
      <c r="AF78" s="67" t="s">
        <v>4285</v>
      </c>
      <c r="AG78" s="73">
        <v>0.79916666666666669</v>
      </c>
      <c r="AH78" s="74">
        <v>3</v>
      </c>
      <c r="AI78" s="61">
        <v>521</v>
      </c>
      <c r="AJ78" t="str">
        <f>VLOOKUP(AI78,'&lt;참고&gt;6차'!$A$2:$C$1844,2,FALSE)</f>
        <v>매장 판매 종사자</v>
      </c>
      <c r="AK78" s="71">
        <v>0.79916666666666669</v>
      </c>
      <c r="AM78">
        <v>721</v>
      </c>
      <c r="AN78" t="s">
        <v>6278</v>
      </c>
      <c r="AO78" s="71">
        <v>0.53787000000000007</v>
      </c>
      <c r="AQ78" t="str">
        <f>VLOOKUP(AR78,'&lt;참고&gt;6차'!A112:C1954,2,FALSE)</f>
        <v>전문가 및 관련 종사자</v>
      </c>
      <c r="AR78" s="61">
        <v>2</v>
      </c>
      <c r="AS78" s="61">
        <v>25</v>
      </c>
      <c r="AT78" s="61">
        <v>254</v>
      </c>
      <c r="AU78">
        <v>2544</v>
      </c>
      <c r="AV78" t="s">
        <v>7281</v>
      </c>
      <c r="AW78" s="71">
        <v>9.9875000000000005E-2</v>
      </c>
    </row>
    <row r="79" spans="1:58" x14ac:dyDescent="0.2">
      <c r="A79" s="61">
        <v>2261</v>
      </c>
      <c r="B79" t="s">
        <v>4173</v>
      </c>
      <c r="C79" t="s">
        <v>4173</v>
      </c>
      <c r="D79" t="s">
        <v>4173</v>
      </c>
      <c r="E79" t="s">
        <v>4173</v>
      </c>
      <c r="F79" t="s">
        <v>4173</v>
      </c>
      <c r="G79" t="s">
        <v>4173</v>
      </c>
      <c r="H79" t="str">
        <f>VLOOKUP(I79,'&lt;참고&gt;6차'!$A$2:$C$1844,2,FALSE)</f>
        <v>치과 의사</v>
      </c>
      <c r="I79" s="65">
        <v>2414</v>
      </c>
      <c r="J79" s="77">
        <f t="shared" si="6"/>
        <v>2.1499999999999998E-2</v>
      </c>
      <c r="K79">
        <f>VLOOKUP(A79,'(2)2010 SOC to ISCO-08'!$K$3:$L$440,2,FALSE)</f>
        <v>2.1499999999999998E-2</v>
      </c>
      <c r="L79" t="e">
        <f>VLOOKUP(B79,'(2)2010 SOC to ISCO-08'!$K$3:$L$440,2,FALSE)</f>
        <v>#N/A</v>
      </c>
      <c r="M79" t="e">
        <f>VLOOKUP(C79,'(2)2010 SOC to ISCO-08'!$K$3:$L$440,2,FALSE)</f>
        <v>#N/A</v>
      </c>
      <c r="N79" t="e">
        <f>VLOOKUP(D79,'(2)2010 SOC to ISCO-08'!$K$3:$L$440,2,FALSE)</f>
        <v>#N/A</v>
      </c>
      <c r="O79" t="e">
        <f>VLOOKUP(E79,'(2)2010 SOC to ISCO-08'!$K$3:$L$440,2,FALSE)</f>
        <v>#N/A</v>
      </c>
      <c r="P79" t="e">
        <f>VLOOKUP(F79,'(2)2010 SOC to ISCO-08'!$K$3:$L$440,2,FALSE)</f>
        <v>#N/A</v>
      </c>
      <c r="Q79" t="e">
        <f>VLOOKUP(G79,'(2)2010 SOC to ISCO-08'!$K$3:$L$440,2,FALSE)</f>
        <v>#N/A</v>
      </c>
      <c r="S79" t="b">
        <f t="shared" si="7"/>
        <v>0</v>
      </c>
      <c r="T79" s="38">
        <v>2414</v>
      </c>
      <c r="U79" t="s">
        <v>4476</v>
      </c>
      <c r="V79" t="s">
        <v>4473</v>
      </c>
      <c r="Y79" t="str">
        <f>VLOOKUP(Z79,'&lt;참고&gt;6차'!$A$2:$C$1844,2,FALSE)</f>
        <v>약사 및 한약사</v>
      </c>
      <c r="Z79" s="67">
        <v>2420</v>
      </c>
      <c r="AA79" s="73">
        <v>1.2E-2</v>
      </c>
      <c r="AB79" s="73">
        <v>1</v>
      </c>
      <c r="AC79" t="str">
        <f t="shared" si="4"/>
        <v>242</v>
      </c>
      <c r="AD79" s="73">
        <v>1.2E-2</v>
      </c>
      <c r="AE79" t="b">
        <f t="shared" si="5"/>
        <v>0</v>
      </c>
      <c r="AF79" s="67" t="s">
        <v>4286</v>
      </c>
      <c r="AG79" s="73">
        <v>0.48499999999999999</v>
      </c>
      <c r="AH79" s="74">
        <v>1</v>
      </c>
      <c r="AI79" s="61">
        <v>522</v>
      </c>
      <c r="AJ79" t="str">
        <f>VLOOKUP(AI79,'&lt;참고&gt;6차'!$A$2:$C$1844,2,FALSE)</f>
        <v>상품 대여 종사자</v>
      </c>
      <c r="AK79" s="71">
        <v>0.48499999999999999</v>
      </c>
      <c r="AM79">
        <v>761</v>
      </c>
      <c r="AN79" t="s">
        <v>6049</v>
      </c>
      <c r="AO79" s="71">
        <v>0.53883650793650795</v>
      </c>
      <c r="AQ79" t="str">
        <f>VLOOKUP(AR79,'&lt;참고&gt;6차'!A57:C1899,2,FALSE)</f>
        <v>전문가 및 관련 종사자</v>
      </c>
      <c r="AR79" s="61">
        <v>2</v>
      </c>
      <c r="AS79" s="61">
        <v>23</v>
      </c>
      <c r="AT79" s="61">
        <v>235</v>
      </c>
      <c r="AU79">
        <v>2351</v>
      </c>
      <c r="AV79" t="s">
        <v>7650</v>
      </c>
      <c r="AW79" s="71">
        <v>0.1</v>
      </c>
    </row>
    <row r="80" spans="1:58" x14ac:dyDescent="0.2">
      <c r="A80" s="61">
        <v>2250</v>
      </c>
      <c r="B80" t="s">
        <v>4173</v>
      </c>
      <c r="C80" t="s">
        <v>4173</v>
      </c>
      <c r="D80" t="s">
        <v>4173</v>
      </c>
      <c r="E80" t="s">
        <v>4173</v>
      </c>
      <c r="F80" t="s">
        <v>4173</v>
      </c>
      <c r="G80" t="s">
        <v>4173</v>
      </c>
      <c r="H80" t="str">
        <f>VLOOKUP(I80,'&lt;참고&gt;6차'!$A$2:$C$1844,2,FALSE)</f>
        <v>수의사</v>
      </c>
      <c r="I80" s="65">
        <v>2415</v>
      </c>
      <c r="J80" s="77">
        <f t="shared" si="6"/>
        <v>3.7999999999999999E-2</v>
      </c>
      <c r="K80">
        <f>VLOOKUP(A80,'(2)2010 SOC to ISCO-08'!$K$3:$L$440,2,FALSE)</f>
        <v>3.7999999999999999E-2</v>
      </c>
      <c r="L80" t="e">
        <f>VLOOKUP(B80,'(2)2010 SOC to ISCO-08'!$K$3:$L$440,2,FALSE)</f>
        <v>#N/A</v>
      </c>
      <c r="M80" t="e">
        <f>VLOOKUP(C80,'(2)2010 SOC to ISCO-08'!$K$3:$L$440,2,FALSE)</f>
        <v>#N/A</v>
      </c>
      <c r="N80" t="e">
        <f>VLOOKUP(D80,'(2)2010 SOC to ISCO-08'!$K$3:$L$440,2,FALSE)</f>
        <v>#N/A</v>
      </c>
      <c r="O80" t="e">
        <f>VLOOKUP(E80,'(2)2010 SOC to ISCO-08'!$K$3:$L$440,2,FALSE)</f>
        <v>#N/A</v>
      </c>
      <c r="P80" t="e">
        <f>VLOOKUP(F80,'(2)2010 SOC to ISCO-08'!$K$3:$L$440,2,FALSE)</f>
        <v>#N/A</v>
      </c>
      <c r="Q80" t="e">
        <f>VLOOKUP(G80,'(2)2010 SOC to ISCO-08'!$K$3:$L$440,2,FALSE)</f>
        <v>#N/A</v>
      </c>
      <c r="S80" t="b">
        <f t="shared" si="7"/>
        <v>0</v>
      </c>
      <c r="T80" s="38">
        <v>2415</v>
      </c>
      <c r="U80" t="s">
        <v>4477</v>
      </c>
      <c r="Y80" t="str">
        <f>VLOOKUP(Z80,'&lt;참고&gt;6차'!$A$2:$C$1844,2,FALSE)</f>
        <v>간호사</v>
      </c>
      <c r="Z80" s="67">
        <v>2430</v>
      </c>
      <c r="AA80" s="73">
        <v>3.2000000000000001E-2</v>
      </c>
      <c r="AB80" s="73">
        <v>1</v>
      </c>
      <c r="AC80" t="str">
        <f t="shared" si="4"/>
        <v>243</v>
      </c>
      <c r="AD80" s="73">
        <v>3.2000000000000001E-2</v>
      </c>
      <c r="AE80" t="b">
        <f t="shared" si="5"/>
        <v>0</v>
      </c>
      <c r="AF80" s="67" t="s">
        <v>4287</v>
      </c>
      <c r="AG80" s="73">
        <v>0.89</v>
      </c>
      <c r="AH80" s="74">
        <v>6</v>
      </c>
      <c r="AI80" s="61">
        <v>530</v>
      </c>
      <c r="AJ80" t="str">
        <f>VLOOKUP(AI80,'&lt;참고&gt;6차'!$A$2:$C$1844,2,FALSE)</f>
        <v>방문노점 및 통신 판매 관련 종사자</v>
      </c>
      <c r="AK80" s="71">
        <v>0.89</v>
      </c>
      <c r="AM80">
        <v>991</v>
      </c>
      <c r="AN80" t="s">
        <v>5053</v>
      </c>
      <c r="AO80" s="71">
        <v>0.54333333333333333</v>
      </c>
      <c r="AQ80" t="str">
        <f>VLOOKUP(AR80,'&lt;참고&gt;6차'!A2:C1844,2,FALSE)</f>
        <v>관리자</v>
      </c>
      <c r="AR80" s="61">
        <v>1</v>
      </c>
      <c r="AS80" s="61">
        <v>11</v>
      </c>
      <c r="AT80" s="61">
        <v>111</v>
      </c>
      <c r="AU80">
        <v>1110</v>
      </c>
      <c r="AV80" t="s">
        <v>8178</v>
      </c>
      <c r="AW80" s="71">
        <v>0.10050000000000001</v>
      </c>
    </row>
    <row r="81" spans="1:49" x14ac:dyDescent="0.2">
      <c r="A81" s="61">
        <v>2262</v>
      </c>
      <c r="B81" t="s">
        <v>4173</v>
      </c>
      <c r="C81" t="s">
        <v>4173</v>
      </c>
      <c r="D81" t="s">
        <v>4173</v>
      </c>
      <c r="E81" t="s">
        <v>4173</v>
      </c>
      <c r="F81" t="s">
        <v>4173</v>
      </c>
      <c r="G81" t="s">
        <v>4173</v>
      </c>
      <c r="H81" t="str">
        <f>VLOOKUP(I81,'&lt;참고&gt;6차'!$A$2:$C$1844,2,FALSE)</f>
        <v>약사 및 한약사</v>
      </c>
      <c r="I81" s="65">
        <v>2420</v>
      </c>
      <c r="J81" s="77">
        <f t="shared" si="6"/>
        <v>1.2E-2</v>
      </c>
      <c r="K81">
        <f>VLOOKUP(A81,'(2)2010 SOC to ISCO-08'!$K$3:$L$440,2,FALSE)</f>
        <v>1.2E-2</v>
      </c>
      <c r="L81" t="e">
        <f>VLOOKUP(B81,'(2)2010 SOC to ISCO-08'!$K$3:$L$440,2,FALSE)</f>
        <v>#N/A</v>
      </c>
      <c r="M81" t="e">
        <f>VLOOKUP(C81,'(2)2010 SOC to ISCO-08'!$K$3:$L$440,2,FALSE)</f>
        <v>#N/A</v>
      </c>
      <c r="N81" t="e">
        <f>VLOOKUP(D81,'(2)2010 SOC to ISCO-08'!$K$3:$L$440,2,FALSE)</f>
        <v>#N/A</v>
      </c>
      <c r="O81" t="e">
        <f>VLOOKUP(E81,'(2)2010 SOC to ISCO-08'!$K$3:$L$440,2,FALSE)</f>
        <v>#N/A</v>
      </c>
      <c r="P81" t="e">
        <f>VLOOKUP(F81,'(2)2010 SOC to ISCO-08'!$K$3:$L$440,2,FALSE)</f>
        <v>#N/A</v>
      </c>
      <c r="Q81" t="e">
        <f>VLOOKUP(G81,'(2)2010 SOC to ISCO-08'!$K$3:$L$440,2,FALSE)</f>
        <v>#N/A</v>
      </c>
      <c r="S81" t="b">
        <f t="shared" si="7"/>
        <v>0</v>
      </c>
      <c r="T81" s="38">
        <v>2420</v>
      </c>
      <c r="U81" t="s">
        <v>4478</v>
      </c>
      <c r="V81" t="s">
        <v>4371</v>
      </c>
      <c r="W81" t="s">
        <v>4479</v>
      </c>
      <c r="Y81" t="str">
        <f>VLOOKUP(Z81,'&lt;참고&gt;6차'!$A$2:$C$1844,2,FALSE)</f>
        <v>영양사</v>
      </c>
      <c r="Z81" s="67">
        <v>2440</v>
      </c>
      <c r="AA81" s="73">
        <v>3.8999999999999998E-3</v>
      </c>
      <c r="AB81" s="73">
        <v>1</v>
      </c>
      <c r="AC81" t="str">
        <f t="shared" si="4"/>
        <v>244</v>
      </c>
      <c r="AD81" s="73">
        <v>3.8999999999999998E-3</v>
      </c>
      <c r="AE81" t="b">
        <f t="shared" si="5"/>
        <v>0</v>
      </c>
      <c r="AF81" s="67" t="s">
        <v>4288</v>
      </c>
      <c r="AG81" s="73">
        <v>0.33425925925925926</v>
      </c>
      <c r="AH81" s="74">
        <v>3</v>
      </c>
      <c r="AI81" s="61">
        <v>611</v>
      </c>
      <c r="AJ81" t="str">
        <f>VLOOKUP(AI81,'&lt;참고&gt;6차'!$A$2:$C$1844,2,FALSE)</f>
        <v>작물재배 종사자</v>
      </c>
      <c r="AK81" s="71">
        <v>0.33425925925925926</v>
      </c>
      <c r="AM81">
        <v>774</v>
      </c>
      <c r="AN81" t="s">
        <v>5898</v>
      </c>
      <c r="AO81" s="71">
        <v>0.55034722222222221</v>
      </c>
      <c r="AQ81" t="str">
        <f>VLOOKUP(AR81,'&lt;참고&gt;6차'!A62:C1904,2,FALSE)</f>
        <v>전문가 및 관련 종사자</v>
      </c>
      <c r="AR81" s="61">
        <v>2</v>
      </c>
      <c r="AS81" s="61">
        <v>23</v>
      </c>
      <c r="AT81" s="61">
        <v>236</v>
      </c>
      <c r="AU81">
        <v>2362</v>
      </c>
      <c r="AV81" t="s">
        <v>7585</v>
      </c>
      <c r="AW81" s="71">
        <v>0.10750000000000001</v>
      </c>
    </row>
    <row r="82" spans="1:49" x14ac:dyDescent="0.2">
      <c r="A82" s="61">
        <v>2221</v>
      </c>
      <c r="B82" s="61">
        <v>2222</v>
      </c>
      <c r="C82" s="61">
        <v>3222</v>
      </c>
      <c r="D82" t="s">
        <v>4173</v>
      </c>
      <c r="E82" t="s">
        <v>4173</v>
      </c>
      <c r="F82" t="s">
        <v>4173</v>
      </c>
      <c r="G82" t="s">
        <v>4173</v>
      </c>
      <c r="H82" t="str">
        <f>VLOOKUP(I82,'&lt;참고&gt;6차'!$A$2:$C$1844,2,FALSE)</f>
        <v>간호사</v>
      </c>
      <c r="I82" s="65">
        <v>2430</v>
      </c>
      <c r="J82" s="77">
        <f t="shared" si="6"/>
        <v>3.2000000000000001E-2</v>
      </c>
      <c r="K82">
        <f>VLOOKUP(A82,'(2)2010 SOC to ISCO-08'!$K$3:$L$440,2,FALSE)</f>
        <v>8.9999999999999993E-3</v>
      </c>
      <c r="L82" t="e">
        <f>VLOOKUP(B82,'(2)2010 SOC to ISCO-08'!$K$3:$L$440,2,FALSE)</f>
        <v>#DIV/0!</v>
      </c>
      <c r="M82">
        <f>VLOOKUP(C82,'(2)2010 SOC to ISCO-08'!$K$3:$L$440,2,FALSE)</f>
        <v>5.5E-2</v>
      </c>
      <c r="N82" t="e">
        <f>VLOOKUP(D82,'(2)2010 SOC to ISCO-08'!$K$3:$L$440,2,FALSE)</f>
        <v>#N/A</v>
      </c>
      <c r="O82" t="e">
        <f>VLOOKUP(E82,'(2)2010 SOC to ISCO-08'!$K$3:$L$440,2,FALSE)</f>
        <v>#N/A</v>
      </c>
      <c r="P82" t="e">
        <f>VLOOKUP(F82,'(2)2010 SOC to ISCO-08'!$K$3:$L$440,2,FALSE)</f>
        <v>#N/A</v>
      </c>
      <c r="Q82" t="e">
        <f>VLOOKUP(G82,'(2)2010 SOC to ISCO-08'!$K$3:$L$440,2,FALSE)</f>
        <v>#N/A</v>
      </c>
      <c r="S82" t="b">
        <f t="shared" si="7"/>
        <v>0</v>
      </c>
      <c r="T82" s="38">
        <v>2430</v>
      </c>
      <c r="U82" t="s">
        <v>4480</v>
      </c>
      <c r="Y82" t="str">
        <f>VLOOKUP(Z82,'&lt;참고&gt;6차'!$A$2:$C$1844,2,FALSE)</f>
        <v>임상병리사</v>
      </c>
      <c r="Z82" s="67">
        <v>2451</v>
      </c>
      <c r="AA82" s="73">
        <v>0.68500000000000005</v>
      </c>
      <c r="AB82" s="73">
        <v>1</v>
      </c>
      <c r="AC82" t="str">
        <f t="shared" si="4"/>
        <v>245</v>
      </c>
      <c r="AD82" s="73">
        <v>0.68500000000000005</v>
      </c>
      <c r="AE82" t="b">
        <f t="shared" si="5"/>
        <v>0</v>
      </c>
      <c r="AF82" s="67" t="s">
        <v>4289</v>
      </c>
      <c r="AG82" s="73">
        <v>0.4466666666666666</v>
      </c>
      <c r="AH82" s="74">
        <v>2</v>
      </c>
      <c r="AI82" s="61">
        <v>612</v>
      </c>
      <c r="AJ82" t="str">
        <f>VLOOKUP(AI82,'&lt;참고&gt;6차'!$A$2:$C$1844,2,FALSE)</f>
        <v>원예 및 조경 종사자</v>
      </c>
      <c r="AK82" s="71">
        <v>0.4466666666666666</v>
      </c>
      <c r="AM82">
        <v>753</v>
      </c>
      <c r="AN82" t="s">
        <v>6109</v>
      </c>
      <c r="AO82" s="71">
        <v>0.55743956043956044</v>
      </c>
      <c r="AQ82" t="str">
        <f>VLOOKUP(AR82,'&lt;참고&gt;6차'!A109:C1951,2,FALSE)</f>
        <v>전문가 및 관련 종사자</v>
      </c>
      <c r="AR82" s="61">
        <v>2</v>
      </c>
      <c r="AS82" s="61">
        <v>25</v>
      </c>
      <c r="AT82" s="61">
        <v>254</v>
      </c>
      <c r="AU82">
        <v>2541</v>
      </c>
      <c r="AV82" t="s">
        <v>7309</v>
      </c>
      <c r="AW82" s="71">
        <v>0.10983333333333334</v>
      </c>
    </row>
    <row r="83" spans="1:49" x14ac:dyDescent="0.2">
      <c r="A83" s="61">
        <v>2265</v>
      </c>
      <c r="B83" t="s">
        <v>4173</v>
      </c>
      <c r="C83" t="s">
        <v>4173</v>
      </c>
      <c r="D83" t="s">
        <v>4173</v>
      </c>
      <c r="E83" t="s">
        <v>4173</v>
      </c>
      <c r="F83" t="s">
        <v>4173</v>
      </c>
      <c r="G83" t="s">
        <v>4173</v>
      </c>
      <c r="H83" t="str">
        <f>VLOOKUP(I83,'&lt;참고&gt;6차'!$A$2:$C$1844,2,FALSE)</f>
        <v>영양사</v>
      </c>
      <c r="I83" s="65">
        <v>2440</v>
      </c>
      <c r="J83" s="77">
        <f t="shared" si="6"/>
        <v>3.8999999999999998E-3</v>
      </c>
      <c r="K83">
        <f>VLOOKUP(A83,'(2)2010 SOC to ISCO-08'!$K$3:$L$440,2,FALSE)</f>
        <v>3.8999999999999998E-3</v>
      </c>
      <c r="L83" t="e">
        <f>VLOOKUP(B83,'(2)2010 SOC to ISCO-08'!$K$3:$L$440,2,FALSE)</f>
        <v>#N/A</v>
      </c>
      <c r="M83" t="e">
        <f>VLOOKUP(C83,'(2)2010 SOC to ISCO-08'!$K$3:$L$440,2,FALSE)</f>
        <v>#N/A</v>
      </c>
      <c r="N83" t="e">
        <f>VLOOKUP(D83,'(2)2010 SOC to ISCO-08'!$K$3:$L$440,2,FALSE)</f>
        <v>#N/A</v>
      </c>
      <c r="O83" t="e">
        <f>VLOOKUP(E83,'(2)2010 SOC to ISCO-08'!$K$3:$L$440,2,FALSE)</f>
        <v>#N/A</v>
      </c>
      <c r="P83" t="e">
        <f>VLOOKUP(F83,'(2)2010 SOC to ISCO-08'!$K$3:$L$440,2,FALSE)</f>
        <v>#N/A</v>
      </c>
      <c r="Q83" t="e">
        <f>VLOOKUP(G83,'(2)2010 SOC to ISCO-08'!$K$3:$L$440,2,FALSE)</f>
        <v>#N/A</v>
      </c>
      <c r="S83" t="b">
        <f t="shared" si="7"/>
        <v>0</v>
      </c>
      <c r="T83" s="38">
        <v>2440</v>
      </c>
      <c r="U83" t="s">
        <v>4481</v>
      </c>
      <c r="Y83" t="str">
        <f>VLOOKUP(Z83,'&lt;참고&gt;6차'!$A$2:$C$1844,2,FALSE)</f>
        <v>방사선사</v>
      </c>
      <c r="Z83" s="67">
        <v>2452</v>
      </c>
      <c r="AA83" s="73">
        <v>0.27333333333333332</v>
      </c>
      <c r="AB83" s="73">
        <v>1</v>
      </c>
      <c r="AC83" t="str">
        <f t="shared" si="4"/>
        <v>245</v>
      </c>
      <c r="AD83" s="73">
        <v>0.27333333333333332</v>
      </c>
      <c r="AE83" t="b">
        <f t="shared" si="5"/>
        <v>0</v>
      </c>
      <c r="AF83" s="67" t="s">
        <v>4290</v>
      </c>
      <c r="AG83" s="73">
        <v>0.67962962962962958</v>
      </c>
      <c r="AH83" s="74">
        <v>3</v>
      </c>
      <c r="AI83" s="61">
        <v>613</v>
      </c>
      <c r="AJ83" t="str">
        <f>VLOOKUP(AI83,'&lt;참고&gt;6차'!$A$2:$C$1844,2,FALSE)</f>
        <v>축산 및 사육관련 종사자</v>
      </c>
      <c r="AK83" s="71">
        <v>0.67962962962962958</v>
      </c>
      <c r="AM83">
        <v>874</v>
      </c>
      <c r="AN83" t="s">
        <v>5294</v>
      </c>
      <c r="AO83" s="71">
        <v>0.56664999999999999</v>
      </c>
      <c r="AQ83" t="e">
        <f>VLOOKUP(AR83,'&lt;참고&gt;6차'!A10:C1852,2,FALSE)</f>
        <v>#N/A</v>
      </c>
      <c r="AR83" s="61">
        <v>1</v>
      </c>
      <c r="AS83" s="61">
        <v>13</v>
      </c>
      <c r="AT83" s="61">
        <v>132</v>
      </c>
      <c r="AU83">
        <v>1320</v>
      </c>
      <c r="AV83" t="s">
        <v>8101</v>
      </c>
      <c r="AW83" s="71">
        <v>0.1145</v>
      </c>
    </row>
    <row r="84" spans="1:49" x14ac:dyDescent="0.2">
      <c r="A84" s="61">
        <v>3212</v>
      </c>
      <c r="B84" t="s">
        <v>4173</v>
      </c>
      <c r="C84" t="s">
        <v>4173</v>
      </c>
      <c r="D84" t="s">
        <v>4173</v>
      </c>
      <c r="E84" t="s">
        <v>4173</v>
      </c>
      <c r="F84" t="s">
        <v>4173</v>
      </c>
      <c r="G84" t="s">
        <v>4173</v>
      </c>
      <c r="H84" t="str">
        <f>VLOOKUP(I84,'&lt;참고&gt;6차'!$A$2:$C$1844,2,FALSE)</f>
        <v>임상병리사</v>
      </c>
      <c r="I84" s="65">
        <v>2451</v>
      </c>
      <c r="J84" s="77">
        <f t="shared" si="6"/>
        <v>0.68500000000000005</v>
      </c>
      <c r="K84">
        <f>VLOOKUP(A84,'(2)2010 SOC to ISCO-08'!$K$3:$L$440,2,FALSE)</f>
        <v>0.68500000000000005</v>
      </c>
      <c r="L84" t="e">
        <f>VLOOKUP(B84,'(2)2010 SOC to ISCO-08'!$K$3:$L$440,2,FALSE)</f>
        <v>#N/A</v>
      </c>
      <c r="M84" t="e">
        <f>VLOOKUP(C84,'(2)2010 SOC to ISCO-08'!$K$3:$L$440,2,FALSE)</f>
        <v>#N/A</v>
      </c>
      <c r="N84" t="e">
        <f>VLOOKUP(D84,'(2)2010 SOC to ISCO-08'!$K$3:$L$440,2,FALSE)</f>
        <v>#N/A</v>
      </c>
      <c r="O84" t="e">
        <f>VLOOKUP(E84,'(2)2010 SOC to ISCO-08'!$K$3:$L$440,2,FALSE)</f>
        <v>#N/A</v>
      </c>
      <c r="P84" t="e">
        <f>VLOOKUP(F84,'(2)2010 SOC to ISCO-08'!$K$3:$L$440,2,FALSE)</f>
        <v>#N/A</v>
      </c>
      <c r="Q84" t="e">
        <f>VLOOKUP(G84,'(2)2010 SOC to ISCO-08'!$K$3:$L$440,2,FALSE)</f>
        <v>#N/A</v>
      </c>
      <c r="S84" t="b">
        <f t="shared" si="7"/>
        <v>0</v>
      </c>
      <c r="T84" s="38">
        <v>2451</v>
      </c>
      <c r="U84" t="s">
        <v>4482</v>
      </c>
      <c r="Y84" t="str">
        <f>VLOOKUP(Z84,'&lt;참고&gt;6차'!$A$2:$C$1844,2,FALSE)</f>
        <v>치과기공사</v>
      </c>
      <c r="Z84" s="67">
        <v>2453</v>
      </c>
      <c r="AA84" s="73">
        <v>0.47449999999999998</v>
      </c>
      <c r="AB84" s="73">
        <v>1</v>
      </c>
      <c r="AC84" t="str">
        <f t="shared" si="4"/>
        <v>245</v>
      </c>
      <c r="AD84" s="73">
        <v>0.47449999999999998</v>
      </c>
      <c r="AE84" t="b">
        <f t="shared" si="5"/>
        <v>0</v>
      </c>
      <c r="AF84" s="67" t="s">
        <v>4291</v>
      </c>
      <c r="AG84" s="73">
        <v>0.66</v>
      </c>
      <c r="AH84" s="74">
        <v>2</v>
      </c>
      <c r="AI84" s="61">
        <v>620</v>
      </c>
      <c r="AJ84" t="str">
        <f>VLOOKUP(AI84,'&lt;참고&gt;6차'!$A$2:$C$1844,2,FALSE)</f>
        <v>임업관련 종사자</v>
      </c>
      <c r="AK84" s="71">
        <v>0.66</v>
      </c>
      <c r="AM84">
        <v>510</v>
      </c>
      <c r="AN84" t="s">
        <v>6501</v>
      </c>
      <c r="AO84" s="71">
        <v>0.56680555555555556</v>
      </c>
      <c r="AQ84" t="e">
        <f>VLOOKUP(AR84,'&lt;참고&gt;6차'!A152:C1994,2,FALSE)</f>
        <v>#N/A</v>
      </c>
      <c r="AR84" s="61">
        <v>2</v>
      </c>
      <c r="AS84" s="61">
        <v>28</v>
      </c>
      <c r="AT84" s="61">
        <v>283</v>
      </c>
      <c r="AU84">
        <v>2831</v>
      </c>
      <c r="AV84" t="s">
        <v>7050</v>
      </c>
      <c r="AW84" s="71">
        <v>0.11833333333333333</v>
      </c>
    </row>
    <row r="85" spans="1:49" x14ac:dyDescent="0.2">
      <c r="A85" s="61">
        <v>3211</v>
      </c>
      <c r="B85" t="s">
        <v>4173</v>
      </c>
      <c r="C85" t="s">
        <v>4173</v>
      </c>
      <c r="D85" t="s">
        <v>4173</v>
      </c>
      <c r="E85" t="s">
        <v>4173</v>
      </c>
      <c r="F85" t="s">
        <v>4173</v>
      </c>
      <c r="G85" t="s">
        <v>4173</v>
      </c>
      <c r="H85" t="str">
        <f>VLOOKUP(I85,'&lt;참고&gt;6차'!$A$2:$C$1844,2,FALSE)</f>
        <v>방사선사</v>
      </c>
      <c r="I85" s="65">
        <v>2452</v>
      </c>
      <c r="J85" s="77">
        <f t="shared" si="6"/>
        <v>0.27333333333333332</v>
      </c>
      <c r="K85">
        <f>VLOOKUP(A85,'(2)2010 SOC to ISCO-08'!$K$3:$L$440,2,FALSE)</f>
        <v>0.27333333333333332</v>
      </c>
      <c r="L85" t="e">
        <f>VLOOKUP(B85,'(2)2010 SOC to ISCO-08'!$K$3:$L$440,2,FALSE)</f>
        <v>#N/A</v>
      </c>
      <c r="M85" t="e">
        <f>VLOOKUP(C85,'(2)2010 SOC to ISCO-08'!$K$3:$L$440,2,FALSE)</f>
        <v>#N/A</v>
      </c>
      <c r="N85" t="e">
        <f>VLOOKUP(D85,'(2)2010 SOC to ISCO-08'!$K$3:$L$440,2,FALSE)</f>
        <v>#N/A</v>
      </c>
      <c r="O85" t="e">
        <f>VLOOKUP(E85,'(2)2010 SOC to ISCO-08'!$K$3:$L$440,2,FALSE)</f>
        <v>#N/A</v>
      </c>
      <c r="P85" t="e">
        <f>VLOOKUP(F85,'(2)2010 SOC to ISCO-08'!$K$3:$L$440,2,FALSE)</f>
        <v>#N/A</v>
      </c>
      <c r="Q85" t="e">
        <f>VLOOKUP(G85,'(2)2010 SOC to ISCO-08'!$K$3:$L$440,2,FALSE)</f>
        <v>#N/A</v>
      </c>
      <c r="S85" t="b">
        <f t="shared" si="7"/>
        <v>0</v>
      </c>
      <c r="T85" s="38">
        <v>2452</v>
      </c>
      <c r="U85" t="s">
        <v>4483</v>
      </c>
      <c r="Y85" t="str">
        <f>VLOOKUP(Z85,'&lt;참고&gt;6차'!$A$2:$C$1844,2,FALSE)</f>
        <v>치과위생사</v>
      </c>
      <c r="Z85" s="67">
        <v>2454</v>
      </c>
      <c r="AA85" s="73">
        <v>0.53474999999999995</v>
      </c>
      <c r="AB85" s="73">
        <v>1</v>
      </c>
      <c r="AC85" t="str">
        <f t="shared" si="4"/>
        <v>245</v>
      </c>
      <c r="AD85" s="73">
        <v>0.53474999999999995</v>
      </c>
      <c r="AE85" t="b">
        <f t="shared" si="5"/>
        <v>0</v>
      </c>
      <c r="AF85" s="67" t="s">
        <v>4292</v>
      </c>
      <c r="AG85" s="73">
        <v>0.73</v>
      </c>
      <c r="AH85" s="74">
        <v>2</v>
      </c>
      <c r="AI85" s="61">
        <v>630</v>
      </c>
      <c r="AJ85" t="str">
        <f>VLOOKUP(AI85,'&lt;참고&gt;6차'!$A$2:$C$1844,2,FALSE)</f>
        <v>어업관련 종사자</v>
      </c>
      <c r="AK85" s="71">
        <v>0.73</v>
      </c>
      <c r="AM85">
        <v>320</v>
      </c>
      <c r="AN85" t="s">
        <v>6785</v>
      </c>
      <c r="AO85" s="71">
        <v>0.58291666666666664</v>
      </c>
      <c r="AQ85" t="str">
        <f>VLOOKUP(AR85,'&lt;참고&gt;6차'!A33:C1875,2,FALSE)</f>
        <v>전문가 및 관련 종사자</v>
      </c>
      <c r="AR85" s="61">
        <v>2</v>
      </c>
      <c r="AS85" s="61">
        <v>22</v>
      </c>
      <c r="AT85" s="61">
        <v>221</v>
      </c>
      <c r="AU85">
        <v>2211</v>
      </c>
      <c r="AV85" t="s">
        <v>7860</v>
      </c>
      <c r="AW85" s="71">
        <v>0.1225</v>
      </c>
    </row>
    <row r="86" spans="1:49" x14ac:dyDescent="0.2">
      <c r="A86" s="61">
        <v>3214</v>
      </c>
      <c r="B86" t="s">
        <v>4173</v>
      </c>
      <c r="C86" t="s">
        <v>4173</v>
      </c>
      <c r="D86" t="s">
        <v>4173</v>
      </c>
      <c r="E86" t="s">
        <v>4173</v>
      </c>
      <c r="F86" t="s">
        <v>4173</v>
      </c>
      <c r="G86" t="s">
        <v>4173</v>
      </c>
      <c r="H86" t="str">
        <f>VLOOKUP(I86,'&lt;참고&gt;6차'!$A$2:$C$1844,2,FALSE)</f>
        <v>치과기공사</v>
      </c>
      <c r="I86" s="65">
        <v>2453</v>
      </c>
      <c r="J86" s="77">
        <f t="shared" si="6"/>
        <v>0.47449999999999998</v>
      </c>
      <c r="K86">
        <f>VLOOKUP(A86,'(2)2010 SOC to ISCO-08'!$K$3:$L$440,2,FALSE)</f>
        <v>0.47449999999999998</v>
      </c>
      <c r="L86" t="e">
        <f>VLOOKUP(B86,'(2)2010 SOC to ISCO-08'!$K$3:$L$440,2,FALSE)</f>
        <v>#N/A</v>
      </c>
      <c r="M86" t="e">
        <f>VLOOKUP(C86,'(2)2010 SOC to ISCO-08'!$K$3:$L$440,2,FALSE)</f>
        <v>#N/A</v>
      </c>
      <c r="N86" t="e">
        <f>VLOOKUP(D86,'(2)2010 SOC to ISCO-08'!$K$3:$L$440,2,FALSE)</f>
        <v>#N/A</v>
      </c>
      <c r="O86" t="e">
        <f>VLOOKUP(E86,'(2)2010 SOC to ISCO-08'!$K$3:$L$440,2,FALSE)</f>
        <v>#N/A</v>
      </c>
      <c r="P86" t="e">
        <f>VLOOKUP(F86,'(2)2010 SOC to ISCO-08'!$K$3:$L$440,2,FALSE)</f>
        <v>#N/A</v>
      </c>
      <c r="Q86" t="e">
        <f>VLOOKUP(G86,'(2)2010 SOC to ISCO-08'!$K$3:$L$440,2,FALSE)</f>
        <v>#N/A</v>
      </c>
      <c r="S86" t="b">
        <f t="shared" si="7"/>
        <v>0</v>
      </c>
      <c r="T86" s="38">
        <v>2453</v>
      </c>
      <c r="U86" t="s">
        <v>4484</v>
      </c>
      <c r="Y86" t="str">
        <f>VLOOKUP(Z86,'&lt;참고&gt;6차'!$A$2:$C$1844,2,FALSE)</f>
        <v>의지보조기기사</v>
      </c>
      <c r="Z86" s="67">
        <v>2455</v>
      </c>
      <c r="AA86" s="73">
        <v>0.47449999999999998</v>
      </c>
      <c r="AB86" s="73">
        <v>1</v>
      </c>
      <c r="AC86" t="str">
        <f t="shared" si="4"/>
        <v>245</v>
      </c>
      <c r="AD86" s="73">
        <v>0.47449999999999998</v>
      </c>
      <c r="AE86" t="b">
        <f t="shared" si="5"/>
        <v>0</v>
      </c>
      <c r="AF86" s="67" t="s">
        <v>4293</v>
      </c>
      <c r="AG86" s="73">
        <v>0.69852777777777775</v>
      </c>
      <c r="AH86" s="74">
        <v>6</v>
      </c>
      <c r="AI86" s="61">
        <v>710</v>
      </c>
      <c r="AJ86" t="str">
        <f>VLOOKUP(AI86,'&lt;참고&gt;6차'!$A$2:$C$1844,2,FALSE)</f>
        <v>식품가공관련 기능 종사자</v>
      </c>
      <c r="AK86" s="71">
        <v>0.69852777777777775</v>
      </c>
      <c r="AM86">
        <v>780</v>
      </c>
      <c r="AN86" t="s">
        <v>5868</v>
      </c>
      <c r="AO86" s="71">
        <v>0.5832857142857143</v>
      </c>
      <c r="AQ86" t="str">
        <f>VLOOKUP(AR86,'&lt;참고&gt;6차'!A58:C1900,2,FALSE)</f>
        <v>전문가 및 관련 종사자</v>
      </c>
      <c r="AR86" s="61">
        <v>2</v>
      </c>
      <c r="AS86" s="61">
        <v>23</v>
      </c>
      <c r="AT86" s="61">
        <v>235</v>
      </c>
      <c r="AU86">
        <v>2352</v>
      </c>
      <c r="AV86" t="s">
        <v>7634</v>
      </c>
      <c r="AW86" s="71">
        <v>0.1225</v>
      </c>
    </row>
    <row r="87" spans="1:49" x14ac:dyDescent="0.2">
      <c r="A87" s="61">
        <v>3214</v>
      </c>
      <c r="B87" s="61">
        <v>3251</v>
      </c>
      <c r="C87" t="s">
        <v>4173</v>
      </c>
      <c r="D87" t="s">
        <v>4173</v>
      </c>
      <c r="E87" t="s">
        <v>4173</v>
      </c>
      <c r="F87" t="s">
        <v>4173</v>
      </c>
      <c r="G87" t="s">
        <v>4173</v>
      </c>
      <c r="H87" t="str">
        <f>VLOOKUP(I87,'&lt;참고&gt;6차'!$A$2:$C$1844,2,FALSE)</f>
        <v>치과위생사</v>
      </c>
      <c r="I87" s="65">
        <v>2454</v>
      </c>
      <c r="J87" s="77">
        <f t="shared" si="6"/>
        <v>0.53474999999999995</v>
      </c>
      <c r="K87">
        <f>VLOOKUP(A87,'(2)2010 SOC to ISCO-08'!$K$3:$L$440,2,FALSE)</f>
        <v>0.47449999999999998</v>
      </c>
      <c r="L87">
        <f>VLOOKUP(B87,'(2)2010 SOC to ISCO-08'!$K$3:$L$440,2,FALSE)</f>
        <v>0.59499999999999997</v>
      </c>
      <c r="M87" t="e">
        <f>VLOOKUP(C87,'(2)2010 SOC to ISCO-08'!$K$3:$L$440,2,FALSE)</f>
        <v>#N/A</v>
      </c>
      <c r="N87" t="e">
        <f>VLOOKUP(D87,'(2)2010 SOC to ISCO-08'!$K$3:$L$440,2,FALSE)</f>
        <v>#N/A</v>
      </c>
      <c r="O87" t="e">
        <f>VLOOKUP(E87,'(2)2010 SOC to ISCO-08'!$K$3:$L$440,2,FALSE)</f>
        <v>#N/A</v>
      </c>
      <c r="P87" t="e">
        <f>VLOOKUP(F87,'(2)2010 SOC to ISCO-08'!$K$3:$L$440,2,FALSE)</f>
        <v>#N/A</v>
      </c>
      <c r="Q87" t="e">
        <f>VLOOKUP(G87,'(2)2010 SOC to ISCO-08'!$K$3:$L$440,2,FALSE)</f>
        <v>#N/A</v>
      </c>
      <c r="S87" t="b">
        <f t="shared" si="7"/>
        <v>0</v>
      </c>
      <c r="T87" s="38">
        <v>2454</v>
      </c>
      <c r="U87" t="s">
        <v>4485</v>
      </c>
      <c r="Y87" t="str">
        <f>VLOOKUP(Z87,'&lt;참고&gt;6차'!$A$2:$C$1844,2,FALSE)</f>
        <v>물리 및 작업 치료사</v>
      </c>
      <c r="Z87" s="67">
        <v>2456</v>
      </c>
      <c r="AA87" s="73">
        <v>7.5082222222222231E-2</v>
      </c>
      <c r="AB87" s="73">
        <v>1</v>
      </c>
      <c r="AC87" t="str">
        <f t="shared" si="4"/>
        <v>245</v>
      </c>
      <c r="AD87" s="73">
        <v>7.5082222222222231E-2</v>
      </c>
      <c r="AE87" t="b">
        <f t="shared" si="5"/>
        <v>0</v>
      </c>
      <c r="AF87" s="67" t="s">
        <v>4294</v>
      </c>
      <c r="AG87" s="73">
        <v>0.53787000000000007</v>
      </c>
      <c r="AH87" s="74">
        <v>5</v>
      </c>
      <c r="AI87" s="61">
        <v>721</v>
      </c>
      <c r="AJ87" t="str">
        <f>VLOOKUP(AI87,'&lt;참고&gt;6차'!$A$2:$C$1844,2,FALSE)</f>
        <v>섬유 및 가죽관련 기능 종사자</v>
      </c>
      <c r="AK87" s="71">
        <v>0.53787000000000007</v>
      </c>
      <c r="AM87">
        <v>881</v>
      </c>
      <c r="AN87" t="s">
        <v>5252</v>
      </c>
      <c r="AO87" s="71">
        <v>0.59650000000000003</v>
      </c>
      <c r="AQ87" t="str">
        <f>VLOOKUP(AR87,'&lt;참고&gt;6차'!A48:C1890,2,FALSE)</f>
        <v>전문가 및 관련 종사자</v>
      </c>
      <c r="AR87" s="61">
        <v>2</v>
      </c>
      <c r="AS87" s="61">
        <v>23</v>
      </c>
      <c r="AT87" s="61">
        <v>231</v>
      </c>
      <c r="AU87">
        <v>2314</v>
      </c>
      <c r="AV87" t="s">
        <v>7760</v>
      </c>
      <c r="AW87" s="71">
        <v>0.13</v>
      </c>
    </row>
    <row r="88" spans="1:49" x14ac:dyDescent="0.2">
      <c r="A88" s="61">
        <v>3214</v>
      </c>
      <c r="B88" t="s">
        <v>4173</v>
      </c>
      <c r="C88" t="s">
        <v>4173</v>
      </c>
      <c r="D88" t="s">
        <v>4173</v>
      </c>
      <c r="E88" t="s">
        <v>4173</v>
      </c>
      <c r="F88" t="s">
        <v>4173</v>
      </c>
      <c r="G88" t="s">
        <v>4173</v>
      </c>
      <c r="H88" t="str">
        <f>VLOOKUP(I88,'&lt;참고&gt;6차'!$A$2:$C$1844,2,FALSE)</f>
        <v>의지보조기기사</v>
      </c>
      <c r="I88" s="65">
        <v>2455</v>
      </c>
      <c r="J88" s="77">
        <f t="shared" si="6"/>
        <v>0.47449999999999998</v>
      </c>
      <c r="K88">
        <f>VLOOKUP(A88,'(2)2010 SOC to ISCO-08'!$K$3:$L$440,2,FALSE)</f>
        <v>0.47449999999999998</v>
      </c>
      <c r="L88" t="e">
        <f>VLOOKUP(B88,'(2)2010 SOC to ISCO-08'!$K$3:$L$440,2,FALSE)</f>
        <v>#N/A</v>
      </c>
      <c r="M88" t="e">
        <f>VLOOKUP(C88,'(2)2010 SOC to ISCO-08'!$K$3:$L$440,2,FALSE)</f>
        <v>#N/A</v>
      </c>
      <c r="N88" t="e">
        <f>VLOOKUP(D88,'(2)2010 SOC to ISCO-08'!$K$3:$L$440,2,FALSE)</f>
        <v>#N/A</v>
      </c>
      <c r="O88" t="e">
        <f>VLOOKUP(E88,'(2)2010 SOC to ISCO-08'!$K$3:$L$440,2,FALSE)</f>
        <v>#N/A</v>
      </c>
      <c r="P88" t="e">
        <f>VLOOKUP(F88,'(2)2010 SOC to ISCO-08'!$K$3:$L$440,2,FALSE)</f>
        <v>#N/A</v>
      </c>
      <c r="Q88" t="e">
        <f>VLOOKUP(G88,'(2)2010 SOC to ISCO-08'!$K$3:$L$440,2,FALSE)</f>
        <v>#N/A</v>
      </c>
      <c r="S88" t="b">
        <f t="shared" si="7"/>
        <v>0</v>
      </c>
      <c r="T88" s="38">
        <v>2455</v>
      </c>
      <c r="U88" t="s">
        <v>4486</v>
      </c>
      <c r="Y88" t="str">
        <f>VLOOKUP(Z88,'&lt;참고&gt;6차'!$A$2:$C$1844,2,FALSE)</f>
        <v>임상심리사 및 기타 치료사</v>
      </c>
      <c r="Z88" s="67">
        <v>2459</v>
      </c>
      <c r="AA88" s="73">
        <v>5.2857500000000002E-2</v>
      </c>
      <c r="AB88" s="73">
        <v>1</v>
      </c>
      <c r="AC88" t="str">
        <f t="shared" si="4"/>
        <v>245</v>
      </c>
      <c r="AD88" s="73">
        <v>5.2857500000000002E-2</v>
      </c>
      <c r="AE88" t="b">
        <f t="shared" si="5"/>
        <v>0</v>
      </c>
      <c r="AF88" s="67" t="s">
        <v>4295</v>
      </c>
      <c r="AG88" s="73">
        <v>0.75759999999999994</v>
      </c>
      <c r="AH88" s="74">
        <v>5</v>
      </c>
      <c r="AI88" s="61">
        <v>722</v>
      </c>
      <c r="AJ88" t="str">
        <f>VLOOKUP(AI88,'&lt;참고&gt;6차'!$A$2:$C$1844,2,FALSE)</f>
        <v>의복 제조관련 기능 종사자</v>
      </c>
      <c r="AK88" s="71">
        <v>0.75759999999999994</v>
      </c>
      <c r="AM88">
        <v>882</v>
      </c>
      <c r="AN88" t="s">
        <v>5242</v>
      </c>
      <c r="AO88" s="71">
        <v>0.59650000000000003</v>
      </c>
      <c r="AQ88" t="str">
        <f>VLOOKUP(AR88,'&lt;참고&gt;6차'!A99:C1941,2,FALSE)</f>
        <v>전문가 및 관련 종사자</v>
      </c>
      <c r="AR88" s="61">
        <v>2</v>
      </c>
      <c r="AS88" s="61">
        <v>24</v>
      </c>
      <c r="AT88" s="61">
        <v>247</v>
      </c>
      <c r="AU88">
        <v>2475</v>
      </c>
      <c r="AV88" t="s">
        <v>7408</v>
      </c>
      <c r="AW88" s="71">
        <v>0.13</v>
      </c>
    </row>
    <row r="89" spans="1:49" x14ac:dyDescent="0.2">
      <c r="A89" s="61">
        <v>2264</v>
      </c>
      <c r="B89" s="61">
        <v>2269</v>
      </c>
      <c r="C89" s="61">
        <v>3255</v>
      </c>
      <c r="D89" t="s">
        <v>4173</v>
      </c>
      <c r="E89" t="s">
        <v>4173</v>
      </c>
      <c r="F89" t="s">
        <v>4173</v>
      </c>
      <c r="G89" t="s">
        <v>4173</v>
      </c>
      <c r="H89" t="str">
        <f>VLOOKUP(I89,'&lt;참고&gt;6차'!$A$2:$C$1844,2,FALSE)</f>
        <v>물리 및 작업 치료사</v>
      </c>
      <c r="I89" s="65">
        <v>2456</v>
      </c>
      <c r="J89" s="77">
        <f t="shared" si="6"/>
        <v>7.5082222222222231E-2</v>
      </c>
      <c r="K89">
        <f>VLOOKUP(A89,'(2)2010 SOC to ISCO-08'!$K$3:$L$440,2,FALSE)</f>
        <v>2.1000000000000001E-2</v>
      </c>
      <c r="L89">
        <f>VLOOKUP(B89,'(2)2010 SOC to ISCO-08'!$K$3:$L$440,2,FALSE)</f>
        <v>1.1580000000000002E-2</v>
      </c>
      <c r="M89">
        <f>VLOOKUP(C89,'(2)2010 SOC to ISCO-08'!$K$3:$L$440,2,FALSE)</f>
        <v>0.19266666666666668</v>
      </c>
      <c r="N89" t="e">
        <f>VLOOKUP(D89,'(2)2010 SOC to ISCO-08'!$K$3:$L$440,2,FALSE)</f>
        <v>#N/A</v>
      </c>
      <c r="O89" t="e">
        <f>VLOOKUP(E89,'(2)2010 SOC to ISCO-08'!$K$3:$L$440,2,FALSE)</f>
        <v>#N/A</v>
      </c>
      <c r="P89" t="e">
        <f>VLOOKUP(F89,'(2)2010 SOC to ISCO-08'!$K$3:$L$440,2,FALSE)</f>
        <v>#N/A</v>
      </c>
      <c r="Q89" t="e">
        <f>VLOOKUP(G89,'(2)2010 SOC to ISCO-08'!$K$3:$L$440,2,FALSE)</f>
        <v>#N/A</v>
      </c>
      <c r="S89" t="b">
        <f t="shared" si="7"/>
        <v>0</v>
      </c>
      <c r="T89" s="38">
        <v>2456</v>
      </c>
      <c r="U89" t="s">
        <v>4487</v>
      </c>
      <c r="V89" t="s">
        <v>4371</v>
      </c>
      <c r="W89" t="s">
        <v>4488</v>
      </c>
      <c r="X89" t="s">
        <v>4489</v>
      </c>
      <c r="Y89" t="str">
        <f>VLOOKUP(Z89,'&lt;참고&gt;6차'!$A$2:$C$1844,2,FALSE)</f>
        <v>응급구조사</v>
      </c>
      <c r="Z89" s="67">
        <v>2461</v>
      </c>
      <c r="AA89" s="73">
        <v>4.9000000000000002E-2</v>
      </c>
      <c r="AB89" s="73">
        <v>1</v>
      </c>
      <c r="AC89" t="str">
        <f t="shared" si="4"/>
        <v>246</v>
      </c>
      <c r="AD89" s="73">
        <v>4.9000000000000002E-2</v>
      </c>
      <c r="AE89" t="b">
        <f t="shared" si="5"/>
        <v>0</v>
      </c>
      <c r="AF89" s="67" t="s">
        <v>4296</v>
      </c>
      <c r="AG89" s="73">
        <v>0.78537499999999993</v>
      </c>
      <c r="AH89" s="74">
        <v>4</v>
      </c>
      <c r="AI89" s="61">
        <v>730</v>
      </c>
      <c r="AJ89" t="str">
        <f>VLOOKUP(AI89,'&lt;참고&gt;6차'!$A$2:$C$1844,2,FALSE)</f>
        <v>목재가구악기 및 간판 관련 기능 종사자</v>
      </c>
      <c r="AK89" s="71">
        <v>0.78537499999999993</v>
      </c>
      <c r="AM89">
        <v>791</v>
      </c>
      <c r="AN89" t="s">
        <v>5844</v>
      </c>
      <c r="AO89" s="71">
        <v>0.609375</v>
      </c>
      <c r="AQ89" t="str">
        <f>VLOOKUP(AR89,'&lt;참고&gt;6차'!A100:C1942,2,FALSE)</f>
        <v>전문가 및 관련 종사자</v>
      </c>
      <c r="AR89" s="61">
        <v>2</v>
      </c>
      <c r="AS89" s="61">
        <v>24</v>
      </c>
      <c r="AT89" s="61">
        <v>247</v>
      </c>
      <c r="AU89">
        <v>2479</v>
      </c>
      <c r="AV89" t="s">
        <v>7406</v>
      </c>
      <c r="AW89" s="71">
        <v>0.13</v>
      </c>
    </row>
    <row r="90" spans="1:49" x14ac:dyDescent="0.2">
      <c r="A90" s="61">
        <v>2240</v>
      </c>
      <c r="B90" s="61">
        <v>2266</v>
      </c>
      <c r="C90" s="61">
        <v>2269</v>
      </c>
      <c r="D90" s="61">
        <v>3230</v>
      </c>
      <c r="E90" t="s">
        <v>4173</v>
      </c>
      <c r="F90" t="s">
        <v>4173</v>
      </c>
      <c r="G90" t="s">
        <v>4173</v>
      </c>
      <c r="H90" t="str">
        <f>VLOOKUP(I90,'&lt;참고&gt;6차'!$A$2:$C$1844,2,FALSE)</f>
        <v>임상심리사 및 기타 치료사</v>
      </c>
      <c r="I90" s="65">
        <v>2459</v>
      </c>
      <c r="J90" s="77">
        <f t="shared" si="6"/>
        <v>5.2857500000000002E-2</v>
      </c>
      <c r="K90">
        <f>VLOOKUP(A90,'(2)2010 SOC to ISCO-08'!$K$3:$L$440,2,FALSE)</f>
        <v>0.14000000000000001</v>
      </c>
      <c r="L90">
        <f>VLOOKUP(B90,'(2)2010 SOC to ISCO-08'!$K$3:$L$440,2,FALSE)</f>
        <v>4.8500000000000001E-3</v>
      </c>
      <c r="M90">
        <f>VLOOKUP(C90,'(2)2010 SOC to ISCO-08'!$K$3:$L$440,2,FALSE)</f>
        <v>1.1580000000000002E-2</v>
      </c>
      <c r="N90">
        <f>VLOOKUP(D90,'(2)2010 SOC to ISCO-08'!$K$3:$L$440,2,FALSE)</f>
        <v>5.5E-2</v>
      </c>
      <c r="O90" t="e">
        <f>VLOOKUP(E90,'(2)2010 SOC to ISCO-08'!$K$3:$L$440,2,FALSE)</f>
        <v>#N/A</v>
      </c>
      <c r="P90" t="e">
        <f>VLOOKUP(F90,'(2)2010 SOC to ISCO-08'!$K$3:$L$440,2,FALSE)</f>
        <v>#N/A</v>
      </c>
      <c r="Q90" t="e">
        <f>VLOOKUP(G90,'(2)2010 SOC to ISCO-08'!$K$3:$L$440,2,FALSE)</f>
        <v>#N/A</v>
      </c>
      <c r="S90" t="b">
        <f t="shared" si="7"/>
        <v>0</v>
      </c>
      <c r="T90" s="38">
        <v>2459</v>
      </c>
      <c r="U90" t="s">
        <v>4490</v>
      </c>
      <c r="V90" t="s">
        <v>4491</v>
      </c>
      <c r="W90" t="s">
        <v>4371</v>
      </c>
      <c r="Y90" t="str">
        <f>VLOOKUP(Z90,'&lt;참고&gt;6차'!$A$2:$C$1844,2,FALSE)</f>
        <v>위생사</v>
      </c>
      <c r="Z90" s="67">
        <v>2462</v>
      </c>
      <c r="AA90" s="73">
        <v>0.52974999999999994</v>
      </c>
      <c r="AB90" s="73">
        <v>1</v>
      </c>
      <c r="AC90" t="str">
        <f t="shared" si="4"/>
        <v>246</v>
      </c>
      <c r="AD90" s="73">
        <v>0.52974999999999994</v>
      </c>
      <c r="AE90" t="b">
        <f t="shared" si="5"/>
        <v>0</v>
      </c>
      <c r="AF90" s="67" t="s">
        <v>4297</v>
      </c>
      <c r="AG90" s="73">
        <v>0.68277777777777782</v>
      </c>
      <c r="AH90" s="74">
        <v>3</v>
      </c>
      <c r="AI90" s="61">
        <v>741</v>
      </c>
      <c r="AJ90" t="str">
        <f>VLOOKUP(AI90,'&lt;참고&gt;6차'!$A$2:$C$1844,2,FALSE)</f>
        <v>금형주조 및 단조원</v>
      </c>
      <c r="AK90" s="71">
        <v>0.68277777777777782</v>
      </c>
      <c r="AM90">
        <v>930</v>
      </c>
      <c r="AN90" t="s">
        <v>5120</v>
      </c>
      <c r="AO90" s="71">
        <v>0.6100000000000001</v>
      </c>
      <c r="AQ90" t="str">
        <f>VLOOKUP(AR90,'&lt;참고&gt;6차'!A111:C1953,2,FALSE)</f>
        <v>전문가 및 관련 종사자</v>
      </c>
      <c r="AR90" s="61">
        <v>2</v>
      </c>
      <c r="AS90" s="61">
        <v>25</v>
      </c>
      <c r="AT90" s="61">
        <v>254</v>
      </c>
      <c r="AU90">
        <v>2543</v>
      </c>
      <c r="AV90" t="s">
        <v>7293</v>
      </c>
      <c r="AW90" s="71">
        <v>0.13219999999999998</v>
      </c>
    </row>
    <row r="91" spans="1:49" x14ac:dyDescent="0.2">
      <c r="A91" s="61">
        <v>3258</v>
      </c>
      <c r="B91" t="s">
        <v>4173</v>
      </c>
      <c r="C91" t="s">
        <v>4173</v>
      </c>
      <c r="D91" t="s">
        <v>4173</v>
      </c>
      <c r="E91" t="s">
        <v>4173</v>
      </c>
      <c r="F91" t="s">
        <v>4173</v>
      </c>
      <c r="G91" t="s">
        <v>4173</v>
      </c>
      <c r="H91" t="str">
        <f>VLOOKUP(I91,'&lt;참고&gt;6차'!$A$2:$C$1844,2,FALSE)</f>
        <v>응급구조사</v>
      </c>
      <c r="I91" s="65">
        <v>2461</v>
      </c>
      <c r="J91" s="77">
        <f t="shared" si="6"/>
        <v>4.9000000000000002E-2</v>
      </c>
      <c r="K91">
        <f>VLOOKUP(A91,'(2)2010 SOC to ISCO-08'!$K$3:$L$440,2,FALSE)</f>
        <v>4.9000000000000002E-2</v>
      </c>
      <c r="L91" t="e">
        <f>VLOOKUP(B91,'(2)2010 SOC to ISCO-08'!$K$3:$L$440,2,FALSE)</f>
        <v>#N/A</v>
      </c>
      <c r="M91" t="e">
        <f>VLOOKUP(C91,'(2)2010 SOC to ISCO-08'!$K$3:$L$440,2,FALSE)</f>
        <v>#N/A</v>
      </c>
      <c r="N91" t="e">
        <f>VLOOKUP(D91,'(2)2010 SOC to ISCO-08'!$K$3:$L$440,2,FALSE)</f>
        <v>#N/A</v>
      </c>
      <c r="O91" t="e">
        <f>VLOOKUP(E91,'(2)2010 SOC to ISCO-08'!$K$3:$L$440,2,FALSE)</f>
        <v>#N/A</v>
      </c>
      <c r="P91" t="e">
        <f>VLOOKUP(F91,'(2)2010 SOC to ISCO-08'!$K$3:$L$440,2,FALSE)</f>
        <v>#N/A</v>
      </c>
      <c r="Q91" t="e">
        <f>VLOOKUP(G91,'(2)2010 SOC to ISCO-08'!$K$3:$L$440,2,FALSE)</f>
        <v>#N/A</v>
      </c>
      <c r="S91" t="b">
        <f t="shared" si="7"/>
        <v>0</v>
      </c>
      <c r="T91" s="38">
        <v>2461</v>
      </c>
      <c r="U91" t="s">
        <v>4492</v>
      </c>
      <c r="Y91" t="str">
        <f>VLOOKUP(Z91,'&lt;참고&gt;6차'!$A$2:$C$1844,2,FALSE)</f>
        <v>안경사</v>
      </c>
      <c r="Z91" s="67">
        <v>2463</v>
      </c>
      <c r="AA91" s="73">
        <v>0.71</v>
      </c>
      <c r="AB91" s="73">
        <v>1</v>
      </c>
      <c r="AC91" t="str">
        <f t="shared" si="4"/>
        <v>246</v>
      </c>
      <c r="AD91" s="73">
        <v>0.71</v>
      </c>
      <c r="AE91" t="b">
        <f t="shared" si="5"/>
        <v>0</v>
      </c>
      <c r="AF91" s="67" t="s">
        <v>4298</v>
      </c>
      <c r="AG91" s="73">
        <v>0.77749999999999986</v>
      </c>
      <c r="AH91" s="74">
        <v>2</v>
      </c>
      <c r="AI91" s="61">
        <v>742</v>
      </c>
      <c r="AJ91" t="str">
        <f>VLOOKUP(AI91,'&lt;참고&gt;6차'!$A$2:$C$1844,2,FALSE)</f>
        <v>제관원 및 판금원</v>
      </c>
      <c r="AK91" s="71">
        <v>0.77749999999999986</v>
      </c>
      <c r="AM91">
        <v>861</v>
      </c>
      <c r="AN91" t="s">
        <v>5404</v>
      </c>
      <c r="AO91" s="71">
        <v>0.61399999999999999</v>
      </c>
      <c r="AQ91" t="str">
        <f>VLOOKUP(AR91,'&lt;참고&gt;6차'!A114:C1956,2,FALSE)</f>
        <v>전문가 및 관련 종사자</v>
      </c>
      <c r="AR91" s="61">
        <v>2</v>
      </c>
      <c r="AS91" s="61">
        <v>25</v>
      </c>
      <c r="AT91" s="61">
        <v>254</v>
      </c>
      <c r="AU91">
        <v>2549</v>
      </c>
      <c r="AV91" t="s">
        <v>7265</v>
      </c>
      <c r="AW91" s="71">
        <v>0.13439999999999999</v>
      </c>
    </row>
    <row r="92" spans="1:49" x14ac:dyDescent="0.2">
      <c r="A92" s="61">
        <v>3253</v>
      </c>
      <c r="B92" s="61">
        <v>3257</v>
      </c>
      <c r="C92" t="s">
        <v>4173</v>
      </c>
      <c r="D92" t="s">
        <v>4173</v>
      </c>
      <c r="E92" t="s">
        <v>4173</v>
      </c>
      <c r="F92" t="s">
        <v>4173</v>
      </c>
      <c r="G92" t="s">
        <v>4173</v>
      </c>
      <c r="H92" t="str">
        <f>VLOOKUP(I92,'&lt;참고&gt;6차'!$A$2:$C$1844,2,FALSE)</f>
        <v>위생사</v>
      </c>
      <c r="I92" s="65">
        <v>2462</v>
      </c>
      <c r="J92" s="77">
        <f t="shared" si="6"/>
        <v>0.52974999999999994</v>
      </c>
      <c r="K92" t="e">
        <f>VLOOKUP(A92,'(2)2010 SOC to ISCO-08'!$K$3:$L$440,2,FALSE)</f>
        <v>#DIV/0!</v>
      </c>
      <c r="L92">
        <f>VLOOKUP(B92,'(2)2010 SOC to ISCO-08'!$K$3:$L$440,2,FALSE)</f>
        <v>0.52974999999999994</v>
      </c>
      <c r="M92" t="e">
        <f>VLOOKUP(C92,'(2)2010 SOC to ISCO-08'!$K$3:$L$440,2,FALSE)</f>
        <v>#N/A</v>
      </c>
      <c r="N92" t="e">
        <f>VLOOKUP(D92,'(2)2010 SOC to ISCO-08'!$K$3:$L$440,2,FALSE)</f>
        <v>#N/A</v>
      </c>
      <c r="O92" t="e">
        <f>VLOOKUP(E92,'(2)2010 SOC to ISCO-08'!$K$3:$L$440,2,FALSE)</f>
        <v>#N/A</v>
      </c>
      <c r="P92" t="e">
        <f>VLOOKUP(F92,'(2)2010 SOC to ISCO-08'!$K$3:$L$440,2,FALSE)</f>
        <v>#N/A</v>
      </c>
      <c r="Q92" t="e">
        <f>VLOOKUP(G92,'(2)2010 SOC to ISCO-08'!$K$3:$L$440,2,FALSE)</f>
        <v>#N/A</v>
      </c>
      <c r="S92" t="b">
        <f t="shared" si="7"/>
        <v>0</v>
      </c>
      <c r="T92" s="38">
        <v>2462</v>
      </c>
      <c r="U92" t="s">
        <v>4493</v>
      </c>
      <c r="Y92" t="str">
        <f>VLOOKUP(Z92,'&lt;참고&gt;6차'!$A$2:$C$1844,2,FALSE)</f>
        <v>의무기록사</v>
      </c>
      <c r="Z92" s="67">
        <v>2464</v>
      </c>
      <c r="AA92" s="73">
        <v>0.91</v>
      </c>
      <c r="AB92" s="73">
        <v>1</v>
      </c>
      <c r="AC92" t="str">
        <f t="shared" si="4"/>
        <v>246</v>
      </c>
      <c r="AD92" s="73">
        <v>0.91</v>
      </c>
      <c r="AE92" t="b">
        <f t="shared" si="5"/>
        <v>0</v>
      </c>
      <c r="AF92" s="67" t="s">
        <v>4299</v>
      </c>
      <c r="AG92" s="73">
        <v>0.77499999999999991</v>
      </c>
      <c r="AH92" s="74">
        <v>1</v>
      </c>
      <c r="AI92" s="61">
        <v>743</v>
      </c>
      <c r="AJ92" t="str">
        <f>VLOOKUP(AI92,'&lt;참고&gt;6차'!$A$2:$C$1844,2,FALSE)</f>
        <v>용접원</v>
      </c>
      <c r="AK92" s="71">
        <v>0.77499999999999991</v>
      </c>
      <c r="AM92">
        <v>271</v>
      </c>
      <c r="AN92" t="s">
        <v>7217</v>
      </c>
      <c r="AO92" s="71">
        <v>0.61779166666666663</v>
      </c>
      <c r="AQ92" t="e">
        <f>VLOOKUP(AR92,'&lt;참고&gt;6차'!A141:C1983,2,FALSE)</f>
        <v>#N/A</v>
      </c>
      <c r="AR92" s="61">
        <v>2</v>
      </c>
      <c r="AS92" s="61">
        <v>27</v>
      </c>
      <c r="AT92" s="61">
        <v>274</v>
      </c>
      <c r="AU92">
        <v>2743</v>
      </c>
      <c r="AV92" t="s">
        <v>7123</v>
      </c>
      <c r="AW92" s="71">
        <v>0.1361</v>
      </c>
    </row>
    <row r="93" spans="1:49" x14ac:dyDescent="0.2">
      <c r="A93" s="61">
        <v>3254</v>
      </c>
      <c r="B93" t="s">
        <v>4173</v>
      </c>
      <c r="C93" t="s">
        <v>4173</v>
      </c>
      <c r="D93" t="s">
        <v>4173</v>
      </c>
      <c r="E93" t="s">
        <v>4173</v>
      </c>
      <c r="F93" t="s">
        <v>4173</v>
      </c>
      <c r="G93" t="s">
        <v>4173</v>
      </c>
      <c r="H93" t="str">
        <f>VLOOKUP(I93,'&lt;참고&gt;6차'!$A$2:$C$1844,2,FALSE)</f>
        <v>안경사</v>
      </c>
      <c r="I93" s="65">
        <v>2463</v>
      </c>
      <c r="J93" s="77">
        <f t="shared" si="6"/>
        <v>0.71</v>
      </c>
      <c r="K93">
        <f>VLOOKUP(A93,'(2)2010 SOC to ISCO-08'!$K$3:$L$440,2,FALSE)</f>
        <v>0.71</v>
      </c>
      <c r="L93" t="e">
        <f>VLOOKUP(B93,'(2)2010 SOC to ISCO-08'!$K$3:$L$440,2,FALSE)</f>
        <v>#N/A</v>
      </c>
      <c r="M93" t="e">
        <f>VLOOKUP(C93,'(2)2010 SOC to ISCO-08'!$K$3:$L$440,2,FALSE)</f>
        <v>#N/A</v>
      </c>
      <c r="N93" t="e">
        <f>VLOOKUP(D93,'(2)2010 SOC to ISCO-08'!$K$3:$L$440,2,FALSE)</f>
        <v>#N/A</v>
      </c>
      <c r="O93" t="e">
        <f>VLOOKUP(E93,'(2)2010 SOC to ISCO-08'!$K$3:$L$440,2,FALSE)</f>
        <v>#N/A</v>
      </c>
      <c r="P93" t="e">
        <f>VLOOKUP(F93,'(2)2010 SOC to ISCO-08'!$K$3:$L$440,2,FALSE)</f>
        <v>#N/A</v>
      </c>
      <c r="Q93" t="e">
        <f>VLOOKUP(G93,'(2)2010 SOC to ISCO-08'!$K$3:$L$440,2,FALSE)</f>
        <v>#N/A</v>
      </c>
      <c r="S93" t="b">
        <f t="shared" si="7"/>
        <v>0</v>
      </c>
      <c r="T93" s="38">
        <v>2463</v>
      </c>
      <c r="U93" t="s">
        <v>4494</v>
      </c>
      <c r="Y93" t="str">
        <f>VLOOKUP(Z93,'&lt;참고&gt;6차'!$A$2:$C$1844,2,FALSE)</f>
        <v>간호조무사</v>
      </c>
      <c r="Z93" s="67">
        <v>2465</v>
      </c>
      <c r="AA93" s="73">
        <v>0.17899999999999999</v>
      </c>
      <c r="AB93" s="73">
        <v>1</v>
      </c>
      <c r="AC93" t="str">
        <f t="shared" si="4"/>
        <v>246</v>
      </c>
      <c r="AD93" s="73">
        <v>0.17899999999999999</v>
      </c>
      <c r="AE93" t="b">
        <f t="shared" si="5"/>
        <v>0</v>
      </c>
      <c r="AF93" s="67" t="s">
        <v>4300</v>
      </c>
      <c r="AG93" s="73">
        <v>0.64529999999999998</v>
      </c>
      <c r="AH93" s="74">
        <v>1</v>
      </c>
      <c r="AI93" s="61">
        <v>751</v>
      </c>
      <c r="AJ93" t="str">
        <f>VLOOKUP(AI93,'&lt;참고&gt;6차'!$A$2:$C$1844,2,FALSE)</f>
        <v>자동차 정비원</v>
      </c>
      <c r="AK93" s="71">
        <v>0.64529999999999998</v>
      </c>
      <c r="AM93">
        <v>311</v>
      </c>
      <c r="AN93" t="s">
        <v>6868</v>
      </c>
      <c r="AO93" s="71">
        <v>0.62103333333333333</v>
      </c>
      <c r="AQ93" t="str">
        <f>VLOOKUP(AR93,'&lt;참고&gt;6차'!A75:C1917,2,FALSE)</f>
        <v>전문가 및 관련 종사자</v>
      </c>
      <c r="AR93" s="61">
        <v>2</v>
      </c>
      <c r="AS93" s="61">
        <v>24</v>
      </c>
      <c r="AT93" s="61">
        <v>241</v>
      </c>
      <c r="AU93">
        <v>2412</v>
      </c>
      <c r="AV93" t="s">
        <v>7482</v>
      </c>
      <c r="AW93" s="71">
        <v>0.14000000000000001</v>
      </c>
    </row>
    <row r="94" spans="1:49" x14ac:dyDescent="0.2">
      <c r="A94" s="61">
        <v>3252</v>
      </c>
      <c r="B94" t="s">
        <v>4173</v>
      </c>
      <c r="C94" t="s">
        <v>4173</v>
      </c>
      <c r="D94" t="s">
        <v>4173</v>
      </c>
      <c r="E94" t="s">
        <v>4173</v>
      </c>
      <c r="F94" t="s">
        <v>4173</v>
      </c>
      <c r="G94" t="s">
        <v>4173</v>
      </c>
      <c r="H94" t="str">
        <f>VLOOKUP(I94,'&lt;참고&gt;6차'!$A$2:$C$1844,2,FALSE)</f>
        <v>의무기록사</v>
      </c>
      <c r="I94" s="65">
        <v>2464</v>
      </c>
      <c r="J94" s="77">
        <f t="shared" si="6"/>
        <v>0.91</v>
      </c>
      <c r="K94">
        <f>VLOOKUP(A94,'(2)2010 SOC to ISCO-08'!$K$3:$L$440,2,FALSE)</f>
        <v>0.91</v>
      </c>
      <c r="L94" t="e">
        <f>VLOOKUP(B94,'(2)2010 SOC to ISCO-08'!$K$3:$L$440,2,FALSE)</f>
        <v>#N/A</v>
      </c>
      <c r="M94" t="e">
        <f>VLOOKUP(C94,'(2)2010 SOC to ISCO-08'!$K$3:$L$440,2,FALSE)</f>
        <v>#N/A</v>
      </c>
      <c r="N94" t="e">
        <f>VLOOKUP(D94,'(2)2010 SOC to ISCO-08'!$K$3:$L$440,2,FALSE)</f>
        <v>#N/A</v>
      </c>
      <c r="O94" t="e">
        <f>VLOOKUP(E94,'(2)2010 SOC to ISCO-08'!$K$3:$L$440,2,FALSE)</f>
        <v>#N/A</v>
      </c>
      <c r="P94" t="e">
        <f>VLOOKUP(F94,'(2)2010 SOC to ISCO-08'!$K$3:$L$440,2,FALSE)</f>
        <v>#N/A</v>
      </c>
      <c r="Q94" t="e">
        <f>VLOOKUP(G94,'(2)2010 SOC to ISCO-08'!$K$3:$L$440,2,FALSE)</f>
        <v>#N/A</v>
      </c>
      <c r="S94" t="b">
        <f t="shared" si="7"/>
        <v>0</v>
      </c>
      <c r="T94" s="38">
        <v>2464</v>
      </c>
      <c r="U94" t="s">
        <v>4495</v>
      </c>
      <c r="Y94" t="str">
        <f>VLOOKUP(Z94,'&lt;참고&gt;6차'!$A$2:$C$1844,2,FALSE)</f>
        <v>안마사</v>
      </c>
      <c r="Z94" s="67">
        <v>2466</v>
      </c>
      <c r="AA94" s="73">
        <v>0.20220000000000002</v>
      </c>
      <c r="AB94" s="73">
        <v>1</v>
      </c>
      <c r="AC94" t="str">
        <f t="shared" si="4"/>
        <v>246</v>
      </c>
      <c r="AD94" s="73">
        <v>0.20220000000000002</v>
      </c>
      <c r="AE94" t="b">
        <f t="shared" si="5"/>
        <v>0</v>
      </c>
      <c r="AF94" s="67" t="s">
        <v>4301</v>
      </c>
      <c r="AG94" s="73">
        <v>0.48327777777777775</v>
      </c>
      <c r="AH94" s="74">
        <v>4</v>
      </c>
      <c r="AI94" s="61">
        <v>752</v>
      </c>
      <c r="AJ94" t="str">
        <f>VLOOKUP(AI94,'&lt;참고&gt;6차'!$A$2:$C$1844,2,FALSE)</f>
        <v>운송장비 정비원</v>
      </c>
      <c r="AK94" s="71">
        <v>0.48327777777777775</v>
      </c>
      <c r="AM94">
        <v>751</v>
      </c>
      <c r="AN94" t="s">
        <v>6152</v>
      </c>
      <c r="AO94" s="71">
        <v>0.64529999999999998</v>
      </c>
      <c r="AQ94" t="e">
        <f>VLOOKUP(AR94,'&lt;참고&gt;6차'!A22:C1864,2,FALSE)</f>
        <v>#N/A</v>
      </c>
      <c r="AR94" s="61">
        <v>1</v>
      </c>
      <c r="AS94" s="61">
        <v>15</v>
      </c>
      <c r="AT94" s="61">
        <v>152</v>
      </c>
      <c r="AU94">
        <v>1521</v>
      </c>
      <c r="AV94" t="s">
        <v>7995</v>
      </c>
      <c r="AW94" s="71">
        <v>0.14146666666666666</v>
      </c>
    </row>
    <row r="95" spans="1:49" x14ac:dyDescent="0.2">
      <c r="A95" s="61">
        <v>3221</v>
      </c>
      <c r="B95" s="61">
        <v>3256</v>
      </c>
      <c r="C95" t="s">
        <v>4173</v>
      </c>
      <c r="D95" t="s">
        <v>4173</v>
      </c>
      <c r="E95" t="s">
        <v>4173</v>
      </c>
      <c r="F95" t="s">
        <v>4173</v>
      </c>
      <c r="G95" t="s">
        <v>4173</v>
      </c>
      <c r="H95" t="str">
        <f>VLOOKUP(I95,'&lt;참고&gt;6차'!$A$2:$C$1844,2,FALSE)</f>
        <v>간호조무사</v>
      </c>
      <c r="I95" s="65">
        <v>2465</v>
      </c>
      <c r="J95" s="77">
        <f t="shared" si="6"/>
        <v>0.17899999999999999</v>
      </c>
      <c r="K95">
        <f>VLOOKUP(A95,'(2)2010 SOC to ISCO-08'!$K$3:$L$440,2,FALSE)</f>
        <v>5.8000000000000003E-2</v>
      </c>
      <c r="L95">
        <f>VLOOKUP(B95,'(2)2010 SOC to ISCO-08'!$K$3:$L$440,2,FALSE)</f>
        <v>0.3</v>
      </c>
      <c r="M95" t="e">
        <f>VLOOKUP(C95,'(2)2010 SOC to ISCO-08'!$K$3:$L$440,2,FALSE)</f>
        <v>#N/A</v>
      </c>
      <c r="N95" t="e">
        <f>VLOOKUP(D95,'(2)2010 SOC to ISCO-08'!$K$3:$L$440,2,FALSE)</f>
        <v>#N/A</v>
      </c>
      <c r="O95" t="e">
        <f>VLOOKUP(E95,'(2)2010 SOC to ISCO-08'!$K$3:$L$440,2,FALSE)</f>
        <v>#N/A</v>
      </c>
      <c r="P95" t="e">
        <f>VLOOKUP(F95,'(2)2010 SOC to ISCO-08'!$K$3:$L$440,2,FALSE)</f>
        <v>#N/A</v>
      </c>
      <c r="Q95" t="e">
        <f>VLOOKUP(G95,'(2)2010 SOC to ISCO-08'!$K$3:$L$440,2,FALSE)</f>
        <v>#N/A</v>
      </c>
      <c r="S95" t="b">
        <f t="shared" si="7"/>
        <v>0</v>
      </c>
      <c r="T95" s="38">
        <v>2465</v>
      </c>
      <c r="U95" t="s">
        <v>4496</v>
      </c>
      <c r="Y95" t="str">
        <f>VLOOKUP(Z95,'&lt;참고&gt;6차'!$A$2:$C$1844,2,FALSE)</f>
        <v>사회복지사</v>
      </c>
      <c r="Z95" s="67">
        <v>2471</v>
      </c>
      <c r="AA95" s="73">
        <v>4.3225E-2</v>
      </c>
      <c r="AB95" s="73">
        <v>1</v>
      </c>
      <c r="AC95" t="str">
        <f t="shared" si="4"/>
        <v>247</v>
      </c>
      <c r="AD95" s="73">
        <v>4.3225E-2</v>
      </c>
      <c r="AE95" t="b">
        <f t="shared" si="5"/>
        <v>0</v>
      </c>
      <c r="AF95" s="67" t="s">
        <v>4302</v>
      </c>
      <c r="AG95" s="73">
        <v>0.55743956043956044</v>
      </c>
      <c r="AH95" s="74">
        <v>7</v>
      </c>
      <c r="AI95" s="61">
        <v>753</v>
      </c>
      <c r="AJ95" t="str">
        <f>VLOOKUP(AI95,'&lt;참고&gt;6차'!$A$2:$C$1844,2,FALSE)</f>
        <v>기계장비 설치 및 정비원</v>
      </c>
      <c r="AK95" s="71">
        <v>0.55743956043956044</v>
      </c>
      <c r="AM95">
        <v>213</v>
      </c>
      <c r="AN95" t="s">
        <v>7894</v>
      </c>
      <c r="AO95" s="71">
        <v>0.64729611111111107</v>
      </c>
      <c r="AQ95" t="e">
        <f>VLOOKUP(AR95,'&lt;참고&gt;6차'!A25:C1867,2,FALSE)</f>
        <v>#N/A</v>
      </c>
      <c r="AR95" s="61">
        <v>1</v>
      </c>
      <c r="AS95" s="61">
        <v>15</v>
      </c>
      <c r="AT95" s="61">
        <v>159</v>
      </c>
      <c r="AU95">
        <v>1590</v>
      </c>
      <c r="AV95" t="s">
        <v>7974</v>
      </c>
      <c r="AW95" s="71">
        <v>0.14166666666666666</v>
      </c>
    </row>
    <row r="96" spans="1:49" x14ac:dyDescent="0.2">
      <c r="A96" s="61">
        <v>3259</v>
      </c>
      <c r="B96" t="s">
        <v>4173</v>
      </c>
      <c r="C96" t="s">
        <v>4173</v>
      </c>
      <c r="D96" t="s">
        <v>4173</v>
      </c>
      <c r="E96" t="s">
        <v>4173</v>
      </c>
      <c r="F96" t="s">
        <v>4173</v>
      </c>
      <c r="G96" t="s">
        <v>4173</v>
      </c>
      <c r="H96" t="str">
        <f>VLOOKUP(I96,'&lt;참고&gt;6차'!$A$2:$C$1844,2,FALSE)</f>
        <v>안마사</v>
      </c>
      <c r="I96" s="65">
        <v>2466</v>
      </c>
      <c r="J96" s="77">
        <f t="shared" si="6"/>
        <v>0.20220000000000002</v>
      </c>
      <c r="K96">
        <f>VLOOKUP(A96,'(2)2010 SOC to ISCO-08'!$K$3:$L$440,2,FALSE)</f>
        <v>0.20220000000000002</v>
      </c>
      <c r="L96" t="e">
        <f>VLOOKUP(B96,'(2)2010 SOC to ISCO-08'!$K$3:$L$440,2,FALSE)</f>
        <v>#N/A</v>
      </c>
      <c r="M96" t="e">
        <f>VLOOKUP(C96,'(2)2010 SOC to ISCO-08'!$K$3:$L$440,2,FALSE)</f>
        <v>#N/A</v>
      </c>
      <c r="N96" t="e">
        <f>VLOOKUP(D96,'(2)2010 SOC to ISCO-08'!$K$3:$L$440,2,FALSE)</f>
        <v>#N/A</v>
      </c>
      <c r="O96" t="e">
        <f>VLOOKUP(E96,'(2)2010 SOC to ISCO-08'!$K$3:$L$440,2,FALSE)</f>
        <v>#N/A</v>
      </c>
      <c r="P96" t="e">
        <f>VLOOKUP(F96,'(2)2010 SOC to ISCO-08'!$K$3:$L$440,2,FALSE)</f>
        <v>#N/A</v>
      </c>
      <c r="Q96" t="e">
        <f>VLOOKUP(G96,'(2)2010 SOC to ISCO-08'!$K$3:$L$440,2,FALSE)</f>
        <v>#N/A</v>
      </c>
      <c r="S96" t="b">
        <f t="shared" si="7"/>
        <v>0</v>
      </c>
      <c r="T96" s="38">
        <v>2466</v>
      </c>
      <c r="U96" t="s">
        <v>4497</v>
      </c>
      <c r="Y96" t="str">
        <f>VLOOKUP(Z96,'&lt;참고&gt;6차'!$A$2:$C$1844,2,FALSE)</f>
        <v>보육 교사</v>
      </c>
      <c r="Z96" s="67">
        <v>2472</v>
      </c>
      <c r="AA96" s="73">
        <v>0.08</v>
      </c>
      <c r="AB96" s="73">
        <v>1</v>
      </c>
      <c r="AC96" t="str">
        <f t="shared" si="4"/>
        <v>247</v>
      </c>
      <c r="AD96" s="73">
        <v>0.08</v>
      </c>
      <c r="AE96" t="b">
        <f t="shared" si="5"/>
        <v>0</v>
      </c>
      <c r="AF96" s="67" t="s">
        <v>4303</v>
      </c>
      <c r="AG96" s="73">
        <v>0.53883650793650795</v>
      </c>
      <c r="AH96" s="74">
        <v>3</v>
      </c>
      <c r="AI96" s="61">
        <v>761</v>
      </c>
      <c r="AJ96" t="str">
        <f>VLOOKUP(AI96,'&lt;참고&gt;6차'!$A$2:$C$1844,2,FALSE)</f>
        <v>전기 및 전자기기 설치 및 수리원</v>
      </c>
      <c r="AK96" s="71">
        <v>0.53883650793650795</v>
      </c>
      <c r="AM96">
        <v>941</v>
      </c>
      <c r="AN96" t="s">
        <v>5108</v>
      </c>
      <c r="AO96" s="71">
        <v>0.64820833333333328</v>
      </c>
      <c r="AQ96" t="e">
        <f>VLOOKUP(AR96,'&lt;참고&gt;6차'!A137:C1979,2,FALSE)</f>
        <v>#N/A</v>
      </c>
      <c r="AR96" s="61">
        <v>2</v>
      </c>
      <c r="AS96" s="61">
        <v>27</v>
      </c>
      <c r="AT96" s="61">
        <v>273</v>
      </c>
      <c r="AU96">
        <v>2734</v>
      </c>
      <c r="AV96" t="s">
        <v>7142</v>
      </c>
      <c r="AW96" s="71">
        <v>0.1484</v>
      </c>
    </row>
    <row r="97" spans="1:49" x14ac:dyDescent="0.2">
      <c r="A97" s="61">
        <v>2635</v>
      </c>
      <c r="B97" t="s">
        <v>4173</v>
      </c>
      <c r="C97" t="s">
        <v>4173</v>
      </c>
      <c r="D97" t="s">
        <v>4173</v>
      </c>
      <c r="E97" t="s">
        <v>4173</v>
      </c>
      <c r="F97" t="s">
        <v>4173</v>
      </c>
      <c r="G97" t="s">
        <v>4173</v>
      </c>
      <c r="H97" t="str">
        <f>VLOOKUP(I97,'&lt;참고&gt;6차'!$A$2:$C$1844,2,FALSE)</f>
        <v>사회복지사</v>
      </c>
      <c r="I97" s="65">
        <v>2471</v>
      </c>
      <c r="J97" s="77">
        <f t="shared" si="6"/>
        <v>4.3225E-2</v>
      </c>
      <c r="K97">
        <f>VLOOKUP(A97,'(2)2010 SOC to ISCO-08'!$K$3:$L$440,2,FALSE)</f>
        <v>4.3225E-2</v>
      </c>
      <c r="L97" t="e">
        <f>VLOOKUP(B97,'(2)2010 SOC to ISCO-08'!$K$3:$L$440,2,FALSE)</f>
        <v>#N/A</v>
      </c>
      <c r="M97" t="e">
        <f>VLOOKUP(C97,'(2)2010 SOC to ISCO-08'!$K$3:$L$440,2,FALSE)</f>
        <v>#N/A</v>
      </c>
      <c r="N97" t="e">
        <f>VLOOKUP(D97,'(2)2010 SOC to ISCO-08'!$K$3:$L$440,2,FALSE)</f>
        <v>#N/A</v>
      </c>
      <c r="O97" t="e">
        <f>VLOOKUP(E97,'(2)2010 SOC to ISCO-08'!$K$3:$L$440,2,FALSE)</f>
        <v>#N/A</v>
      </c>
      <c r="P97" t="e">
        <f>VLOOKUP(F97,'(2)2010 SOC to ISCO-08'!$K$3:$L$440,2,FALSE)</f>
        <v>#N/A</v>
      </c>
      <c r="Q97" t="e">
        <f>VLOOKUP(G97,'(2)2010 SOC to ISCO-08'!$K$3:$L$440,2,FALSE)</f>
        <v>#N/A</v>
      </c>
      <c r="S97" t="b">
        <f t="shared" si="7"/>
        <v>0</v>
      </c>
      <c r="T97" s="38">
        <v>2471</v>
      </c>
      <c r="U97" t="s">
        <v>4498</v>
      </c>
      <c r="Y97" t="str">
        <f>VLOOKUP(Z97,'&lt;참고&gt;6차'!$A$2:$C$1844,2,FALSE)</f>
        <v>직업상담사 및 취업 알선원</v>
      </c>
      <c r="Z97" s="67">
        <v>2473</v>
      </c>
      <c r="AA97" s="73">
        <v>0.50661250000000002</v>
      </c>
      <c r="AB97" s="73">
        <v>1</v>
      </c>
      <c r="AC97" t="str">
        <f t="shared" si="4"/>
        <v>247</v>
      </c>
      <c r="AD97" s="73">
        <v>0.50661250000000002</v>
      </c>
      <c r="AE97" t="b">
        <f t="shared" si="5"/>
        <v>0</v>
      </c>
      <c r="AF97" s="67" t="s">
        <v>4304</v>
      </c>
      <c r="AG97" s="73">
        <v>0.16567948717948719</v>
      </c>
      <c r="AH97" s="74">
        <v>3</v>
      </c>
      <c r="AI97" s="61">
        <v>762</v>
      </c>
      <c r="AJ97" t="str">
        <f>VLOOKUP(AI97,'&lt;참고&gt;6차'!$A$2:$C$1844,2,FALSE)</f>
        <v>전기공</v>
      </c>
      <c r="AK97" s="71">
        <v>0.16567948717948719</v>
      </c>
      <c r="AM97">
        <v>620</v>
      </c>
      <c r="AN97" t="s">
        <v>6346</v>
      </c>
      <c r="AO97" s="71">
        <v>0.66</v>
      </c>
      <c r="AQ97" t="str">
        <f>VLOOKUP(AR97,'&lt;참고&gt;6차'!A304:C2146,2,FALSE)</f>
        <v>기능원 및 관련 기능 종사자</v>
      </c>
      <c r="AR97" s="61">
        <v>7</v>
      </c>
      <c r="AS97" s="61">
        <v>76</v>
      </c>
      <c r="AT97" s="61">
        <v>762</v>
      </c>
      <c r="AU97">
        <v>7621</v>
      </c>
      <c r="AV97" t="s">
        <v>4795</v>
      </c>
      <c r="AW97" s="71">
        <v>0.15</v>
      </c>
    </row>
    <row r="98" spans="1:49" x14ac:dyDescent="0.2">
      <c r="A98" s="61">
        <v>5311</v>
      </c>
      <c r="B98" t="s">
        <v>4173</v>
      </c>
      <c r="C98" t="s">
        <v>4173</v>
      </c>
      <c r="D98" t="s">
        <v>4173</v>
      </c>
      <c r="E98" t="s">
        <v>4173</v>
      </c>
      <c r="F98" t="s">
        <v>4173</v>
      </c>
      <c r="G98" t="s">
        <v>4173</v>
      </c>
      <c r="H98" t="str">
        <f>VLOOKUP(I98,'&lt;참고&gt;6차'!$A$2:$C$1844,2,FALSE)</f>
        <v>보육 교사</v>
      </c>
      <c r="I98" s="65">
        <v>2472</v>
      </c>
      <c r="J98" s="77">
        <f t="shared" si="6"/>
        <v>0.08</v>
      </c>
      <c r="K98">
        <f>VLOOKUP(A98,'(2)2010 SOC to ISCO-08'!$K$3:$L$440,2,FALSE)</f>
        <v>0.08</v>
      </c>
      <c r="L98" t="e">
        <f>VLOOKUP(B98,'(2)2010 SOC to ISCO-08'!$K$3:$L$440,2,FALSE)</f>
        <v>#N/A</v>
      </c>
      <c r="M98" t="e">
        <f>VLOOKUP(C98,'(2)2010 SOC to ISCO-08'!$K$3:$L$440,2,FALSE)</f>
        <v>#N/A</v>
      </c>
      <c r="N98" t="e">
        <f>VLOOKUP(D98,'(2)2010 SOC to ISCO-08'!$K$3:$L$440,2,FALSE)</f>
        <v>#N/A</v>
      </c>
      <c r="O98" t="e">
        <f>VLOOKUP(E98,'(2)2010 SOC to ISCO-08'!$K$3:$L$440,2,FALSE)</f>
        <v>#N/A</v>
      </c>
      <c r="P98" t="e">
        <f>VLOOKUP(F98,'(2)2010 SOC to ISCO-08'!$K$3:$L$440,2,FALSE)</f>
        <v>#N/A</v>
      </c>
      <c r="Q98" t="e">
        <f>VLOOKUP(G98,'(2)2010 SOC to ISCO-08'!$K$3:$L$440,2,FALSE)</f>
        <v>#N/A</v>
      </c>
      <c r="S98" t="b">
        <f t="shared" si="7"/>
        <v>0</v>
      </c>
      <c r="T98" s="38">
        <v>2472</v>
      </c>
      <c r="U98" t="s">
        <v>4499</v>
      </c>
      <c r="V98" t="s">
        <v>4500</v>
      </c>
      <c r="Y98" t="str">
        <f>VLOOKUP(Z98,'&lt;참고&gt;6차'!$A$2:$C$1844,2,FALSE)</f>
        <v>상담 전문가 및 청소년 지도사</v>
      </c>
      <c r="Z98" s="67">
        <v>2474</v>
      </c>
      <c r="AA98" s="73">
        <v>4.3225E-2</v>
      </c>
      <c r="AB98" s="73">
        <v>1</v>
      </c>
      <c r="AC98" t="str">
        <f t="shared" si="4"/>
        <v>247</v>
      </c>
      <c r="AD98" s="73">
        <v>4.3225E-2</v>
      </c>
      <c r="AE98" t="b">
        <f t="shared" si="5"/>
        <v>0</v>
      </c>
      <c r="AF98" s="67" t="s">
        <v>4305</v>
      </c>
      <c r="AG98" s="73">
        <v>0.71333333333333337</v>
      </c>
      <c r="AH98" s="74">
        <v>2</v>
      </c>
      <c r="AI98" s="61">
        <v>771</v>
      </c>
      <c r="AJ98" t="str">
        <f>VLOOKUP(AI98,'&lt;참고&gt;6차'!$A$2:$C$1844,2,FALSE)</f>
        <v>건설구조 관련 기능 종사자</v>
      </c>
      <c r="AK98" s="71">
        <v>0.71333333333333337</v>
      </c>
      <c r="AM98">
        <v>772</v>
      </c>
      <c r="AN98" t="s">
        <v>5970</v>
      </c>
      <c r="AO98" s="71">
        <v>0.66461111111111104</v>
      </c>
      <c r="AQ98" t="str">
        <f>VLOOKUP(AR98,'&lt;참고&gt;6차'!A305:C2147,2,FALSE)</f>
        <v>기능원 및 관련 기능 종사자</v>
      </c>
      <c r="AR98" s="61">
        <v>7</v>
      </c>
      <c r="AS98" s="61">
        <v>76</v>
      </c>
      <c r="AT98" s="61">
        <v>762</v>
      </c>
      <c r="AU98">
        <v>7622</v>
      </c>
      <c r="AV98" t="s">
        <v>4796</v>
      </c>
      <c r="AW98" s="71">
        <v>0.15</v>
      </c>
    </row>
    <row r="99" spans="1:49" x14ac:dyDescent="0.2">
      <c r="A99" s="61">
        <v>2635</v>
      </c>
      <c r="B99" s="61">
        <v>3333</v>
      </c>
      <c r="C99" t="s">
        <v>4173</v>
      </c>
      <c r="D99" t="s">
        <v>4173</v>
      </c>
      <c r="E99" t="s">
        <v>4173</v>
      </c>
      <c r="F99" t="s">
        <v>4173</v>
      </c>
      <c r="G99" t="s">
        <v>4173</v>
      </c>
      <c r="H99" t="str">
        <f>VLOOKUP(I99,'&lt;참고&gt;6차'!$A$2:$C$1844,2,FALSE)</f>
        <v>직업상담사 및 취업 알선원</v>
      </c>
      <c r="I99" s="65">
        <v>2473</v>
      </c>
      <c r="J99" s="77">
        <f t="shared" si="6"/>
        <v>0.50661250000000002</v>
      </c>
      <c r="K99">
        <f>VLOOKUP(A99,'(2)2010 SOC to ISCO-08'!$K$3:$L$440,2,FALSE)</f>
        <v>4.3225E-2</v>
      </c>
      <c r="L99">
        <f>VLOOKUP(B99,'(2)2010 SOC to ISCO-08'!$K$3:$L$440,2,FALSE)</f>
        <v>0.97</v>
      </c>
      <c r="M99" t="e">
        <f>VLOOKUP(C99,'(2)2010 SOC to ISCO-08'!$K$3:$L$440,2,FALSE)</f>
        <v>#N/A</v>
      </c>
      <c r="N99" t="e">
        <f>VLOOKUP(D99,'(2)2010 SOC to ISCO-08'!$K$3:$L$440,2,FALSE)</f>
        <v>#N/A</v>
      </c>
      <c r="O99" t="e">
        <f>VLOOKUP(E99,'(2)2010 SOC to ISCO-08'!$K$3:$L$440,2,FALSE)</f>
        <v>#N/A</v>
      </c>
      <c r="P99" t="e">
        <f>VLOOKUP(F99,'(2)2010 SOC to ISCO-08'!$K$3:$L$440,2,FALSE)</f>
        <v>#N/A</v>
      </c>
      <c r="Q99" t="e">
        <f>VLOOKUP(G99,'(2)2010 SOC to ISCO-08'!$K$3:$L$440,2,FALSE)</f>
        <v>#N/A</v>
      </c>
      <c r="S99" t="b">
        <f t="shared" si="7"/>
        <v>0</v>
      </c>
      <c r="T99" s="38">
        <v>2473</v>
      </c>
      <c r="U99" t="s">
        <v>4501</v>
      </c>
      <c r="V99" t="s">
        <v>4371</v>
      </c>
      <c r="W99" t="s">
        <v>4502</v>
      </c>
      <c r="Y99" t="str">
        <f>VLOOKUP(Z99,'&lt;참고&gt;6차'!$A$2:$C$1844,2,FALSE)</f>
        <v>시민 단체 활동가</v>
      </c>
      <c r="Z99" s="67">
        <v>2475</v>
      </c>
      <c r="AA99" s="73">
        <v>0.13</v>
      </c>
      <c r="AB99" s="73">
        <v>1</v>
      </c>
      <c r="AC99" t="str">
        <f t="shared" si="4"/>
        <v>247</v>
      </c>
      <c r="AD99" s="73">
        <v>0.13</v>
      </c>
      <c r="AE99" t="b">
        <f t="shared" si="5"/>
        <v>0</v>
      </c>
      <c r="AF99" s="67" t="s">
        <v>4306</v>
      </c>
      <c r="AG99" s="73">
        <v>0.66461111111111104</v>
      </c>
      <c r="AH99" s="74">
        <v>6</v>
      </c>
      <c r="AI99" s="61">
        <v>772</v>
      </c>
      <c r="AJ99" t="str">
        <f>VLOOKUP(AI99,'&lt;참고&gt;6차'!$A$2:$C$1844,2,FALSE)</f>
        <v>건설관련 기능 종사자</v>
      </c>
      <c r="AK99" s="71">
        <v>0.66461111111111104</v>
      </c>
      <c r="AM99">
        <v>224</v>
      </c>
      <c r="AN99" t="s">
        <v>7797</v>
      </c>
      <c r="AO99" s="71">
        <v>0.66999999999999993</v>
      </c>
      <c r="AQ99" t="e">
        <f>VLOOKUP(AR99,'&lt;참고&gt;6차'!A16:C1858,2,FALSE)</f>
        <v>#N/A</v>
      </c>
      <c r="AR99" s="61">
        <v>1</v>
      </c>
      <c r="AS99" s="61">
        <v>14</v>
      </c>
      <c r="AT99" s="61">
        <v>141</v>
      </c>
      <c r="AU99">
        <v>1411</v>
      </c>
      <c r="AV99" t="s">
        <v>8056</v>
      </c>
      <c r="AW99" s="71">
        <v>0.1605</v>
      </c>
    </row>
    <row r="100" spans="1:49" x14ac:dyDescent="0.2">
      <c r="A100" s="61">
        <v>2635</v>
      </c>
      <c r="B100" t="s">
        <v>4173</v>
      </c>
      <c r="C100" t="s">
        <v>4173</v>
      </c>
      <c r="D100" t="s">
        <v>4173</v>
      </c>
      <c r="E100" t="s">
        <v>4173</v>
      </c>
      <c r="F100" t="s">
        <v>4173</v>
      </c>
      <c r="G100" t="s">
        <v>4173</v>
      </c>
      <c r="H100" t="str">
        <f>VLOOKUP(I100,'&lt;참고&gt;6차'!$A$2:$C$1844,2,FALSE)</f>
        <v>상담 전문가 및 청소년 지도사</v>
      </c>
      <c r="I100" s="65">
        <v>2474</v>
      </c>
      <c r="J100" s="77">
        <f t="shared" si="6"/>
        <v>4.3225E-2</v>
      </c>
      <c r="K100">
        <f>VLOOKUP(A100,'(2)2010 SOC to ISCO-08'!$K$3:$L$440,2,FALSE)</f>
        <v>4.3225E-2</v>
      </c>
      <c r="L100" t="e">
        <f>VLOOKUP(B100,'(2)2010 SOC to ISCO-08'!$K$3:$L$440,2,FALSE)</f>
        <v>#N/A</v>
      </c>
      <c r="M100" t="e">
        <f>VLOOKUP(C100,'(2)2010 SOC to ISCO-08'!$K$3:$L$440,2,FALSE)</f>
        <v>#N/A</v>
      </c>
      <c r="N100" t="e">
        <f>VLOOKUP(D100,'(2)2010 SOC to ISCO-08'!$K$3:$L$440,2,FALSE)</f>
        <v>#N/A</v>
      </c>
      <c r="O100" t="e">
        <f>VLOOKUP(E100,'(2)2010 SOC to ISCO-08'!$K$3:$L$440,2,FALSE)</f>
        <v>#N/A</v>
      </c>
      <c r="P100" t="e">
        <f>VLOOKUP(F100,'(2)2010 SOC to ISCO-08'!$K$3:$L$440,2,FALSE)</f>
        <v>#N/A</v>
      </c>
      <c r="Q100" t="e">
        <f>VLOOKUP(G100,'(2)2010 SOC to ISCO-08'!$K$3:$L$440,2,FALSE)</f>
        <v>#N/A</v>
      </c>
      <c r="S100" t="b">
        <f t="shared" si="7"/>
        <v>0</v>
      </c>
      <c r="T100" s="38">
        <v>2474</v>
      </c>
      <c r="U100" t="s">
        <v>4503</v>
      </c>
      <c r="V100" t="s">
        <v>4425</v>
      </c>
      <c r="W100" t="s">
        <v>4371</v>
      </c>
      <c r="Y100" t="str">
        <f>VLOOKUP(Z100,'&lt;참고&gt;6차'!$A$2:$C$1844,2,FALSE)</f>
        <v>기타 사회복지관련 종사원</v>
      </c>
      <c r="Z100" s="67">
        <v>2479</v>
      </c>
      <c r="AA100" s="73">
        <v>0.13</v>
      </c>
      <c r="AB100" s="73">
        <v>1</v>
      </c>
      <c r="AC100" t="str">
        <f t="shared" si="4"/>
        <v>247</v>
      </c>
      <c r="AD100" s="73">
        <v>0.13</v>
      </c>
      <c r="AE100" t="b">
        <f t="shared" si="5"/>
        <v>0</v>
      </c>
      <c r="AF100" s="67" t="s">
        <v>4307</v>
      </c>
      <c r="AG100" s="73">
        <v>0.7506250000000001</v>
      </c>
      <c r="AH100" s="74">
        <v>8</v>
      </c>
      <c r="AI100" s="61">
        <v>773</v>
      </c>
      <c r="AJ100" t="str">
        <f>VLOOKUP(AI100,'&lt;참고&gt;6차'!$A$2:$C$1844,2,FALSE)</f>
        <v>건축마감관련 기능 종사자</v>
      </c>
      <c r="AK100" s="71">
        <v>0.7506250000000001</v>
      </c>
      <c r="AM100">
        <v>942</v>
      </c>
      <c r="AN100" t="s">
        <v>5089</v>
      </c>
      <c r="AO100" s="71">
        <v>0.671875</v>
      </c>
      <c r="AQ100" t="e">
        <f>VLOOKUP(AR100,'&lt;참고&gt;6차'!A138:C1980,2,FALSE)</f>
        <v>#N/A</v>
      </c>
      <c r="AR100" s="61">
        <v>2</v>
      </c>
      <c r="AS100" s="61">
        <v>27</v>
      </c>
      <c r="AT100" s="61">
        <v>273</v>
      </c>
      <c r="AU100">
        <v>2735</v>
      </c>
      <c r="AV100" t="s">
        <v>7140</v>
      </c>
      <c r="AW100" s="71">
        <v>0.16735714285714284</v>
      </c>
    </row>
    <row r="101" spans="1:49" x14ac:dyDescent="0.2">
      <c r="A101" s="61">
        <v>3412</v>
      </c>
      <c r="B101" t="s">
        <v>4173</v>
      </c>
      <c r="C101" t="s">
        <v>4173</v>
      </c>
      <c r="D101" t="s">
        <v>4173</v>
      </c>
      <c r="E101" t="s">
        <v>4173</v>
      </c>
      <c r="F101" t="s">
        <v>4173</v>
      </c>
      <c r="G101" t="s">
        <v>4173</v>
      </c>
      <c r="H101" t="str">
        <f>VLOOKUP(I101,'&lt;참고&gt;6차'!$A$2:$C$1844,2,FALSE)</f>
        <v>시민 단체 활동가</v>
      </c>
      <c r="I101" s="65">
        <v>2475</v>
      </c>
      <c r="J101" s="77">
        <f t="shared" si="6"/>
        <v>0.13</v>
      </c>
      <c r="K101">
        <f>VLOOKUP(A101,'(2)2010 SOC to ISCO-08'!$K$3:$L$440,2,FALSE)</f>
        <v>0.13</v>
      </c>
      <c r="L101" t="e">
        <f>VLOOKUP(B101,'(2)2010 SOC to ISCO-08'!$K$3:$L$440,2,FALSE)</f>
        <v>#N/A</v>
      </c>
      <c r="M101" t="e">
        <f>VLOOKUP(C101,'(2)2010 SOC to ISCO-08'!$K$3:$L$440,2,FALSE)</f>
        <v>#N/A</v>
      </c>
      <c r="N101" t="e">
        <f>VLOOKUP(D101,'(2)2010 SOC to ISCO-08'!$K$3:$L$440,2,FALSE)</f>
        <v>#N/A</v>
      </c>
      <c r="O101" t="e">
        <f>VLOOKUP(E101,'(2)2010 SOC to ISCO-08'!$K$3:$L$440,2,FALSE)</f>
        <v>#N/A</v>
      </c>
      <c r="P101" t="e">
        <f>VLOOKUP(F101,'(2)2010 SOC to ISCO-08'!$K$3:$L$440,2,FALSE)</f>
        <v>#N/A</v>
      </c>
      <c r="Q101" t="e">
        <f>VLOOKUP(G101,'(2)2010 SOC to ISCO-08'!$K$3:$L$440,2,FALSE)</f>
        <v>#N/A</v>
      </c>
      <c r="S101" t="b">
        <f t="shared" si="7"/>
        <v>0</v>
      </c>
      <c r="T101" s="38">
        <v>2475</v>
      </c>
      <c r="U101" t="s">
        <v>4504</v>
      </c>
      <c r="V101" t="s">
        <v>4505</v>
      </c>
      <c r="W101" t="s">
        <v>4506</v>
      </c>
      <c r="Y101" t="str">
        <f>VLOOKUP(Z101,'&lt;참고&gt;6차'!$A$2:$C$1844,2,FALSE)</f>
        <v>성직자</v>
      </c>
      <c r="Z101" s="67">
        <v>2481</v>
      </c>
      <c r="AA101" s="73">
        <v>1.6550000000000002E-2</v>
      </c>
      <c r="AB101" s="73">
        <v>1</v>
      </c>
      <c r="AC101" t="str">
        <f t="shared" si="4"/>
        <v>248</v>
      </c>
      <c r="AD101" s="73">
        <v>1.6550000000000002E-2</v>
      </c>
      <c r="AE101" t="b">
        <f t="shared" si="5"/>
        <v>0</v>
      </c>
      <c r="AF101" s="67" t="s">
        <v>4308</v>
      </c>
      <c r="AG101" s="73">
        <v>0.55034722222222221</v>
      </c>
      <c r="AH101" s="74">
        <v>3</v>
      </c>
      <c r="AI101" s="61">
        <v>774</v>
      </c>
      <c r="AJ101" t="str">
        <f>VLOOKUP(AI101,'&lt;참고&gt;6차'!$A$2:$C$1844,2,FALSE)</f>
        <v>채굴 및 토목관련 기능 종사자</v>
      </c>
      <c r="AK101" s="71">
        <v>0.55034722222222221</v>
      </c>
      <c r="AM101">
        <v>799</v>
      </c>
      <c r="AN101" t="s">
        <v>5800</v>
      </c>
      <c r="AO101" s="71">
        <v>0.67368055555555562</v>
      </c>
      <c r="AQ101" t="e">
        <f>VLOOKUP(AR101,'&lt;참고&gt;6차'!A169:C2011,2,FALSE)</f>
        <v>#N/A</v>
      </c>
      <c r="AR101" s="61">
        <v>2</v>
      </c>
      <c r="AS101" s="61">
        <v>28</v>
      </c>
      <c r="AT101" s="61">
        <v>285</v>
      </c>
      <c r="AU101">
        <v>2853</v>
      </c>
      <c r="AV101" t="s">
        <v>6942</v>
      </c>
      <c r="AW101" s="71">
        <v>0.16916666666666666</v>
      </c>
    </row>
    <row r="102" spans="1:49" x14ac:dyDescent="0.2">
      <c r="A102" s="61">
        <v>3412</v>
      </c>
      <c r="B102" t="s">
        <v>4173</v>
      </c>
      <c r="C102" t="s">
        <v>4173</v>
      </c>
      <c r="D102" t="s">
        <v>4173</v>
      </c>
      <c r="E102" t="s">
        <v>4173</v>
      </c>
      <c r="F102" t="s">
        <v>4173</v>
      </c>
      <c r="G102" t="s">
        <v>4173</v>
      </c>
      <c r="H102" t="str">
        <f>VLOOKUP(I102,'&lt;참고&gt;6차'!$A$2:$C$1844,2,FALSE)</f>
        <v>기타 사회복지관련 종사원</v>
      </c>
      <c r="I102" s="65">
        <v>2479</v>
      </c>
      <c r="J102" s="77">
        <f t="shared" si="6"/>
        <v>0.13</v>
      </c>
      <c r="K102">
        <f>VLOOKUP(A102,'(2)2010 SOC to ISCO-08'!$K$3:$L$440,2,FALSE)</f>
        <v>0.13</v>
      </c>
      <c r="L102" t="e">
        <f>VLOOKUP(B102,'(2)2010 SOC to ISCO-08'!$K$3:$L$440,2,FALSE)</f>
        <v>#N/A</v>
      </c>
      <c r="M102" t="e">
        <f>VLOOKUP(C102,'(2)2010 SOC to ISCO-08'!$K$3:$L$440,2,FALSE)</f>
        <v>#N/A</v>
      </c>
      <c r="N102" t="e">
        <f>VLOOKUP(D102,'(2)2010 SOC to ISCO-08'!$K$3:$L$440,2,FALSE)</f>
        <v>#N/A</v>
      </c>
      <c r="O102" t="e">
        <f>VLOOKUP(E102,'(2)2010 SOC to ISCO-08'!$K$3:$L$440,2,FALSE)</f>
        <v>#N/A</v>
      </c>
      <c r="P102" t="e">
        <f>VLOOKUP(F102,'(2)2010 SOC to ISCO-08'!$K$3:$L$440,2,FALSE)</f>
        <v>#N/A</v>
      </c>
      <c r="Q102" t="e">
        <f>VLOOKUP(G102,'(2)2010 SOC to ISCO-08'!$K$3:$L$440,2,FALSE)</f>
        <v>#N/A</v>
      </c>
      <c r="S102" t="b">
        <f t="shared" si="7"/>
        <v>0</v>
      </c>
      <c r="T102" s="38">
        <v>2479</v>
      </c>
      <c r="U102" t="s">
        <v>4376</v>
      </c>
      <c r="V102" t="s">
        <v>4385</v>
      </c>
      <c r="Y102" t="str">
        <f>VLOOKUP(Z102,'&lt;참고&gt;6차'!$A$2:$C$1844,2,FALSE)</f>
        <v>기타 종교관련 종사자</v>
      </c>
      <c r="Z102" s="67">
        <v>2489</v>
      </c>
      <c r="AA102" s="73">
        <v>1.6549999999999999E-2</v>
      </c>
      <c r="AB102" s="73">
        <v>1</v>
      </c>
      <c r="AC102" t="str">
        <f t="shared" si="4"/>
        <v>248</v>
      </c>
      <c r="AD102" s="73">
        <v>1.6549999999999999E-2</v>
      </c>
      <c r="AE102" t="b">
        <f t="shared" si="5"/>
        <v>0</v>
      </c>
      <c r="AF102" s="67" t="s">
        <v>4309</v>
      </c>
      <c r="AG102" s="73">
        <v>0.5832857142857143</v>
      </c>
      <c r="AH102" s="74">
        <v>3</v>
      </c>
      <c r="AI102" s="61">
        <v>780</v>
      </c>
      <c r="AJ102" t="str">
        <f>VLOOKUP(AI102,'&lt;참고&gt;6차'!$A$2:$C$1844,2,FALSE)</f>
        <v>영상 및 통신 장비 관련 설치 및 수리원</v>
      </c>
      <c r="AK102" s="71">
        <v>0.5832857142857143</v>
      </c>
      <c r="AM102">
        <v>871</v>
      </c>
      <c r="AN102" t="s">
        <v>5354</v>
      </c>
      <c r="AO102" s="71">
        <v>0.67649999999999999</v>
      </c>
      <c r="AQ102" t="str">
        <f>VLOOKUP(AR102,'&lt;참고&gt;6차'!A93:C1935,2,FALSE)</f>
        <v>전문가 및 관련 종사자</v>
      </c>
      <c r="AR102" s="61">
        <v>2</v>
      </c>
      <c r="AS102" s="61">
        <v>24</v>
      </c>
      <c r="AT102" s="61">
        <v>246</v>
      </c>
      <c r="AU102">
        <v>2465</v>
      </c>
      <c r="AV102" t="s">
        <v>4496</v>
      </c>
      <c r="AW102" s="71">
        <v>0.17899999999999999</v>
      </c>
    </row>
    <row r="103" spans="1:49" x14ac:dyDescent="0.2">
      <c r="A103" s="61">
        <v>2636</v>
      </c>
      <c r="B103" t="s">
        <v>4173</v>
      </c>
      <c r="C103" t="s">
        <v>4173</v>
      </c>
      <c r="D103" t="s">
        <v>4173</v>
      </c>
      <c r="E103" t="s">
        <v>4173</v>
      </c>
      <c r="F103" t="s">
        <v>4173</v>
      </c>
      <c r="G103" t="s">
        <v>4173</v>
      </c>
      <c r="H103" t="str">
        <f>VLOOKUP(I103,'&lt;참고&gt;6차'!$A$2:$C$1844,2,FALSE)</f>
        <v>성직자</v>
      </c>
      <c r="I103" s="65">
        <v>2481</v>
      </c>
      <c r="J103" s="77">
        <f t="shared" si="6"/>
        <v>1.6550000000000002E-2</v>
      </c>
      <c r="K103">
        <f>VLOOKUP(A103,'(2)2010 SOC to ISCO-08'!$K$3:$L$440,2,FALSE)</f>
        <v>1.6550000000000002E-2</v>
      </c>
      <c r="L103" t="e">
        <f>VLOOKUP(B103,'(2)2010 SOC to ISCO-08'!$K$3:$L$440,2,FALSE)</f>
        <v>#N/A</v>
      </c>
      <c r="M103" t="e">
        <f>VLOOKUP(C103,'(2)2010 SOC to ISCO-08'!$K$3:$L$440,2,FALSE)</f>
        <v>#N/A</v>
      </c>
      <c r="N103" t="e">
        <f>VLOOKUP(D103,'(2)2010 SOC to ISCO-08'!$K$3:$L$440,2,FALSE)</f>
        <v>#N/A</v>
      </c>
      <c r="O103" t="e">
        <f>VLOOKUP(E103,'(2)2010 SOC to ISCO-08'!$K$3:$L$440,2,FALSE)</f>
        <v>#N/A</v>
      </c>
      <c r="P103" t="e">
        <f>VLOOKUP(F103,'(2)2010 SOC to ISCO-08'!$K$3:$L$440,2,FALSE)</f>
        <v>#N/A</v>
      </c>
      <c r="Q103" t="e">
        <f>VLOOKUP(G103,'(2)2010 SOC to ISCO-08'!$K$3:$L$440,2,FALSE)</f>
        <v>#N/A</v>
      </c>
      <c r="S103" t="b">
        <f t="shared" si="7"/>
        <v>0</v>
      </c>
      <c r="T103" s="38">
        <v>2481</v>
      </c>
      <c r="U103" t="s">
        <v>4507</v>
      </c>
      <c r="Y103" t="str">
        <f>VLOOKUP(Z103,'&lt;참고&gt;6차'!$A$2:$C$1844,2,FALSE)</f>
        <v>대학 교수</v>
      </c>
      <c r="Z103" s="67">
        <v>2511</v>
      </c>
      <c r="AA103" s="73">
        <v>3.2000000000000001E-2</v>
      </c>
      <c r="AB103" s="73">
        <v>1</v>
      </c>
      <c r="AC103" t="str">
        <f t="shared" si="4"/>
        <v>251</v>
      </c>
      <c r="AD103" s="73">
        <v>3.2000000000000001E-2</v>
      </c>
      <c r="AE103" t="b">
        <f t="shared" si="5"/>
        <v>0</v>
      </c>
      <c r="AF103" s="67" t="s">
        <v>4310</v>
      </c>
      <c r="AG103" s="73">
        <v>0.609375</v>
      </c>
      <c r="AH103" s="74">
        <v>2</v>
      </c>
      <c r="AI103" s="61">
        <v>791</v>
      </c>
      <c r="AJ103" t="str">
        <f>VLOOKUP(AI103,'&lt;참고&gt;6차'!$A$2:$C$1844,2,FALSE)</f>
        <v>공예 및 귀금속 세공원</v>
      </c>
      <c r="AK103" s="71">
        <v>0.609375</v>
      </c>
      <c r="AM103">
        <v>613</v>
      </c>
      <c r="AN103" t="s">
        <v>6378</v>
      </c>
      <c r="AO103" s="71">
        <v>0.67962962962962958</v>
      </c>
      <c r="AQ103" t="e">
        <f>VLOOKUP(AR103,'&lt;참고&gt;6차'!A5:C1847,2,FALSE)</f>
        <v>#N/A</v>
      </c>
      <c r="AR103" s="61">
        <v>1</v>
      </c>
      <c r="AS103" s="61">
        <v>12</v>
      </c>
      <c r="AT103" s="61">
        <v>120</v>
      </c>
      <c r="AU103">
        <v>1202</v>
      </c>
      <c r="AV103" t="s">
        <v>8153</v>
      </c>
      <c r="AW103" s="71">
        <v>0.19373333333333334</v>
      </c>
    </row>
    <row r="104" spans="1:49" x14ac:dyDescent="0.2">
      <c r="A104" s="61">
        <v>3413</v>
      </c>
      <c r="B104" t="s">
        <v>4173</v>
      </c>
      <c r="C104" t="s">
        <v>4173</v>
      </c>
      <c r="D104" t="s">
        <v>4173</v>
      </c>
      <c r="E104" t="s">
        <v>4173</v>
      </c>
      <c r="F104" t="s">
        <v>4173</v>
      </c>
      <c r="G104" t="s">
        <v>4173</v>
      </c>
      <c r="H104" t="str">
        <f>VLOOKUP(I104,'&lt;참고&gt;6차'!$A$2:$C$1844,2,FALSE)</f>
        <v>기타 종교관련 종사자</v>
      </c>
      <c r="I104" s="65">
        <v>2489</v>
      </c>
      <c r="J104" s="77">
        <f t="shared" si="6"/>
        <v>1.6549999999999999E-2</v>
      </c>
      <c r="K104" t="e">
        <f>VLOOKUP(A104,'(2)2010 SOC to ISCO-08'!$K$3:$L$440,2,FALSE)</f>
        <v>#DIV/0!</v>
      </c>
      <c r="L104" t="e">
        <f>VLOOKUP(B104,'(2)2010 SOC to ISCO-08'!$K$3:$L$440,2,FALSE)</f>
        <v>#N/A</v>
      </c>
      <c r="M104" t="e">
        <f>VLOOKUP(C104,'(2)2010 SOC to ISCO-08'!$K$3:$L$440,2,FALSE)</f>
        <v>#N/A</v>
      </c>
      <c r="N104" t="e">
        <f>VLOOKUP(D104,'(2)2010 SOC to ISCO-08'!$K$3:$L$440,2,FALSE)</f>
        <v>#N/A</v>
      </c>
      <c r="O104" t="e">
        <f>VLOOKUP(E104,'(2)2010 SOC to ISCO-08'!$K$3:$L$440,2,FALSE)</f>
        <v>#N/A</v>
      </c>
      <c r="P104" t="e">
        <f>VLOOKUP(F104,'(2)2010 SOC to ISCO-08'!$K$3:$L$440,2,FALSE)</f>
        <v>#N/A</v>
      </c>
      <c r="Q104" t="e">
        <f>VLOOKUP(G104,'(2)2010 SOC to ISCO-08'!$K$3:$L$440,2,FALSE)</f>
        <v>#N/A</v>
      </c>
      <c r="R104">
        <v>1.6549999999999999E-2</v>
      </c>
      <c r="S104" t="b">
        <f t="shared" si="7"/>
        <v>0</v>
      </c>
      <c r="T104" s="38">
        <v>2489</v>
      </c>
      <c r="U104" t="s">
        <v>4376</v>
      </c>
      <c r="V104" t="s">
        <v>4508</v>
      </c>
      <c r="W104" t="s">
        <v>4509</v>
      </c>
      <c r="Y104" t="str">
        <f>VLOOKUP(Z104,'&lt;참고&gt;6차'!$A$2:$C$1844,2,FALSE)</f>
        <v>대학 시간강사</v>
      </c>
      <c r="Z104" s="67">
        <v>2512</v>
      </c>
      <c r="AA104" s="73">
        <v>3.2000000000000001E-2</v>
      </c>
      <c r="AB104" s="73">
        <v>1</v>
      </c>
      <c r="AC104" t="str">
        <f t="shared" si="4"/>
        <v>251</v>
      </c>
      <c r="AD104" s="73">
        <v>3.2000000000000001E-2</v>
      </c>
      <c r="AE104" t="b">
        <f t="shared" si="5"/>
        <v>0</v>
      </c>
      <c r="AF104" s="67" t="s">
        <v>4311</v>
      </c>
      <c r="AG104" s="73">
        <v>0.48500000000000004</v>
      </c>
      <c r="AH104" s="74">
        <v>3</v>
      </c>
      <c r="AI104" s="61">
        <v>792</v>
      </c>
      <c r="AJ104" t="str">
        <f>VLOOKUP(AI104,'&lt;참고&gt;6차'!$A$2:$C$1844,2,FALSE)</f>
        <v>배관공</v>
      </c>
      <c r="AK104" s="71">
        <v>0.48500000000000004</v>
      </c>
      <c r="AM104">
        <v>811</v>
      </c>
      <c r="AN104" t="s">
        <v>5777</v>
      </c>
      <c r="AO104" s="71">
        <v>0.68</v>
      </c>
      <c r="AQ104" t="str">
        <f>VLOOKUP(AR104,'&lt;참고&gt;6차'!A205:C2047,2,FALSE)</f>
        <v>서비스 종사자</v>
      </c>
      <c r="AR104" s="61">
        <v>4</v>
      </c>
      <c r="AS104" s="61">
        <v>41</v>
      </c>
      <c r="AT104" s="61">
        <v>411</v>
      </c>
      <c r="AU104">
        <v>4111</v>
      </c>
      <c r="AV104" t="s">
        <v>4656</v>
      </c>
      <c r="AW104" s="71">
        <v>0.19816666666666666</v>
      </c>
    </row>
    <row r="105" spans="1:49" x14ac:dyDescent="0.2">
      <c r="A105" s="61">
        <v>2310</v>
      </c>
      <c r="B105" t="s">
        <v>4173</v>
      </c>
      <c r="C105" t="s">
        <v>4173</v>
      </c>
      <c r="D105" t="s">
        <v>4173</v>
      </c>
      <c r="E105" t="s">
        <v>4173</v>
      </c>
      <c r="F105" t="s">
        <v>4173</v>
      </c>
      <c r="G105" t="s">
        <v>4173</v>
      </c>
      <c r="H105" t="str">
        <f>VLOOKUP(I105,'&lt;참고&gt;6차'!$A$2:$C$1844,2,FALSE)</f>
        <v>대학 교수</v>
      </c>
      <c r="I105" s="65">
        <v>2511</v>
      </c>
      <c r="J105" s="77">
        <f t="shared" si="6"/>
        <v>3.2000000000000001E-2</v>
      </c>
      <c r="K105" t="e">
        <f>VLOOKUP(A105,'(2)2010 SOC to ISCO-08'!$K$3:$L$440,2,FALSE)</f>
        <v>#DIV/0!</v>
      </c>
      <c r="L105" t="e">
        <f>VLOOKUP(B105,'(2)2010 SOC to ISCO-08'!$K$3:$L$440,2,FALSE)</f>
        <v>#N/A</v>
      </c>
      <c r="M105" t="e">
        <f>VLOOKUP(C105,'(2)2010 SOC to ISCO-08'!$K$3:$L$440,2,FALSE)</f>
        <v>#N/A</v>
      </c>
      <c r="N105" t="e">
        <f>VLOOKUP(D105,'(2)2010 SOC to ISCO-08'!$K$3:$L$440,2,FALSE)</f>
        <v>#N/A</v>
      </c>
      <c r="O105" t="e">
        <f>VLOOKUP(E105,'(2)2010 SOC to ISCO-08'!$K$3:$L$440,2,FALSE)</f>
        <v>#N/A</v>
      </c>
      <c r="P105" t="e">
        <f>VLOOKUP(F105,'(2)2010 SOC to ISCO-08'!$K$3:$L$440,2,FALSE)</f>
        <v>#N/A</v>
      </c>
      <c r="Q105" t="e">
        <f>VLOOKUP(G105,'(2)2010 SOC to ISCO-08'!$K$3:$L$440,2,FALSE)</f>
        <v>#N/A</v>
      </c>
      <c r="R105">
        <v>3.2000000000000001E-2</v>
      </c>
      <c r="S105" t="b">
        <f t="shared" si="7"/>
        <v>0</v>
      </c>
      <c r="T105" s="38">
        <v>2511</v>
      </c>
      <c r="U105" t="s">
        <v>4510</v>
      </c>
      <c r="V105" t="s">
        <v>4511</v>
      </c>
      <c r="Y105" t="str">
        <f>VLOOKUP(Z105,'&lt;참고&gt;6차'!$A$2:$C$1844,2,FALSE)</f>
        <v>중고등학교 교사</v>
      </c>
      <c r="Z105" s="67">
        <v>2521</v>
      </c>
      <c r="AA105" s="73">
        <v>7.7999999999999996E-3</v>
      </c>
      <c r="AB105" s="73">
        <v>1</v>
      </c>
      <c r="AC105" t="str">
        <f t="shared" si="4"/>
        <v>252</v>
      </c>
      <c r="AD105" s="73">
        <v>7.7999999999999996E-3</v>
      </c>
      <c r="AE105" t="b">
        <f t="shared" si="5"/>
        <v>0</v>
      </c>
      <c r="AF105" s="67" t="s">
        <v>4312</v>
      </c>
      <c r="AG105" s="73">
        <v>0.67368055555555562</v>
      </c>
      <c r="AH105" s="74">
        <v>2</v>
      </c>
      <c r="AI105" s="61">
        <v>799</v>
      </c>
      <c r="AJ105" t="str">
        <f>VLOOKUP(AI105,'&lt;참고&gt;6차'!$A$2:$C$1844,2,FALSE)</f>
        <v>기타 기능관련 종사자</v>
      </c>
      <c r="AK105" s="71">
        <v>0.67368055555555562</v>
      </c>
      <c r="AM105">
        <v>812</v>
      </c>
      <c r="AN105" t="s">
        <v>5735</v>
      </c>
      <c r="AO105" s="71">
        <v>0.68</v>
      </c>
      <c r="AQ105" t="str">
        <f>VLOOKUP(AR105,'&lt;참고&gt;6차'!A94:C1936,2,FALSE)</f>
        <v>전문가 및 관련 종사자</v>
      </c>
      <c r="AR105" s="61">
        <v>2</v>
      </c>
      <c r="AS105" s="61">
        <v>24</v>
      </c>
      <c r="AT105" s="61">
        <v>246</v>
      </c>
      <c r="AU105">
        <v>2466</v>
      </c>
      <c r="AV105" t="s">
        <v>4497</v>
      </c>
      <c r="AW105" s="71">
        <v>0.20220000000000002</v>
      </c>
    </row>
    <row r="106" spans="1:49" x14ac:dyDescent="0.2">
      <c r="A106" s="61">
        <v>2310</v>
      </c>
      <c r="B106" t="s">
        <v>4173</v>
      </c>
      <c r="C106" t="s">
        <v>4173</v>
      </c>
      <c r="D106" t="s">
        <v>4173</v>
      </c>
      <c r="E106" t="s">
        <v>4173</v>
      </c>
      <c r="F106" t="s">
        <v>4173</v>
      </c>
      <c r="G106" t="s">
        <v>4173</v>
      </c>
      <c r="H106" t="str">
        <f>VLOOKUP(I106,'&lt;참고&gt;6차'!$A$2:$C$1844,2,FALSE)</f>
        <v>대학 시간강사</v>
      </c>
      <c r="I106" s="65">
        <v>2512</v>
      </c>
      <c r="J106" s="77">
        <f t="shared" si="6"/>
        <v>3.2000000000000001E-2</v>
      </c>
      <c r="K106" t="e">
        <f>VLOOKUP(A106,'(2)2010 SOC to ISCO-08'!$K$3:$L$440,2,FALSE)</f>
        <v>#DIV/0!</v>
      </c>
      <c r="L106" t="e">
        <f>VLOOKUP(B106,'(2)2010 SOC to ISCO-08'!$K$3:$L$440,2,FALSE)</f>
        <v>#N/A</v>
      </c>
      <c r="M106" t="e">
        <f>VLOOKUP(C106,'(2)2010 SOC to ISCO-08'!$K$3:$L$440,2,FALSE)</f>
        <v>#N/A</v>
      </c>
      <c r="N106" t="e">
        <f>VLOOKUP(D106,'(2)2010 SOC to ISCO-08'!$K$3:$L$440,2,FALSE)</f>
        <v>#N/A</v>
      </c>
      <c r="O106" t="e">
        <f>VLOOKUP(E106,'(2)2010 SOC to ISCO-08'!$K$3:$L$440,2,FALSE)</f>
        <v>#N/A</v>
      </c>
      <c r="P106" t="e">
        <f>VLOOKUP(F106,'(2)2010 SOC to ISCO-08'!$K$3:$L$440,2,FALSE)</f>
        <v>#N/A</v>
      </c>
      <c r="Q106" t="e">
        <f>VLOOKUP(G106,'(2)2010 SOC to ISCO-08'!$K$3:$L$440,2,FALSE)</f>
        <v>#N/A</v>
      </c>
      <c r="R106">
        <v>3.2000000000000001E-2</v>
      </c>
      <c r="S106" t="b">
        <f t="shared" si="7"/>
        <v>0</v>
      </c>
      <c r="T106" s="38">
        <v>2512</v>
      </c>
      <c r="U106" t="s">
        <v>4510</v>
      </c>
      <c r="V106" t="s">
        <v>4512</v>
      </c>
      <c r="Y106" t="str">
        <f>VLOOKUP(Z106,'&lt;참고&gt;6차'!$A$2:$C$1844,2,FALSE)</f>
        <v>초등학교 교사</v>
      </c>
      <c r="Z106" s="67">
        <v>2522</v>
      </c>
      <c r="AA106" s="73">
        <v>8.72E-2</v>
      </c>
      <c r="AB106" s="73">
        <v>1</v>
      </c>
      <c r="AC106" t="str">
        <f t="shared" si="4"/>
        <v>252</v>
      </c>
      <c r="AD106" s="73">
        <v>8.72E-2</v>
      </c>
      <c r="AE106" t="b">
        <f t="shared" si="5"/>
        <v>0</v>
      </c>
      <c r="AF106" s="67" t="s">
        <v>4313</v>
      </c>
      <c r="AG106" s="73">
        <v>0.68</v>
      </c>
      <c r="AH106" s="74">
        <v>4</v>
      </c>
      <c r="AI106" s="61">
        <v>811</v>
      </c>
      <c r="AJ106" t="str">
        <f>VLOOKUP(AI106,'&lt;참고&gt;6차'!$A$2:$C$1844,2,FALSE)</f>
        <v>식품가공관련 기계조작원</v>
      </c>
      <c r="AK106" s="71">
        <v>0.68</v>
      </c>
      <c r="AM106">
        <v>819</v>
      </c>
      <c r="AN106" t="s">
        <v>5725</v>
      </c>
      <c r="AO106" s="71">
        <v>0.68</v>
      </c>
      <c r="AQ106" t="e">
        <f>VLOOKUP(AR106,'&lt;참고&gt;6차'!A20:C1862,2,FALSE)</f>
        <v>#N/A</v>
      </c>
      <c r="AR106" s="61">
        <v>1</v>
      </c>
      <c r="AS106" s="61">
        <v>15</v>
      </c>
      <c r="AT106" s="61">
        <v>151</v>
      </c>
      <c r="AU106">
        <v>1511</v>
      </c>
      <c r="AV106" t="s">
        <v>8013</v>
      </c>
      <c r="AW106" s="71">
        <v>0.20500000000000002</v>
      </c>
    </row>
    <row r="107" spans="1:49" x14ac:dyDescent="0.2">
      <c r="A107" s="61">
        <v>2330</v>
      </c>
      <c r="B107" t="s">
        <v>4173</v>
      </c>
      <c r="C107" t="s">
        <v>4173</v>
      </c>
      <c r="D107" t="s">
        <v>4173</v>
      </c>
      <c r="E107" t="s">
        <v>4173</v>
      </c>
      <c r="F107" t="s">
        <v>4173</v>
      </c>
      <c r="G107" t="s">
        <v>4173</v>
      </c>
      <c r="H107" t="str">
        <f>VLOOKUP(I107,'&lt;참고&gt;6차'!$A$2:$C$1844,2,FALSE)</f>
        <v>중고등학교 교사</v>
      </c>
      <c r="I107" s="65">
        <v>2521</v>
      </c>
      <c r="J107" s="77">
        <f t="shared" si="6"/>
        <v>7.7999999999999996E-3</v>
      </c>
      <c r="K107">
        <f>VLOOKUP(A107,'(2)2010 SOC to ISCO-08'!$K$3:$L$440,2,FALSE)</f>
        <v>7.7999999999999996E-3</v>
      </c>
      <c r="L107" t="e">
        <f>VLOOKUP(B107,'(2)2010 SOC to ISCO-08'!$K$3:$L$440,2,FALSE)</f>
        <v>#N/A</v>
      </c>
      <c r="M107" t="e">
        <f>VLOOKUP(C107,'(2)2010 SOC to ISCO-08'!$K$3:$L$440,2,FALSE)</f>
        <v>#N/A</v>
      </c>
      <c r="N107" t="e">
        <f>VLOOKUP(D107,'(2)2010 SOC to ISCO-08'!$K$3:$L$440,2,FALSE)</f>
        <v>#N/A</v>
      </c>
      <c r="O107" t="e">
        <f>VLOOKUP(E107,'(2)2010 SOC to ISCO-08'!$K$3:$L$440,2,FALSE)</f>
        <v>#N/A</v>
      </c>
      <c r="P107" t="e">
        <f>VLOOKUP(F107,'(2)2010 SOC to ISCO-08'!$K$3:$L$440,2,FALSE)</f>
        <v>#N/A</v>
      </c>
      <c r="Q107" t="e">
        <f>VLOOKUP(G107,'(2)2010 SOC to ISCO-08'!$K$3:$L$440,2,FALSE)</f>
        <v>#N/A</v>
      </c>
      <c r="S107" t="b">
        <f t="shared" si="7"/>
        <v>0</v>
      </c>
      <c r="T107" s="38">
        <v>2521</v>
      </c>
      <c r="U107" t="s">
        <v>4513</v>
      </c>
      <c r="V107" t="s">
        <v>4500</v>
      </c>
      <c r="Y107" t="str">
        <f>VLOOKUP(Z107,'&lt;참고&gt;6차'!$A$2:$C$1844,2,FALSE)</f>
        <v>특수교육 교사</v>
      </c>
      <c r="Z107" s="67">
        <v>2523</v>
      </c>
      <c r="AA107" s="73">
        <v>1.1849999999999999E-2</v>
      </c>
      <c r="AB107" s="73">
        <v>1</v>
      </c>
      <c r="AC107" t="str">
        <f t="shared" si="4"/>
        <v>252</v>
      </c>
      <c r="AD107" s="73">
        <v>1.1849999999999999E-2</v>
      </c>
      <c r="AE107" t="b">
        <f t="shared" si="5"/>
        <v>0</v>
      </c>
      <c r="AF107" s="67" t="s">
        <v>4314</v>
      </c>
      <c r="AG107" s="73">
        <v>0.68</v>
      </c>
      <c r="AH107" s="74">
        <v>1</v>
      </c>
      <c r="AI107" s="61">
        <v>812</v>
      </c>
      <c r="AJ107" t="str">
        <f>VLOOKUP(AI107,'&lt;참고&gt;6차'!$A$2:$C$1844,2,FALSE)</f>
        <v>음료 제조관련 기계조작원</v>
      </c>
      <c r="AK107" s="71">
        <v>0.68</v>
      </c>
      <c r="AM107">
        <v>741</v>
      </c>
      <c r="AN107" t="s">
        <v>6176</v>
      </c>
      <c r="AO107" s="71">
        <v>0.68277777777777782</v>
      </c>
      <c r="AQ107" t="str">
        <f>VLOOKUP(AR107,'&lt;참고&gt;6차'!A41:C1883,2,FALSE)</f>
        <v>전문가 및 관련 종사자</v>
      </c>
      <c r="AR107" s="61">
        <v>2</v>
      </c>
      <c r="AS107" s="61">
        <v>22</v>
      </c>
      <c r="AT107" s="61">
        <v>222</v>
      </c>
      <c r="AU107">
        <v>2227</v>
      </c>
      <c r="AV107" t="s">
        <v>7810</v>
      </c>
      <c r="AW107" s="71">
        <v>0.21</v>
      </c>
    </row>
    <row r="108" spans="1:49" x14ac:dyDescent="0.2">
      <c r="A108" s="61">
        <v>2341</v>
      </c>
      <c r="B108" t="s">
        <v>4173</v>
      </c>
      <c r="C108" t="s">
        <v>4173</v>
      </c>
      <c r="D108" t="s">
        <v>4173</v>
      </c>
      <c r="E108" t="s">
        <v>4173</v>
      </c>
      <c r="F108" t="s">
        <v>4173</v>
      </c>
      <c r="G108" t="s">
        <v>4173</v>
      </c>
      <c r="H108" t="str">
        <f>VLOOKUP(I108,'&lt;참고&gt;6차'!$A$2:$C$1844,2,FALSE)</f>
        <v>초등학교 교사</v>
      </c>
      <c r="I108" s="65">
        <v>2522</v>
      </c>
      <c r="J108" s="77">
        <f t="shared" si="6"/>
        <v>8.72E-2</v>
      </c>
      <c r="K108">
        <f>VLOOKUP(A108,'(2)2010 SOC to ISCO-08'!$K$3:$L$440,2,FALSE)</f>
        <v>8.72E-2</v>
      </c>
      <c r="L108" t="e">
        <f>VLOOKUP(B108,'(2)2010 SOC to ISCO-08'!$K$3:$L$440,2,FALSE)</f>
        <v>#N/A</v>
      </c>
      <c r="M108" t="e">
        <f>VLOOKUP(C108,'(2)2010 SOC to ISCO-08'!$K$3:$L$440,2,FALSE)</f>
        <v>#N/A</v>
      </c>
      <c r="N108" t="e">
        <f>VLOOKUP(D108,'(2)2010 SOC to ISCO-08'!$K$3:$L$440,2,FALSE)</f>
        <v>#N/A</v>
      </c>
      <c r="O108" t="e">
        <f>VLOOKUP(E108,'(2)2010 SOC to ISCO-08'!$K$3:$L$440,2,FALSE)</f>
        <v>#N/A</v>
      </c>
      <c r="P108" t="e">
        <f>VLOOKUP(F108,'(2)2010 SOC to ISCO-08'!$K$3:$L$440,2,FALSE)</f>
        <v>#N/A</v>
      </c>
      <c r="Q108" t="e">
        <f>VLOOKUP(G108,'(2)2010 SOC to ISCO-08'!$K$3:$L$440,2,FALSE)</f>
        <v>#N/A</v>
      </c>
      <c r="S108" t="b">
        <f t="shared" si="7"/>
        <v>0</v>
      </c>
      <c r="T108" s="38">
        <v>2522</v>
      </c>
      <c r="U108" t="s">
        <v>4514</v>
      </c>
      <c r="V108" t="s">
        <v>4500</v>
      </c>
      <c r="Y108" t="str">
        <f>VLOOKUP(Z108,'&lt;참고&gt;6차'!$A$2:$C$1844,2,FALSE)</f>
        <v>유치원 교사</v>
      </c>
      <c r="Z108" s="67">
        <v>2530</v>
      </c>
      <c r="AA108" s="73">
        <v>7.8699999999999992E-2</v>
      </c>
      <c r="AB108" s="73">
        <v>1</v>
      </c>
      <c r="AC108" t="str">
        <f t="shared" si="4"/>
        <v>253</v>
      </c>
      <c r="AD108" s="73">
        <v>7.8699999999999992E-2</v>
      </c>
      <c r="AE108" t="b">
        <f t="shared" si="5"/>
        <v>0</v>
      </c>
      <c r="AF108" s="67" t="s">
        <v>4315</v>
      </c>
      <c r="AG108" s="73">
        <v>0.68</v>
      </c>
      <c r="AH108" s="74">
        <v>1</v>
      </c>
      <c r="AI108" s="61">
        <v>819</v>
      </c>
      <c r="AJ108" t="str">
        <f>VLOOKUP(AI108,'&lt;참고&gt;6차'!$A$2:$C$1844,2,FALSE)</f>
        <v>기타 식품가공관련 기계조작원</v>
      </c>
      <c r="AK108" s="71">
        <v>0.68</v>
      </c>
      <c r="AM108">
        <v>875</v>
      </c>
      <c r="AN108" t="s">
        <v>5282</v>
      </c>
      <c r="AO108" s="71">
        <v>0.68622222222222229</v>
      </c>
      <c r="AQ108" t="str">
        <f>VLOOKUP(AR108,'&lt;참고&gt;6차'!A42:C1884,2,FALSE)</f>
        <v>전문가 및 관련 종사자</v>
      </c>
      <c r="AR108" s="61">
        <v>2</v>
      </c>
      <c r="AS108" s="61">
        <v>22</v>
      </c>
      <c r="AT108" s="61">
        <v>222</v>
      </c>
      <c r="AU108">
        <v>2228</v>
      </c>
      <c r="AV108" t="s">
        <v>7804</v>
      </c>
      <c r="AW108" s="71">
        <v>0.21</v>
      </c>
    </row>
    <row r="109" spans="1:49" x14ac:dyDescent="0.2">
      <c r="A109" s="61">
        <v>2352</v>
      </c>
      <c r="B109" t="s">
        <v>4173</v>
      </c>
      <c r="C109" t="s">
        <v>4173</v>
      </c>
      <c r="D109" t="s">
        <v>4173</v>
      </c>
      <c r="E109" t="s">
        <v>4173</v>
      </c>
      <c r="F109" t="s">
        <v>4173</v>
      </c>
      <c r="G109" t="s">
        <v>4173</v>
      </c>
      <c r="H109" t="str">
        <f>VLOOKUP(I109,'&lt;참고&gt;6차'!$A$2:$C$1844,2,FALSE)</f>
        <v>특수교육 교사</v>
      </c>
      <c r="I109" s="65">
        <v>2523</v>
      </c>
      <c r="J109" s="77">
        <f t="shared" si="6"/>
        <v>1.1849999999999999E-2</v>
      </c>
      <c r="K109">
        <f>VLOOKUP(A109,'(2)2010 SOC to ISCO-08'!$K$3:$L$440,2,FALSE)</f>
        <v>1.1849999999999999E-2</v>
      </c>
      <c r="L109" t="e">
        <f>VLOOKUP(B109,'(2)2010 SOC to ISCO-08'!$K$3:$L$440,2,FALSE)</f>
        <v>#N/A</v>
      </c>
      <c r="M109" t="e">
        <f>VLOOKUP(C109,'(2)2010 SOC to ISCO-08'!$K$3:$L$440,2,FALSE)</f>
        <v>#N/A</v>
      </c>
      <c r="N109" t="e">
        <f>VLOOKUP(D109,'(2)2010 SOC to ISCO-08'!$K$3:$L$440,2,FALSE)</f>
        <v>#N/A</v>
      </c>
      <c r="O109" t="e">
        <f>VLOOKUP(E109,'(2)2010 SOC to ISCO-08'!$K$3:$L$440,2,FALSE)</f>
        <v>#N/A</v>
      </c>
      <c r="P109" t="e">
        <f>VLOOKUP(F109,'(2)2010 SOC to ISCO-08'!$K$3:$L$440,2,FALSE)</f>
        <v>#N/A</v>
      </c>
      <c r="Q109" t="e">
        <f>VLOOKUP(G109,'(2)2010 SOC to ISCO-08'!$K$3:$L$440,2,FALSE)</f>
        <v>#N/A</v>
      </c>
      <c r="S109" t="b">
        <f t="shared" si="7"/>
        <v>0</v>
      </c>
      <c r="T109" s="38">
        <v>2523</v>
      </c>
      <c r="U109" t="s">
        <v>4515</v>
      </c>
      <c r="V109" t="s">
        <v>4500</v>
      </c>
      <c r="Y109" t="str">
        <f>VLOOKUP(Z109,'&lt;참고&gt;6차'!$A$2:$C$1844,2,FALSE)</f>
        <v>문리 및 어학 강사</v>
      </c>
      <c r="Z109" s="67">
        <v>2541</v>
      </c>
      <c r="AA109" s="73">
        <v>0.10983333333333334</v>
      </c>
      <c r="AB109" s="73">
        <v>1</v>
      </c>
      <c r="AC109" t="str">
        <f t="shared" si="4"/>
        <v>254</v>
      </c>
      <c r="AD109" s="73">
        <v>0.10983333333333334</v>
      </c>
      <c r="AE109" t="b">
        <f t="shared" si="5"/>
        <v>0</v>
      </c>
      <c r="AF109" s="67" t="s">
        <v>4316</v>
      </c>
      <c r="AG109" s="73">
        <v>0.96499999999999997</v>
      </c>
      <c r="AH109" s="74">
        <v>2</v>
      </c>
      <c r="AI109" s="61">
        <v>821</v>
      </c>
      <c r="AJ109" t="str">
        <f>VLOOKUP(AI109,'&lt;참고&gt;6차'!$A$2:$C$1844,2,FALSE)</f>
        <v>섬유제조 및 가공 기계조작원</v>
      </c>
      <c r="AK109" s="71">
        <v>0.96499999999999997</v>
      </c>
      <c r="AM109">
        <v>999</v>
      </c>
      <c r="AN109" t="s">
        <v>5024</v>
      </c>
      <c r="AO109" s="71">
        <v>0.69777777777777772</v>
      </c>
      <c r="AQ109" t="e">
        <f>VLOOKUP(AR109,'&lt;참고&gt;6차'!A146:C1988,2,FALSE)</f>
        <v>#N/A</v>
      </c>
      <c r="AR109" s="61">
        <v>2</v>
      </c>
      <c r="AS109" s="61">
        <v>28</v>
      </c>
      <c r="AT109" s="61">
        <v>281</v>
      </c>
      <c r="AU109">
        <v>2812</v>
      </c>
      <c r="AV109" t="s">
        <v>4569</v>
      </c>
      <c r="AW109" s="71">
        <v>0.21</v>
      </c>
    </row>
    <row r="110" spans="1:49" x14ac:dyDescent="0.2">
      <c r="A110" s="61">
        <v>2342</v>
      </c>
      <c r="B110" t="s">
        <v>4173</v>
      </c>
      <c r="C110" t="s">
        <v>4173</v>
      </c>
      <c r="D110" t="s">
        <v>4173</v>
      </c>
      <c r="E110" t="s">
        <v>4173</v>
      </c>
      <c r="F110" t="s">
        <v>4173</v>
      </c>
      <c r="G110" t="s">
        <v>4173</v>
      </c>
      <c r="H110" t="str">
        <f>VLOOKUP(I110,'&lt;참고&gt;6차'!$A$2:$C$1844,2,FALSE)</f>
        <v>유치원 교사</v>
      </c>
      <c r="I110" s="65">
        <v>2530</v>
      </c>
      <c r="J110" s="77">
        <f t="shared" si="6"/>
        <v>7.8699999999999992E-2</v>
      </c>
      <c r="K110">
        <f>VLOOKUP(A110,'(2)2010 SOC to ISCO-08'!$K$3:$L$440,2,FALSE)</f>
        <v>7.8699999999999992E-2</v>
      </c>
      <c r="L110" t="e">
        <f>VLOOKUP(B110,'(2)2010 SOC to ISCO-08'!$K$3:$L$440,2,FALSE)</f>
        <v>#N/A</v>
      </c>
      <c r="M110" t="e">
        <f>VLOOKUP(C110,'(2)2010 SOC to ISCO-08'!$K$3:$L$440,2,FALSE)</f>
        <v>#N/A</v>
      </c>
      <c r="N110" t="e">
        <f>VLOOKUP(D110,'(2)2010 SOC to ISCO-08'!$K$3:$L$440,2,FALSE)</f>
        <v>#N/A</v>
      </c>
      <c r="O110" t="e">
        <f>VLOOKUP(E110,'(2)2010 SOC to ISCO-08'!$K$3:$L$440,2,FALSE)</f>
        <v>#N/A</v>
      </c>
      <c r="P110" t="e">
        <f>VLOOKUP(F110,'(2)2010 SOC to ISCO-08'!$K$3:$L$440,2,FALSE)</f>
        <v>#N/A</v>
      </c>
      <c r="Q110" t="e">
        <f>VLOOKUP(G110,'(2)2010 SOC to ISCO-08'!$K$3:$L$440,2,FALSE)</f>
        <v>#N/A</v>
      </c>
      <c r="S110" t="b">
        <f t="shared" si="7"/>
        <v>0</v>
      </c>
      <c r="T110" s="38">
        <v>2530</v>
      </c>
      <c r="U110" t="s">
        <v>4516</v>
      </c>
      <c r="V110" t="s">
        <v>4500</v>
      </c>
      <c r="Y110" t="str">
        <f>VLOOKUP(Z110,'&lt;참고&gt;6차'!$A$2:$C$1844,2,FALSE)</f>
        <v>컴퓨터 강사</v>
      </c>
      <c r="Z110" s="67">
        <v>2542</v>
      </c>
      <c r="AA110" s="73">
        <v>1.4E-2</v>
      </c>
      <c r="AB110" s="73">
        <v>1</v>
      </c>
      <c r="AC110" t="str">
        <f t="shared" si="4"/>
        <v>254</v>
      </c>
      <c r="AD110" s="73">
        <v>1.4E-2</v>
      </c>
      <c r="AE110" t="b">
        <f t="shared" si="5"/>
        <v>0</v>
      </c>
      <c r="AF110" s="67" t="s">
        <v>4317</v>
      </c>
      <c r="AG110" s="73">
        <v>0.86333333333333329</v>
      </c>
      <c r="AH110" s="74">
        <v>3</v>
      </c>
      <c r="AI110" s="61">
        <v>822</v>
      </c>
      <c r="AJ110" t="str">
        <f>VLOOKUP(AI110,'&lt;참고&gt;6차'!$A$2:$C$1844,2,FALSE)</f>
        <v>직물 및 신발 관련 기계조작원 및 조립원</v>
      </c>
      <c r="AK110" s="71">
        <v>0.86333333333333329</v>
      </c>
      <c r="AM110">
        <v>710</v>
      </c>
      <c r="AN110" t="s">
        <v>6311</v>
      </c>
      <c r="AO110" s="71">
        <v>0.69852777777777775</v>
      </c>
      <c r="AQ110" t="e">
        <f>VLOOKUP(AR110,'&lt;참고&gt;6차'!A147:C1989,2,FALSE)</f>
        <v>#N/A</v>
      </c>
      <c r="AR110" s="61">
        <v>2</v>
      </c>
      <c r="AS110" s="61">
        <v>28</v>
      </c>
      <c r="AT110" s="61">
        <v>281</v>
      </c>
      <c r="AU110">
        <v>2813</v>
      </c>
      <c r="AV110" t="s">
        <v>4570</v>
      </c>
      <c r="AW110" s="71">
        <v>0.21</v>
      </c>
    </row>
    <row r="111" spans="1:49" x14ac:dyDescent="0.2">
      <c r="A111" s="61">
        <v>2353</v>
      </c>
      <c r="B111" t="s">
        <v>4173</v>
      </c>
      <c r="C111" t="s">
        <v>4173</v>
      </c>
      <c r="D111" t="s">
        <v>4173</v>
      </c>
      <c r="E111" t="s">
        <v>4173</v>
      </c>
      <c r="F111" t="s">
        <v>4173</v>
      </c>
      <c r="G111" t="s">
        <v>4173</v>
      </c>
      <c r="H111" t="str">
        <f>VLOOKUP(I111,'&lt;참고&gt;6차'!$A$2:$C$1844,2,FALSE)</f>
        <v>문리 및 어학 강사</v>
      </c>
      <c r="I111" s="65">
        <v>2541</v>
      </c>
      <c r="J111" s="77">
        <f t="shared" si="6"/>
        <v>0.10983333333333334</v>
      </c>
      <c r="K111">
        <f>VLOOKUP(A111,'(2)2010 SOC to ISCO-08'!$K$3:$L$440,2,FALSE)</f>
        <v>0.10983333333333334</v>
      </c>
      <c r="L111" t="e">
        <f>VLOOKUP(B111,'(2)2010 SOC to ISCO-08'!$K$3:$L$440,2,FALSE)</f>
        <v>#N/A</v>
      </c>
      <c r="M111" t="e">
        <f>VLOOKUP(C111,'(2)2010 SOC to ISCO-08'!$K$3:$L$440,2,FALSE)</f>
        <v>#N/A</v>
      </c>
      <c r="N111" t="e">
        <f>VLOOKUP(D111,'(2)2010 SOC to ISCO-08'!$K$3:$L$440,2,FALSE)</f>
        <v>#N/A</v>
      </c>
      <c r="O111" t="e">
        <f>VLOOKUP(E111,'(2)2010 SOC to ISCO-08'!$K$3:$L$440,2,FALSE)</f>
        <v>#N/A</v>
      </c>
      <c r="P111" t="e">
        <f>VLOOKUP(F111,'(2)2010 SOC to ISCO-08'!$K$3:$L$440,2,FALSE)</f>
        <v>#N/A</v>
      </c>
      <c r="Q111" t="e">
        <f>VLOOKUP(G111,'(2)2010 SOC to ISCO-08'!$K$3:$L$440,2,FALSE)</f>
        <v>#N/A</v>
      </c>
      <c r="S111" t="b">
        <f t="shared" si="7"/>
        <v>0</v>
      </c>
      <c r="T111" s="38">
        <v>2541</v>
      </c>
      <c r="U111" t="s">
        <v>4517</v>
      </c>
      <c r="V111" t="s">
        <v>4371</v>
      </c>
      <c r="W111" t="s">
        <v>4518</v>
      </c>
      <c r="X111" t="s">
        <v>4519</v>
      </c>
      <c r="Y111" t="str">
        <f>VLOOKUP(Z111,'&lt;참고&gt;6차'!$A$2:$C$1844,2,FALSE)</f>
        <v>기술 및 기능계 강사</v>
      </c>
      <c r="Z111" s="67">
        <v>2543</v>
      </c>
      <c r="AA111" s="73">
        <v>0.13219999999999998</v>
      </c>
      <c r="AB111" s="73">
        <v>1</v>
      </c>
      <c r="AC111" t="str">
        <f t="shared" si="4"/>
        <v>254</v>
      </c>
      <c r="AD111" s="73">
        <v>0.13219999999999998</v>
      </c>
      <c r="AE111" t="b">
        <f t="shared" si="5"/>
        <v>0</v>
      </c>
      <c r="AF111" s="67" t="s">
        <v>4318</v>
      </c>
      <c r="AG111" s="73">
        <v>0.71</v>
      </c>
      <c r="AH111" s="74">
        <v>1</v>
      </c>
      <c r="AI111" s="61">
        <v>823</v>
      </c>
      <c r="AJ111" t="str">
        <f>VLOOKUP(AI111,'&lt;참고&gt;6차'!$A$2:$C$1844,2,FALSE)</f>
        <v>세탁관련 기계조작원</v>
      </c>
      <c r="AK111" s="71">
        <v>0.71</v>
      </c>
      <c r="AM111">
        <v>823</v>
      </c>
      <c r="AN111" t="s">
        <v>5655</v>
      </c>
      <c r="AO111" s="71">
        <v>0.71</v>
      </c>
      <c r="AQ111" t="str">
        <f>VLOOKUP(AR111,'&lt;참고&gt;6차'!A27:C1869,2,FALSE)</f>
        <v>전문가 및 관련 종사자</v>
      </c>
      <c r="AR111" s="61">
        <v>2</v>
      </c>
      <c r="AS111" s="61">
        <v>21</v>
      </c>
      <c r="AT111" s="61">
        <v>211</v>
      </c>
      <c r="AU111">
        <v>2112</v>
      </c>
      <c r="AV111" t="s">
        <v>7942</v>
      </c>
      <c r="AW111" s="71">
        <v>0.21598333333333333</v>
      </c>
    </row>
    <row r="112" spans="1:49" x14ac:dyDescent="0.2">
      <c r="A112" s="61">
        <v>2356</v>
      </c>
      <c r="B112" t="s">
        <v>4173</v>
      </c>
      <c r="C112" t="s">
        <v>4173</v>
      </c>
      <c r="D112" t="s">
        <v>4173</v>
      </c>
      <c r="E112" t="s">
        <v>4173</v>
      </c>
      <c r="F112" t="s">
        <v>4173</v>
      </c>
      <c r="G112" t="s">
        <v>4173</v>
      </c>
      <c r="H112" t="str">
        <f>VLOOKUP(I112,'&lt;참고&gt;6차'!$A$2:$C$1844,2,FALSE)</f>
        <v>컴퓨터 강사</v>
      </c>
      <c r="I112" s="65">
        <v>2542</v>
      </c>
      <c r="J112" s="77">
        <f t="shared" si="6"/>
        <v>1.4E-2</v>
      </c>
      <c r="K112">
        <f>VLOOKUP(A112,'(2)2010 SOC to ISCO-08'!$K$3:$L$440,2,FALSE)</f>
        <v>1.4E-2</v>
      </c>
      <c r="L112" t="e">
        <f>VLOOKUP(B112,'(2)2010 SOC to ISCO-08'!$K$3:$L$440,2,FALSE)</f>
        <v>#N/A</v>
      </c>
      <c r="M112" t="e">
        <f>VLOOKUP(C112,'(2)2010 SOC to ISCO-08'!$K$3:$L$440,2,FALSE)</f>
        <v>#N/A</v>
      </c>
      <c r="N112" t="e">
        <f>VLOOKUP(D112,'(2)2010 SOC to ISCO-08'!$K$3:$L$440,2,FALSE)</f>
        <v>#N/A</v>
      </c>
      <c r="O112" t="e">
        <f>VLOOKUP(E112,'(2)2010 SOC to ISCO-08'!$K$3:$L$440,2,FALSE)</f>
        <v>#N/A</v>
      </c>
      <c r="P112" t="e">
        <f>VLOOKUP(F112,'(2)2010 SOC to ISCO-08'!$K$3:$L$440,2,FALSE)</f>
        <v>#N/A</v>
      </c>
      <c r="Q112" t="e">
        <f>VLOOKUP(G112,'(2)2010 SOC to ISCO-08'!$K$3:$L$440,2,FALSE)</f>
        <v>#N/A</v>
      </c>
      <c r="S112" t="b">
        <f t="shared" si="7"/>
        <v>0</v>
      </c>
      <c r="T112" s="38">
        <v>2542</v>
      </c>
      <c r="U112" t="s">
        <v>4412</v>
      </c>
      <c r="V112" t="s">
        <v>4519</v>
      </c>
      <c r="Y112" t="str">
        <f>VLOOKUP(Z112,'&lt;참고&gt;6차'!$A$2:$C$1844,2,FALSE)</f>
        <v>예능 강사</v>
      </c>
      <c r="Z112" s="67">
        <v>2544</v>
      </c>
      <c r="AA112" s="73">
        <v>9.9875000000000005E-2</v>
      </c>
      <c r="AB112" s="73">
        <v>1</v>
      </c>
      <c r="AC112" t="str">
        <f t="shared" si="4"/>
        <v>254</v>
      </c>
      <c r="AD112" s="73">
        <v>9.9875000000000005E-2</v>
      </c>
      <c r="AE112" t="b">
        <f t="shared" si="5"/>
        <v>0</v>
      </c>
      <c r="AF112" s="67" t="s">
        <v>4319</v>
      </c>
      <c r="AG112" s="73">
        <v>0.84361111111111109</v>
      </c>
      <c r="AH112" s="74">
        <v>3</v>
      </c>
      <c r="AI112" s="61">
        <v>831</v>
      </c>
      <c r="AJ112" t="str">
        <f>VLOOKUP(AI112,'&lt;참고&gt;6차'!$A$2:$C$1844,2,FALSE)</f>
        <v>석유 및 화학물 가공장치 조작원</v>
      </c>
      <c r="AK112" s="71">
        <v>0.84361111111111109</v>
      </c>
      <c r="AM112">
        <v>771</v>
      </c>
      <c r="AN112" t="s">
        <v>5980</v>
      </c>
      <c r="AO112" s="71">
        <v>0.71333333333333337</v>
      </c>
      <c r="AQ112" t="str">
        <f>VLOOKUP(AR112,'&lt;참고&gt;6차'!A40:C1882,2,FALSE)</f>
        <v>전문가 및 관련 종사자</v>
      </c>
      <c r="AR112" s="61">
        <v>2</v>
      </c>
      <c r="AS112" s="61">
        <v>22</v>
      </c>
      <c r="AT112" s="61">
        <v>222</v>
      </c>
      <c r="AU112">
        <v>2226</v>
      </c>
      <c r="AV112" t="s">
        <v>7812</v>
      </c>
      <c r="AW112" s="71">
        <v>0.22</v>
      </c>
    </row>
    <row r="113" spans="1:49" x14ac:dyDescent="0.2">
      <c r="A113" s="61">
        <v>2320</v>
      </c>
      <c r="B113" s="61">
        <v>5165</v>
      </c>
      <c r="C113" t="s">
        <v>4173</v>
      </c>
      <c r="D113" t="s">
        <v>4173</v>
      </c>
      <c r="E113" t="s">
        <v>4173</v>
      </c>
      <c r="F113" t="s">
        <v>4173</v>
      </c>
      <c r="G113" t="s">
        <v>4173</v>
      </c>
      <c r="H113" t="str">
        <f>VLOOKUP(I113,'&lt;참고&gt;6차'!$A$2:$C$1844,2,FALSE)</f>
        <v>기술 및 기능계 강사</v>
      </c>
      <c r="I113" s="65">
        <v>2543</v>
      </c>
      <c r="J113" s="77">
        <f t="shared" si="6"/>
        <v>0.13219999999999998</v>
      </c>
      <c r="K113">
        <f>VLOOKUP(A113,'(2)2010 SOC to ISCO-08'!$K$3:$L$440,2,FALSE)</f>
        <v>0.13439999999999999</v>
      </c>
      <c r="L113">
        <f>VLOOKUP(B113,'(2)2010 SOC to ISCO-08'!$K$3:$L$440,2,FALSE)</f>
        <v>0.13</v>
      </c>
      <c r="M113" t="e">
        <f>VLOOKUP(C113,'(2)2010 SOC to ISCO-08'!$K$3:$L$440,2,FALSE)</f>
        <v>#N/A</v>
      </c>
      <c r="N113" t="e">
        <f>VLOOKUP(D113,'(2)2010 SOC to ISCO-08'!$K$3:$L$440,2,FALSE)</f>
        <v>#N/A</v>
      </c>
      <c r="O113" t="e">
        <f>VLOOKUP(E113,'(2)2010 SOC to ISCO-08'!$K$3:$L$440,2,FALSE)</f>
        <v>#N/A</v>
      </c>
      <c r="P113" t="e">
        <f>VLOOKUP(F113,'(2)2010 SOC to ISCO-08'!$K$3:$L$440,2,FALSE)</f>
        <v>#N/A</v>
      </c>
      <c r="Q113" t="e">
        <f>VLOOKUP(G113,'(2)2010 SOC to ISCO-08'!$K$3:$L$440,2,FALSE)</f>
        <v>#N/A</v>
      </c>
      <c r="S113" t="b">
        <f t="shared" si="7"/>
        <v>0</v>
      </c>
      <c r="T113" s="38">
        <v>2543</v>
      </c>
      <c r="U113" t="s">
        <v>4520</v>
      </c>
      <c r="V113" t="s">
        <v>4371</v>
      </c>
      <c r="W113" t="s">
        <v>4521</v>
      </c>
      <c r="X113" t="s">
        <v>4519</v>
      </c>
      <c r="Y113" t="str">
        <f>VLOOKUP(Z113,'&lt;참고&gt;6차'!$A$2:$C$1844,2,FALSE)</f>
        <v>학습지 및 방문 교사</v>
      </c>
      <c r="Z113" s="67">
        <v>2545</v>
      </c>
      <c r="AA113" s="73">
        <v>9.0000000000000011E-3</v>
      </c>
      <c r="AB113" s="73">
        <v>1</v>
      </c>
      <c r="AC113" t="str">
        <f t="shared" si="4"/>
        <v>254</v>
      </c>
      <c r="AD113" s="73">
        <v>9.0000000000000011E-3</v>
      </c>
      <c r="AE113" t="b">
        <f t="shared" si="5"/>
        <v>0</v>
      </c>
      <c r="AF113" s="67" t="s">
        <v>4320</v>
      </c>
      <c r="AG113" s="73">
        <v>0.74745512820512816</v>
      </c>
      <c r="AH113" s="74">
        <v>4</v>
      </c>
      <c r="AI113" s="61">
        <v>832</v>
      </c>
      <c r="AJ113" t="str">
        <f>VLOOKUP(AI113,'&lt;참고&gt;6차'!$A$2:$C$1844,2,FALSE)</f>
        <v>화학고무 및 플라스틱 제품 생산기 조작원</v>
      </c>
      <c r="AK113" s="71">
        <v>0.74745512820512816</v>
      </c>
      <c r="AM113">
        <v>399</v>
      </c>
      <c r="AN113" t="s">
        <v>6724</v>
      </c>
      <c r="AO113" s="71">
        <v>0.71938888888888886</v>
      </c>
      <c r="AQ113" t="str">
        <f>VLOOKUP(AR113,'&lt;참고&gt;6차'!A122:C1964,2,FALSE)</f>
        <v>전문가 및 관련 종사자</v>
      </c>
      <c r="AR113" s="61">
        <v>2</v>
      </c>
      <c r="AS113" s="61">
        <v>26</v>
      </c>
      <c r="AT113" s="61">
        <v>262</v>
      </c>
      <c r="AU113">
        <v>2620</v>
      </c>
      <c r="AV113" t="s">
        <v>7225</v>
      </c>
      <c r="AW113" s="71">
        <v>0.23</v>
      </c>
    </row>
    <row r="114" spans="1:49" x14ac:dyDescent="0.2">
      <c r="A114" s="61">
        <v>2354</v>
      </c>
      <c r="B114" s="61">
        <v>2355</v>
      </c>
      <c r="C114" t="s">
        <v>4173</v>
      </c>
      <c r="D114" t="s">
        <v>4173</v>
      </c>
      <c r="E114" t="s">
        <v>4173</v>
      </c>
      <c r="F114" t="s">
        <v>4173</v>
      </c>
      <c r="G114" t="s">
        <v>4173</v>
      </c>
      <c r="H114" t="str">
        <f>VLOOKUP(I114,'&lt;참고&gt;6차'!$A$2:$C$1844,2,FALSE)</f>
        <v>예능 강사</v>
      </c>
      <c r="I114" s="65">
        <v>2544</v>
      </c>
      <c r="J114" s="77">
        <f t="shared" si="6"/>
        <v>9.9875000000000005E-2</v>
      </c>
      <c r="K114">
        <f>VLOOKUP(A114,'(2)2010 SOC to ISCO-08'!$K$3:$L$440,2,FALSE)</f>
        <v>0.13</v>
      </c>
      <c r="L114">
        <f>VLOOKUP(B114,'(2)2010 SOC to ISCO-08'!$K$3:$L$440,2,FALSE)</f>
        <v>6.9750000000000006E-2</v>
      </c>
      <c r="M114" t="e">
        <f>VLOOKUP(C114,'(2)2010 SOC to ISCO-08'!$K$3:$L$440,2,FALSE)</f>
        <v>#N/A</v>
      </c>
      <c r="N114" t="e">
        <f>VLOOKUP(D114,'(2)2010 SOC to ISCO-08'!$K$3:$L$440,2,FALSE)</f>
        <v>#N/A</v>
      </c>
      <c r="O114" t="e">
        <f>VLOOKUP(E114,'(2)2010 SOC to ISCO-08'!$K$3:$L$440,2,FALSE)</f>
        <v>#N/A</v>
      </c>
      <c r="P114" t="e">
        <f>VLOOKUP(F114,'(2)2010 SOC to ISCO-08'!$K$3:$L$440,2,FALSE)</f>
        <v>#N/A</v>
      </c>
      <c r="Q114" t="e">
        <f>VLOOKUP(G114,'(2)2010 SOC to ISCO-08'!$K$3:$L$440,2,FALSE)</f>
        <v>#N/A</v>
      </c>
      <c r="S114" t="b">
        <f t="shared" si="7"/>
        <v>0</v>
      </c>
      <c r="T114" s="38">
        <v>2544</v>
      </c>
      <c r="U114" t="s">
        <v>4522</v>
      </c>
      <c r="V114" t="s">
        <v>4519</v>
      </c>
      <c r="Y114" t="str">
        <f>VLOOKUP(Z114,'&lt;참고&gt;6차'!$A$2:$C$1844,2,FALSE)</f>
        <v>기타 문리기술 및 예능 강사</v>
      </c>
      <c r="Z114" s="67">
        <v>2549</v>
      </c>
      <c r="AA114" s="73">
        <v>0.13439999999999999</v>
      </c>
      <c r="AB114" s="73">
        <v>1</v>
      </c>
      <c r="AC114" t="str">
        <f t="shared" si="4"/>
        <v>254</v>
      </c>
      <c r="AD114" s="73">
        <v>0.13439999999999999</v>
      </c>
      <c r="AE114" t="b">
        <f t="shared" si="5"/>
        <v>0</v>
      </c>
      <c r="AF114" s="67" t="s">
        <v>4321</v>
      </c>
      <c r="AG114" s="73">
        <v>0.88</v>
      </c>
      <c r="AH114" s="74">
        <v>7</v>
      </c>
      <c r="AI114" s="61">
        <v>841</v>
      </c>
      <c r="AJ114" t="str">
        <f>VLOOKUP(AI114,'&lt;참고&gt;6차'!$A$2:$C$1844,2,FALSE)</f>
        <v>주조 및 금속 가공관련 기계조작원</v>
      </c>
      <c r="AK114" s="71">
        <v>0.88</v>
      </c>
      <c r="AM114">
        <v>876</v>
      </c>
      <c r="AN114" t="s">
        <v>5266</v>
      </c>
      <c r="AO114" s="71">
        <v>0.72499999999999998</v>
      </c>
      <c r="AQ114" t="str">
        <f>VLOOKUP(AR114,'&lt;참고&gt;6차'!A29:C1871,2,FALSE)</f>
        <v>전문가 및 관련 종사자</v>
      </c>
      <c r="AR114" s="61">
        <v>2</v>
      </c>
      <c r="AS114" s="61">
        <v>21</v>
      </c>
      <c r="AT114" s="61">
        <v>212</v>
      </c>
      <c r="AU114">
        <v>2122</v>
      </c>
      <c r="AV114" t="s">
        <v>7910</v>
      </c>
      <c r="AW114" s="71">
        <v>0.23618888888888889</v>
      </c>
    </row>
    <row r="115" spans="1:49" x14ac:dyDescent="0.2">
      <c r="A115" s="61">
        <v>2359</v>
      </c>
      <c r="B115" t="s">
        <v>4173</v>
      </c>
      <c r="C115" t="s">
        <v>4173</v>
      </c>
      <c r="D115" t="s">
        <v>4173</v>
      </c>
      <c r="E115" t="s">
        <v>4173</v>
      </c>
      <c r="F115" t="s">
        <v>4173</v>
      </c>
      <c r="G115" t="s">
        <v>4173</v>
      </c>
      <c r="H115" t="str">
        <f>VLOOKUP(I115,'&lt;참고&gt;6차'!$A$2:$C$1844,2,FALSE)</f>
        <v>학습지 및 방문 교사</v>
      </c>
      <c r="I115" s="65">
        <v>2545</v>
      </c>
      <c r="J115" s="77">
        <f t="shared" si="6"/>
        <v>9.0000000000000011E-3</v>
      </c>
      <c r="K115">
        <f>VLOOKUP(A115,'(2)2010 SOC to ISCO-08'!$K$3:$L$440,2,FALSE)</f>
        <v>9.0000000000000011E-3</v>
      </c>
      <c r="L115" t="e">
        <f>VLOOKUP(B115,'(2)2010 SOC to ISCO-08'!$K$3:$L$440,2,FALSE)</f>
        <v>#N/A</v>
      </c>
      <c r="M115" t="e">
        <f>VLOOKUP(C115,'(2)2010 SOC to ISCO-08'!$K$3:$L$440,2,FALSE)</f>
        <v>#N/A</v>
      </c>
      <c r="N115" t="e">
        <f>VLOOKUP(D115,'(2)2010 SOC to ISCO-08'!$K$3:$L$440,2,FALSE)</f>
        <v>#N/A</v>
      </c>
      <c r="O115" t="e">
        <f>VLOOKUP(E115,'(2)2010 SOC to ISCO-08'!$K$3:$L$440,2,FALSE)</f>
        <v>#N/A</v>
      </c>
      <c r="P115" t="e">
        <f>VLOOKUP(F115,'(2)2010 SOC to ISCO-08'!$K$3:$L$440,2,FALSE)</f>
        <v>#N/A</v>
      </c>
      <c r="Q115" t="e">
        <f>VLOOKUP(G115,'(2)2010 SOC to ISCO-08'!$K$3:$L$440,2,FALSE)</f>
        <v>#N/A</v>
      </c>
      <c r="S115" t="b">
        <f t="shared" si="7"/>
        <v>0</v>
      </c>
      <c r="T115" s="38">
        <v>2545</v>
      </c>
      <c r="U115" t="s">
        <v>4523</v>
      </c>
      <c r="V115" t="s">
        <v>4371</v>
      </c>
      <c r="W115" t="s">
        <v>4524</v>
      </c>
      <c r="X115" t="s">
        <v>4500</v>
      </c>
      <c r="Y115" t="str">
        <f>VLOOKUP(Z115,'&lt;참고&gt;6차'!$A$2:$C$1844,2,FALSE)</f>
        <v>장학관ㆍ연구관 및 교육 관련 전문가</v>
      </c>
      <c r="Z115" s="67">
        <v>2591</v>
      </c>
      <c r="AA115" s="73">
        <v>4.1999999999999997E-3</v>
      </c>
      <c r="AB115" s="73">
        <v>1</v>
      </c>
      <c r="AC115" t="str">
        <f t="shared" si="4"/>
        <v>259</v>
      </c>
      <c r="AD115" s="73">
        <v>4.1999999999999997E-3</v>
      </c>
      <c r="AE115" t="b">
        <f t="shared" si="5"/>
        <v>0</v>
      </c>
      <c r="AF115" s="67" t="s">
        <v>4322</v>
      </c>
      <c r="AG115" s="73">
        <v>0.88</v>
      </c>
      <c r="AH115" s="74">
        <v>2</v>
      </c>
      <c r="AI115" s="61">
        <v>842</v>
      </c>
      <c r="AJ115" t="str">
        <f>VLOOKUP(AI115,'&lt;참고&gt;6차'!$A$2:$C$1844,2,FALSE)</f>
        <v>도장 및 도금기 조작원</v>
      </c>
      <c r="AK115" s="71">
        <v>0.88</v>
      </c>
      <c r="AM115">
        <v>630</v>
      </c>
      <c r="AN115" t="s">
        <v>6331</v>
      </c>
      <c r="AO115" s="71">
        <v>0.73</v>
      </c>
      <c r="AQ115" t="str">
        <f>VLOOKUP(AR115,'&lt;참고&gt;6차'!A123:C1965,2,FALSE)</f>
        <v>전문가 및 관련 종사자</v>
      </c>
      <c r="AR115" s="61">
        <v>2</v>
      </c>
      <c r="AS115" s="61">
        <v>27</v>
      </c>
      <c r="AT115" s="61">
        <v>271</v>
      </c>
      <c r="AU115">
        <v>2711</v>
      </c>
      <c r="AV115" t="s">
        <v>7215</v>
      </c>
      <c r="AW115" s="71">
        <v>0.23924999999999999</v>
      </c>
    </row>
    <row r="116" spans="1:49" x14ac:dyDescent="0.2">
      <c r="A116" s="61">
        <v>2320</v>
      </c>
      <c r="B116" t="s">
        <v>4173</v>
      </c>
      <c r="C116" t="s">
        <v>4173</v>
      </c>
      <c r="D116" t="s">
        <v>4173</v>
      </c>
      <c r="E116" t="s">
        <v>4173</v>
      </c>
      <c r="F116" t="s">
        <v>4173</v>
      </c>
      <c r="G116" t="s">
        <v>4173</v>
      </c>
      <c r="H116" t="str">
        <f>VLOOKUP(I116,'&lt;참고&gt;6차'!$A$2:$C$1844,2,FALSE)</f>
        <v>기타 문리기술 및 예능 강사</v>
      </c>
      <c r="I116" s="65">
        <v>2549</v>
      </c>
      <c r="J116" s="77">
        <f t="shared" si="6"/>
        <v>0.13439999999999999</v>
      </c>
      <c r="K116">
        <f>VLOOKUP(A116,'(2)2010 SOC to ISCO-08'!$K$3:$L$440,2,FALSE)</f>
        <v>0.13439999999999999</v>
      </c>
      <c r="L116" t="e">
        <f>VLOOKUP(B116,'(2)2010 SOC to ISCO-08'!$K$3:$L$440,2,FALSE)</f>
        <v>#N/A</v>
      </c>
      <c r="M116" t="e">
        <f>VLOOKUP(C116,'(2)2010 SOC to ISCO-08'!$K$3:$L$440,2,FALSE)</f>
        <v>#N/A</v>
      </c>
      <c r="N116" t="e">
        <f>VLOOKUP(D116,'(2)2010 SOC to ISCO-08'!$K$3:$L$440,2,FALSE)</f>
        <v>#N/A</v>
      </c>
      <c r="O116" t="e">
        <f>VLOOKUP(E116,'(2)2010 SOC to ISCO-08'!$K$3:$L$440,2,FALSE)</f>
        <v>#N/A</v>
      </c>
      <c r="P116" t="e">
        <f>VLOOKUP(F116,'(2)2010 SOC to ISCO-08'!$K$3:$L$440,2,FALSE)</f>
        <v>#N/A</v>
      </c>
      <c r="Q116" t="e">
        <f>VLOOKUP(G116,'(2)2010 SOC to ISCO-08'!$K$3:$L$440,2,FALSE)</f>
        <v>#N/A</v>
      </c>
      <c r="S116" t="b">
        <f t="shared" si="7"/>
        <v>0</v>
      </c>
      <c r="T116" s="38">
        <v>2549</v>
      </c>
      <c r="U116" t="s">
        <v>4376</v>
      </c>
      <c r="V116" t="s">
        <v>4525</v>
      </c>
      <c r="W116" t="s">
        <v>4371</v>
      </c>
      <c r="X116" t="s">
        <v>4522</v>
      </c>
      <c r="Y116" t="str">
        <f>VLOOKUP(Z116,'&lt;참고&gt;6차'!$A$2:$C$1844,2,FALSE)</f>
        <v>대학 교육조교</v>
      </c>
      <c r="Z116" s="67">
        <v>2592</v>
      </c>
      <c r="AA116" s="73">
        <v>3.2000000000000001E-2</v>
      </c>
      <c r="AB116" s="73">
        <v>1</v>
      </c>
      <c r="AC116" t="str">
        <f t="shared" si="4"/>
        <v>259</v>
      </c>
      <c r="AD116" s="73">
        <v>3.2000000000000001E-2</v>
      </c>
      <c r="AE116" t="b">
        <f t="shared" si="5"/>
        <v>0</v>
      </c>
      <c r="AF116" s="67" t="s">
        <v>4323</v>
      </c>
      <c r="AG116" s="73">
        <v>0.84200000000000019</v>
      </c>
      <c r="AH116" s="74">
        <v>5</v>
      </c>
      <c r="AI116" s="61">
        <v>843</v>
      </c>
      <c r="AJ116" t="str">
        <f>VLOOKUP(AI116,'&lt;참고&gt;6차'!$A$2:$C$1844,2,FALSE)</f>
        <v>비금속 제품 생산기 조작원</v>
      </c>
      <c r="AK116" s="71">
        <v>0.84200000000000019</v>
      </c>
      <c r="AM116">
        <v>832</v>
      </c>
      <c r="AN116" t="s">
        <v>5619</v>
      </c>
      <c r="AO116" s="71">
        <v>0.74745512820512816</v>
      </c>
      <c r="AQ116" t="str">
        <f>VLOOKUP(AR116,'&lt;참고&gt;6차'!A52:C1894,2,FALSE)</f>
        <v>전문가 및 관련 종사자</v>
      </c>
      <c r="AR116" s="61">
        <v>2</v>
      </c>
      <c r="AS116" s="61">
        <v>23</v>
      </c>
      <c r="AT116" s="61">
        <v>232</v>
      </c>
      <c r="AU116">
        <v>2322</v>
      </c>
      <c r="AV116" t="s">
        <v>7722</v>
      </c>
      <c r="AW116" s="71">
        <v>0.24</v>
      </c>
    </row>
    <row r="117" spans="1:49" x14ac:dyDescent="0.2">
      <c r="A117" s="61">
        <v>2351</v>
      </c>
      <c r="B117" t="s">
        <v>4173</v>
      </c>
      <c r="C117" t="s">
        <v>4173</v>
      </c>
      <c r="D117" t="s">
        <v>4173</v>
      </c>
      <c r="E117" t="s">
        <v>4173</v>
      </c>
      <c r="F117" t="s">
        <v>4173</v>
      </c>
      <c r="G117" t="s">
        <v>4173</v>
      </c>
      <c r="H117" t="str">
        <f>VLOOKUP(I117,'&lt;참고&gt;6차'!$A$2:$C$1844,2,FALSE)</f>
        <v>장학관ㆍ연구관 및 교육 관련 전문가</v>
      </c>
      <c r="I117" s="65">
        <v>2591</v>
      </c>
      <c r="J117" s="77">
        <f t="shared" si="6"/>
        <v>4.1999999999999997E-3</v>
      </c>
      <c r="K117">
        <f>VLOOKUP(A117,'(2)2010 SOC to ISCO-08'!$K$3:$L$440,2,FALSE)</f>
        <v>4.1999999999999997E-3</v>
      </c>
      <c r="L117" t="e">
        <f>VLOOKUP(B117,'(2)2010 SOC to ISCO-08'!$K$3:$L$440,2,FALSE)</f>
        <v>#N/A</v>
      </c>
      <c r="M117" t="e">
        <f>VLOOKUP(C117,'(2)2010 SOC to ISCO-08'!$K$3:$L$440,2,FALSE)</f>
        <v>#N/A</v>
      </c>
      <c r="N117" t="e">
        <f>VLOOKUP(D117,'(2)2010 SOC to ISCO-08'!$K$3:$L$440,2,FALSE)</f>
        <v>#N/A</v>
      </c>
      <c r="O117" t="e">
        <f>VLOOKUP(E117,'(2)2010 SOC to ISCO-08'!$K$3:$L$440,2,FALSE)</f>
        <v>#N/A</v>
      </c>
      <c r="P117" t="e">
        <f>VLOOKUP(F117,'(2)2010 SOC to ISCO-08'!$K$3:$L$440,2,FALSE)</f>
        <v>#N/A</v>
      </c>
      <c r="Q117" t="e">
        <f>VLOOKUP(G117,'(2)2010 SOC to ISCO-08'!$K$3:$L$440,2,FALSE)</f>
        <v>#N/A</v>
      </c>
      <c r="S117" t="b">
        <f t="shared" si="7"/>
        <v>0</v>
      </c>
      <c r="T117" s="38">
        <v>2591</v>
      </c>
      <c r="U117" t="s">
        <v>4526</v>
      </c>
      <c r="V117" t="s">
        <v>4371</v>
      </c>
      <c r="W117" t="s">
        <v>4379</v>
      </c>
      <c r="Y117" t="str">
        <f>VLOOKUP(Z117,'&lt;참고&gt;6차'!$A$2:$C$1844,2,FALSE)</f>
        <v>보조 교사 및 기타 교사</v>
      </c>
      <c r="Z117" s="67">
        <v>2599</v>
      </c>
      <c r="AA117" s="73">
        <v>0.56000000000000005</v>
      </c>
      <c r="AB117" s="73">
        <v>1</v>
      </c>
      <c r="AC117" t="str">
        <f t="shared" si="4"/>
        <v>259</v>
      </c>
      <c r="AD117" s="73">
        <v>0.56000000000000005</v>
      </c>
      <c r="AE117" t="b">
        <f t="shared" si="5"/>
        <v>0</v>
      </c>
      <c r="AF117" s="67" t="s">
        <v>4324</v>
      </c>
      <c r="AG117" s="73">
        <v>0.86166666666666669</v>
      </c>
      <c r="AH117" s="74">
        <v>1</v>
      </c>
      <c r="AI117" s="61">
        <v>851</v>
      </c>
      <c r="AJ117" t="str">
        <f>VLOOKUP(AI117,'&lt;참고&gt;6차'!$A$2:$C$1844,2,FALSE)</f>
        <v>금속공작기계 조작원</v>
      </c>
      <c r="AK117" s="71">
        <v>0.86166666666666669</v>
      </c>
      <c r="AM117">
        <v>773</v>
      </c>
      <c r="AN117" t="s">
        <v>5930</v>
      </c>
      <c r="AO117" s="71">
        <v>0.7506250000000001</v>
      </c>
      <c r="AQ117" t="e">
        <f>VLOOKUP(AR117,'&lt;참고&gt;6차'!A4:C1846,2,FALSE)</f>
        <v>#N/A</v>
      </c>
      <c r="AR117" s="61">
        <v>1</v>
      </c>
      <c r="AS117" s="61">
        <v>12</v>
      </c>
      <c r="AT117" s="61">
        <v>120</v>
      </c>
      <c r="AU117">
        <v>1201</v>
      </c>
      <c r="AV117" t="s">
        <v>8155</v>
      </c>
      <c r="AW117" s="71">
        <v>0.25</v>
      </c>
    </row>
    <row r="118" spans="1:49" x14ac:dyDescent="0.2">
      <c r="A118" s="61">
        <v>2310</v>
      </c>
      <c r="B118" t="s">
        <v>4173</v>
      </c>
      <c r="C118" t="s">
        <v>4173</v>
      </c>
      <c r="D118" t="s">
        <v>4173</v>
      </c>
      <c r="E118" t="s">
        <v>4173</v>
      </c>
      <c r="F118" t="s">
        <v>4173</v>
      </c>
      <c r="G118" t="s">
        <v>4173</v>
      </c>
      <c r="H118" t="str">
        <f>VLOOKUP(I118,'&lt;참고&gt;6차'!$A$2:$C$1844,2,FALSE)</f>
        <v>대학 교육조교</v>
      </c>
      <c r="I118" s="65">
        <v>2592</v>
      </c>
      <c r="J118" s="77">
        <f t="shared" si="6"/>
        <v>3.2000000000000001E-2</v>
      </c>
      <c r="K118" t="e">
        <f>VLOOKUP(A118,'(2)2010 SOC to ISCO-08'!$K$3:$L$440,2,FALSE)</f>
        <v>#DIV/0!</v>
      </c>
      <c r="L118" t="e">
        <f>VLOOKUP(B118,'(2)2010 SOC to ISCO-08'!$K$3:$L$440,2,FALSE)</f>
        <v>#N/A</v>
      </c>
      <c r="M118" t="e">
        <f>VLOOKUP(C118,'(2)2010 SOC to ISCO-08'!$K$3:$L$440,2,FALSE)</f>
        <v>#N/A</v>
      </c>
      <c r="N118" t="e">
        <f>VLOOKUP(D118,'(2)2010 SOC to ISCO-08'!$K$3:$L$440,2,FALSE)</f>
        <v>#N/A</v>
      </c>
      <c r="O118" t="e">
        <f>VLOOKUP(E118,'(2)2010 SOC to ISCO-08'!$K$3:$L$440,2,FALSE)</f>
        <v>#N/A</v>
      </c>
      <c r="P118" t="e">
        <f>VLOOKUP(F118,'(2)2010 SOC to ISCO-08'!$K$3:$L$440,2,FALSE)</f>
        <v>#N/A</v>
      </c>
      <c r="Q118" t="e">
        <f>VLOOKUP(G118,'(2)2010 SOC to ISCO-08'!$K$3:$L$440,2,FALSE)</f>
        <v>#N/A</v>
      </c>
      <c r="R118">
        <v>3.2000000000000001E-2</v>
      </c>
      <c r="S118" t="b">
        <f t="shared" si="7"/>
        <v>0</v>
      </c>
      <c r="T118" s="38">
        <v>2592</v>
      </c>
      <c r="U118" t="s">
        <v>4510</v>
      </c>
      <c r="V118" t="s">
        <v>4527</v>
      </c>
      <c r="Y118" t="str">
        <f>VLOOKUP(Z118,'&lt;참고&gt;6차'!$A$2:$C$1844,2,FALSE)</f>
        <v>판사 및 검사</v>
      </c>
      <c r="Z118" s="67">
        <v>2611</v>
      </c>
      <c r="AA118" s="73">
        <v>0.27750000000000002</v>
      </c>
      <c r="AB118" s="73">
        <v>1</v>
      </c>
      <c r="AC118" t="str">
        <f t="shared" si="4"/>
        <v>261</v>
      </c>
      <c r="AD118" s="73">
        <v>0.27750000000000002</v>
      </c>
      <c r="AE118" t="b">
        <f t="shared" si="5"/>
        <v>0</v>
      </c>
      <c r="AF118" s="67" t="s">
        <v>4325</v>
      </c>
      <c r="AG118" s="73">
        <v>0.89</v>
      </c>
      <c r="AH118" s="74">
        <v>1</v>
      </c>
      <c r="AI118" s="61">
        <v>852</v>
      </c>
      <c r="AJ118" t="str">
        <f>VLOOKUP(AI118,'&lt;참고&gt;6차'!$A$2:$C$1844,2,FALSE)</f>
        <v>냉난방 관련 설비 조작원</v>
      </c>
      <c r="AK118" s="71">
        <v>0.89</v>
      </c>
      <c r="AM118">
        <v>330</v>
      </c>
      <c r="AN118" t="s">
        <v>6766</v>
      </c>
      <c r="AO118" s="71">
        <v>0.75285714285714289</v>
      </c>
      <c r="AQ118" t="e">
        <f>VLOOKUP(AR118,'&lt;참고&gt;6차'!A9:C1851,2,FALSE)</f>
        <v>#N/A</v>
      </c>
      <c r="AR118" s="61">
        <v>1</v>
      </c>
      <c r="AS118" s="61">
        <v>13</v>
      </c>
      <c r="AT118" s="61">
        <v>131</v>
      </c>
      <c r="AU118">
        <v>1313</v>
      </c>
      <c r="AV118" t="s">
        <v>8110</v>
      </c>
      <c r="AW118" s="71">
        <v>0.25</v>
      </c>
    </row>
    <row r="119" spans="1:49" x14ac:dyDescent="0.2">
      <c r="A119" s="61">
        <v>5312</v>
      </c>
      <c r="B119" t="s">
        <v>4173</v>
      </c>
      <c r="C119" t="s">
        <v>4173</v>
      </c>
      <c r="D119" t="s">
        <v>4173</v>
      </c>
      <c r="E119" t="s">
        <v>4173</v>
      </c>
      <c r="F119" t="s">
        <v>4173</v>
      </c>
      <c r="G119" t="s">
        <v>4173</v>
      </c>
      <c r="H119" t="str">
        <f>VLOOKUP(I119,'&lt;참고&gt;6차'!$A$2:$C$1844,2,FALSE)</f>
        <v>보조 교사 및 기타 교사</v>
      </c>
      <c r="I119" s="65">
        <v>2599</v>
      </c>
      <c r="J119" s="77">
        <f t="shared" si="6"/>
        <v>0.56000000000000005</v>
      </c>
      <c r="K119">
        <f>VLOOKUP(A119,'(2)2010 SOC to ISCO-08'!$K$3:$L$440,2,FALSE)</f>
        <v>0.56000000000000005</v>
      </c>
      <c r="L119" t="e">
        <f>VLOOKUP(B119,'(2)2010 SOC to ISCO-08'!$K$3:$L$440,2,FALSE)</f>
        <v>#N/A</v>
      </c>
      <c r="M119" t="e">
        <f>VLOOKUP(C119,'(2)2010 SOC to ISCO-08'!$K$3:$L$440,2,FALSE)</f>
        <v>#N/A</v>
      </c>
      <c r="N119" t="e">
        <f>VLOOKUP(D119,'(2)2010 SOC to ISCO-08'!$K$3:$L$440,2,FALSE)</f>
        <v>#N/A</v>
      </c>
      <c r="O119" t="e">
        <f>VLOOKUP(E119,'(2)2010 SOC to ISCO-08'!$K$3:$L$440,2,FALSE)</f>
        <v>#N/A</v>
      </c>
      <c r="P119" t="e">
        <f>VLOOKUP(F119,'(2)2010 SOC to ISCO-08'!$K$3:$L$440,2,FALSE)</f>
        <v>#N/A</v>
      </c>
      <c r="Q119" t="e">
        <f>VLOOKUP(G119,'(2)2010 SOC to ISCO-08'!$K$3:$L$440,2,FALSE)</f>
        <v>#N/A</v>
      </c>
      <c r="S119" t="b">
        <f t="shared" si="7"/>
        <v>0</v>
      </c>
      <c r="T119" s="38">
        <v>2599</v>
      </c>
      <c r="U119" t="s">
        <v>4528</v>
      </c>
      <c r="V119" t="s">
        <v>4500</v>
      </c>
      <c r="W119" t="s">
        <v>4371</v>
      </c>
      <c r="X119" t="s">
        <v>4376</v>
      </c>
      <c r="Y119" t="str">
        <f>VLOOKUP(Z119,'&lt;참고&gt;6차'!$A$2:$C$1844,2,FALSE)</f>
        <v>변호사</v>
      </c>
      <c r="Z119" s="67">
        <v>2612</v>
      </c>
      <c r="AA119" s="73">
        <v>3.5000000000000003E-2</v>
      </c>
      <c r="AB119" s="73">
        <v>1</v>
      </c>
      <c r="AC119" t="str">
        <f t="shared" si="4"/>
        <v>261</v>
      </c>
      <c r="AD119" s="73">
        <v>3.5000000000000003E-2</v>
      </c>
      <c r="AE119" t="b">
        <f t="shared" si="5"/>
        <v>0</v>
      </c>
      <c r="AF119" s="67" t="s">
        <v>4326</v>
      </c>
      <c r="AG119" s="73">
        <v>0.36</v>
      </c>
      <c r="AH119" s="74">
        <v>1</v>
      </c>
      <c r="AI119" s="61">
        <v>853</v>
      </c>
      <c r="AJ119" t="str">
        <f>VLOOKUP(AI119,'&lt;참고&gt;6차'!$A$2:$C$1844,2,FALSE)</f>
        <v>자동조립라인 및 산업용 로봇 조작원</v>
      </c>
      <c r="AK119" s="71">
        <v>0.36</v>
      </c>
      <c r="AM119">
        <v>952</v>
      </c>
      <c r="AN119" t="s">
        <v>5071</v>
      </c>
      <c r="AO119" s="71">
        <v>0.75624999999999998</v>
      </c>
      <c r="AQ119" t="e">
        <f>VLOOKUP(AR119,'&lt;참고&gt;6차'!A13:C1855,2,FALSE)</f>
        <v>#N/A</v>
      </c>
      <c r="AR119" s="61">
        <v>1</v>
      </c>
      <c r="AS119" s="61">
        <v>13</v>
      </c>
      <c r="AT119" s="61">
        <v>134</v>
      </c>
      <c r="AU119">
        <v>1340</v>
      </c>
      <c r="AV119" t="s">
        <v>8089</v>
      </c>
      <c r="AW119" s="71">
        <v>0.25</v>
      </c>
    </row>
    <row r="120" spans="1:49" x14ac:dyDescent="0.2">
      <c r="A120" s="61">
        <v>2611</v>
      </c>
      <c r="B120" s="61">
        <v>2612</v>
      </c>
      <c r="C120" t="s">
        <v>4173</v>
      </c>
      <c r="D120" t="s">
        <v>4173</v>
      </c>
      <c r="E120" t="s">
        <v>4173</v>
      </c>
      <c r="F120" t="s">
        <v>4173</v>
      </c>
      <c r="G120" t="s">
        <v>4173</v>
      </c>
      <c r="H120" t="str">
        <f>VLOOKUP(I120,'&lt;참고&gt;6차'!$A$2:$C$1844,2,FALSE)</f>
        <v>판사 및 검사</v>
      </c>
      <c r="I120" s="65">
        <v>2611</v>
      </c>
      <c r="J120" s="77">
        <f t="shared" si="6"/>
        <v>0.27750000000000002</v>
      </c>
      <c r="K120">
        <f>VLOOKUP(A120,'(2)2010 SOC to ISCO-08'!$K$3:$L$440,2,FALSE)</f>
        <v>3.5000000000000003E-2</v>
      </c>
      <c r="L120">
        <f>VLOOKUP(B120,'(2)2010 SOC to ISCO-08'!$K$3:$L$440,2,FALSE)</f>
        <v>0.52</v>
      </c>
      <c r="M120" t="e">
        <f>VLOOKUP(C120,'(2)2010 SOC to ISCO-08'!$K$3:$L$440,2,FALSE)</f>
        <v>#N/A</v>
      </c>
      <c r="N120" t="e">
        <f>VLOOKUP(D120,'(2)2010 SOC to ISCO-08'!$K$3:$L$440,2,FALSE)</f>
        <v>#N/A</v>
      </c>
      <c r="O120" t="e">
        <f>VLOOKUP(E120,'(2)2010 SOC to ISCO-08'!$K$3:$L$440,2,FALSE)</f>
        <v>#N/A</v>
      </c>
      <c r="P120" t="e">
        <f>VLOOKUP(F120,'(2)2010 SOC to ISCO-08'!$K$3:$L$440,2,FALSE)</f>
        <v>#N/A</v>
      </c>
      <c r="Q120" t="e">
        <f>VLOOKUP(G120,'(2)2010 SOC to ISCO-08'!$K$3:$L$440,2,FALSE)</f>
        <v>#N/A</v>
      </c>
      <c r="S120" t="b">
        <f t="shared" si="7"/>
        <v>0</v>
      </c>
      <c r="T120" s="38">
        <v>2611</v>
      </c>
      <c r="U120" t="s">
        <v>4529</v>
      </c>
      <c r="V120" t="s">
        <v>4371</v>
      </c>
      <c r="W120" t="s">
        <v>4530</v>
      </c>
      <c r="Y120" t="str">
        <f>VLOOKUP(Z120,'&lt;참고&gt;6차'!$A$2:$C$1844,2,FALSE)</f>
        <v>법무사 및 집행관</v>
      </c>
      <c r="Z120" s="67">
        <v>2613</v>
      </c>
      <c r="AA120" s="73">
        <v>0.66</v>
      </c>
      <c r="AB120" s="73">
        <v>1</v>
      </c>
      <c r="AC120" t="str">
        <f t="shared" si="4"/>
        <v>261</v>
      </c>
      <c r="AD120" s="73">
        <v>0.66</v>
      </c>
      <c r="AE120" t="b">
        <f t="shared" si="5"/>
        <v>0</v>
      </c>
      <c r="AF120" s="67" t="s">
        <v>4327</v>
      </c>
      <c r="AG120" s="73">
        <v>0.80499999999999994</v>
      </c>
      <c r="AH120" s="74">
        <v>4</v>
      </c>
      <c r="AI120" s="61">
        <v>854</v>
      </c>
      <c r="AJ120" t="str">
        <f>VLOOKUP(AI120,'&lt;참고&gt;6차'!$A$2:$C$1844,2,FALSE)</f>
        <v>운송차량 및 기계 관련 조립원</v>
      </c>
      <c r="AK120" s="71">
        <v>0.80499999999999994</v>
      </c>
      <c r="AM120">
        <v>722</v>
      </c>
      <c r="AN120" t="s">
        <v>6234</v>
      </c>
      <c r="AO120" s="71">
        <v>0.75759999999999994</v>
      </c>
      <c r="AQ120" t="e">
        <f>VLOOKUP(AR120,'&lt;참고&gt;6차'!A136:C1978,2,FALSE)</f>
        <v>#N/A</v>
      </c>
      <c r="AR120" s="61">
        <v>2</v>
      </c>
      <c r="AS120" s="61">
        <v>27</v>
      </c>
      <c r="AT120" s="61">
        <v>273</v>
      </c>
      <c r="AU120">
        <v>2733</v>
      </c>
      <c r="AV120" t="s">
        <v>7148</v>
      </c>
      <c r="AW120" s="71">
        <v>0.252</v>
      </c>
    </row>
    <row r="121" spans="1:49" x14ac:dyDescent="0.2">
      <c r="A121" s="61">
        <v>2611</v>
      </c>
      <c r="B121" t="s">
        <v>4173</v>
      </c>
      <c r="C121" t="s">
        <v>4173</v>
      </c>
      <c r="D121" t="s">
        <v>4173</v>
      </c>
      <c r="E121" t="s">
        <v>4173</v>
      </c>
      <c r="F121" t="s">
        <v>4173</v>
      </c>
      <c r="G121" t="s">
        <v>4173</v>
      </c>
      <c r="H121" t="str">
        <f>VLOOKUP(I121,'&lt;참고&gt;6차'!$A$2:$C$1844,2,FALSE)</f>
        <v>변호사</v>
      </c>
      <c r="I121" s="65">
        <v>2612</v>
      </c>
      <c r="J121" s="77">
        <f t="shared" si="6"/>
        <v>3.5000000000000003E-2</v>
      </c>
      <c r="K121">
        <f>VLOOKUP(A121,'(2)2010 SOC to ISCO-08'!$K$3:$L$440,2,FALSE)</f>
        <v>3.5000000000000003E-2</v>
      </c>
      <c r="L121" t="e">
        <f>VLOOKUP(B121,'(2)2010 SOC to ISCO-08'!$K$3:$L$440,2,FALSE)</f>
        <v>#N/A</v>
      </c>
      <c r="M121" t="e">
        <f>VLOOKUP(C121,'(2)2010 SOC to ISCO-08'!$K$3:$L$440,2,FALSE)</f>
        <v>#N/A</v>
      </c>
      <c r="N121" t="e">
        <f>VLOOKUP(D121,'(2)2010 SOC to ISCO-08'!$K$3:$L$440,2,FALSE)</f>
        <v>#N/A</v>
      </c>
      <c r="O121" t="e">
        <f>VLOOKUP(E121,'(2)2010 SOC to ISCO-08'!$K$3:$L$440,2,FALSE)</f>
        <v>#N/A</v>
      </c>
      <c r="P121" t="e">
        <f>VLOOKUP(F121,'(2)2010 SOC to ISCO-08'!$K$3:$L$440,2,FALSE)</f>
        <v>#N/A</v>
      </c>
      <c r="Q121" t="e">
        <f>VLOOKUP(G121,'(2)2010 SOC to ISCO-08'!$K$3:$L$440,2,FALSE)</f>
        <v>#N/A</v>
      </c>
      <c r="S121" t="b">
        <f t="shared" si="7"/>
        <v>0</v>
      </c>
      <c r="T121" s="38">
        <v>2612</v>
      </c>
      <c r="U121" t="s">
        <v>4531</v>
      </c>
      <c r="Y121" t="str">
        <f>VLOOKUP(Z121,'&lt;참고&gt;6차'!$A$2:$C$1844,2,FALSE)</f>
        <v>변리사</v>
      </c>
      <c r="Z121" s="67">
        <v>2614</v>
      </c>
      <c r="AA121" s="73">
        <v>0.06</v>
      </c>
      <c r="AB121" s="73">
        <v>1</v>
      </c>
      <c r="AC121" t="str">
        <f t="shared" si="4"/>
        <v>261</v>
      </c>
      <c r="AD121" s="73">
        <v>0.06</v>
      </c>
      <c r="AE121" t="b">
        <f t="shared" si="5"/>
        <v>0</v>
      </c>
      <c r="AF121" s="67" t="s">
        <v>4328</v>
      </c>
      <c r="AG121" s="73">
        <v>0.80499999999999994</v>
      </c>
      <c r="AH121" s="74">
        <v>1</v>
      </c>
      <c r="AI121" s="61">
        <v>855</v>
      </c>
      <c r="AJ121" t="str">
        <f>VLOOKUP(AI121,'&lt;참고&gt;6차'!$A$2:$C$1844,2,FALSE)</f>
        <v>금속기계부품 조립원</v>
      </c>
      <c r="AK121" s="71">
        <v>0.80499999999999994</v>
      </c>
      <c r="AM121">
        <v>891</v>
      </c>
      <c r="AN121" t="s">
        <v>5232</v>
      </c>
      <c r="AO121" s="71">
        <v>0.77300000000000002</v>
      </c>
      <c r="AQ121" t="str">
        <f>VLOOKUP(AR121,'&lt;참고&gt;6차'!A64:C1906,2,FALSE)</f>
        <v>전문가 및 관련 종사자</v>
      </c>
      <c r="AR121" s="61">
        <v>2</v>
      </c>
      <c r="AS121" s="61">
        <v>23</v>
      </c>
      <c r="AT121" s="61">
        <v>237</v>
      </c>
      <c r="AU121">
        <v>2371</v>
      </c>
      <c r="AV121" t="s">
        <v>7574</v>
      </c>
      <c r="AW121" s="71">
        <v>0.253</v>
      </c>
    </row>
    <row r="122" spans="1:49" x14ac:dyDescent="0.2">
      <c r="A122" s="61">
        <v>3411</v>
      </c>
      <c r="B122" t="s">
        <v>4173</v>
      </c>
      <c r="C122" t="s">
        <v>4173</v>
      </c>
      <c r="D122" t="s">
        <v>4173</v>
      </c>
      <c r="E122" t="s">
        <v>4173</v>
      </c>
      <c r="F122" t="s">
        <v>4173</v>
      </c>
      <c r="G122" t="s">
        <v>4173</v>
      </c>
      <c r="H122" t="str">
        <f>VLOOKUP(I122,'&lt;참고&gt;6차'!$A$2:$C$1844,2,FALSE)</f>
        <v>법무사 및 집행관</v>
      </c>
      <c r="I122" s="65">
        <v>2613</v>
      </c>
      <c r="J122" s="77">
        <f t="shared" si="6"/>
        <v>0.66</v>
      </c>
      <c r="K122">
        <f>VLOOKUP(A122,'(2)2010 SOC to ISCO-08'!$K$3:$L$440,2,FALSE)</f>
        <v>0.66</v>
      </c>
      <c r="L122" t="e">
        <f>VLOOKUP(B122,'(2)2010 SOC to ISCO-08'!$K$3:$L$440,2,FALSE)</f>
        <v>#N/A</v>
      </c>
      <c r="M122" t="e">
        <f>VLOOKUP(C122,'(2)2010 SOC to ISCO-08'!$K$3:$L$440,2,FALSE)</f>
        <v>#N/A</v>
      </c>
      <c r="N122" t="e">
        <f>VLOOKUP(D122,'(2)2010 SOC to ISCO-08'!$K$3:$L$440,2,FALSE)</f>
        <v>#N/A</v>
      </c>
      <c r="O122" t="e">
        <f>VLOOKUP(E122,'(2)2010 SOC to ISCO-08'!$K$3:$L$440,2,FALSE)</f>
        <v>#N/A</v>
      </c>
      <c r="P122" t="e">
        <f>VLOOKUP(F122,'(2)2010 SOC to ISCO-08'!$K$3:$L$440,2,FALSE)</f>
        <v>#N/A</v>
      </c>
      <c r="Q122" t="e">
        <f>VLOOKUP(G122,'(2)2010 SOC to ISCO-08'!$K$3:$L$440,2,FALSE)</f>
        <v>#N/A</v>
      </c>
      <c r="S122" t="b">
        <f t="shared" si="7"/>
        <v>0</v>
      </c>
      <c r="T122" s="38">
        <v>2613</v>
      </c>
      <c r="U122" t="s">
        <v>4532</v>
      </c>
      <c r="V122" t="s">
        <v>4371</v>
      </c>
      <c r="W122" t="s">
        <v>4533</v>
      </c>
      <c r="Y122" t="str">
        <f>VLOOKUP(Z122,'&lt;참고&gt;6차'!$A$2:$C$1844,2,FALSE)</f>
        <v>정부 및 공공 행정 전문가</v>
      </c>
      <c r="Z122" s="67">
        <v>2620</v>
      </c>
      <c r="AA122" s="73">
        <v>0.23</v>
      </c>
      <c r="AB122" s="73">
        <v>1</v>
      </c>
      <c r="AC122" t="str">
        <f t="shared" si="4"/>
        <v>262</v>
      </c>
      <c r="AD122" s="73">
        <v>0.23</v>
      </c>
      <c r="AE122" t="b">
        <f t="shared" si="5"/>
        <v>0</v>
      </c>
      <c r="AF122" s="67" t="s">
        <v>4329</v>
      </c>
      <c r="AG122" s="73">
        <v>0.61399999999999999</v>
      </c>
      <c r="AH122" s="74">
        <v>1</v>
      </c>
      <c r="AI122" s="61">
        <v>861</v>
      </c>
      <c r="AJ122" t="str">
        <f>VLOOKUP(AI122,'&lt;참고&gt;6차'!$A$2:$C$1844,2,FALSE)</f>
        <v>발전 및 배전 장치 조작원</v>
      </c>
      <c r="AK122" s="71">
        <v>0.61399999999999999</v>
      </c>
      <c r="AM122">
        <v>743</v>
      </c>
      <c r="AN122" t="s">
        <v>4774</v>
      </c>
      <c r="AO122" s="71">
        <v>0.77499999999999991</v>
      </c>
      <c r="AQ122" t="str">
        <f>VLOOKUP(AR122,'&lt;참고&gt;6차'!A201:C2043,2,FALSE)</f>
        <v>사무 종사자</v>
      </c>
      <c r="AR122" s="61">
        <v>3</v>
      </c>
      <c r="AS122" s="61">
        <v>39</v>
      </c>
      <c r="AT122" s="61">
        <v>392</v>
      </c>
      <c r="AU122">
        <v>3921</v>
      </c>
      <c r="AV122" t="s">
        <v>6742</v>
      </c>
      <c r="AW122" s="71">
        <v>0.26133333333333336</v>
      </c>
    </row>
    <row r="123" spans="1:49" x14ac:dyDescent="0.2">
      <c r="A123" s="61">
        <v>2619</v>
      </c>
      <c r="B123" t="s">
        <v>4173</v>
      </c>
      <c r="C123" t="s">
        <v>4173</v>
      </c>
      <c r="D123" t="s">
        <v>4173</v>
      </c>
      <c r="E123" t="s">
        <v>4173</v>
      </c>
      <c r="F123" t="s">
        <v>4173</v>
      </c>
      <c r="G123" t="s">
        <v>4173</v>
      </c>
      <c r="H123" t="str">
        <f>VLOOKUP(I123,'&lt;참고&gt;6차'!$A$2:$C$1844,2,FALSE)</f>
        <v>변리사</v>
      </c>
      <c r="I123" s="65">
        <v>2614</v>
      </c>
      <c r="J123" s="77">
        <f t="shared" si="6"/>
        <v>0.06</v>
      </c>
      <c r="K123">
        <f>VLOOKUP(A123,'(2)2010 SOC to ISCO-08'!$K$3:$L$440,2,FALSE)</f>
        <v>0.06</v>
      </c>
      <c r="L123" t="e">
        <f>VLOOKUP(B123,'(2)2010 SOC to ISCO-08'!$K$3:$L$440,2,FALSE)</f>
        <v>#N/A</v>
      </c>
      <c r="M123" t="e">
        <f>VLOOKUP(C123,'(2)2010 SOC to ISCO-08'!$K$3:$L$440,2,FALSE)</f>
        <v>#N/A</v>
      </c>
      <c r="N123" t="e">
        <f>VLOOKUP(D123,'(2)2010 SOC to ISCO-08'!$K$3:$L$440,2,FALSE)</f>
        <v>#N/A</v>
      </c>
      <c r="O123" t="e">
        <f>VLOOKUP(E123,'(2)2010 SOC to ISCO-08'!$K$3:$L$440,2,FALSE)</f>
        <v>#N/A</v>
      </c>
      <c r="P123" t="e">
        <f>VLOOKUP(F123,'(2)2010 SOC to ISCO-08'!$K$3:$L$440,2,FALSE)</f>
        <v>#N/A</v>
      </c>
      <c r="Q123" t="e">
        <f>VLOOKUP(G123,'(2)2010 SOC to ISCO-08'!$K$3:$L$440,2,FALSE)</f>
        <v>#N/A</v>
      </c>
      <c r="S123" t="b">
        <f t="shared" si="7"/>
        <v>0</v>
      </c>
      <c r="T123" s="38">
        <v>2614</v>
      </c>
      <c r="U123" t="s">
        <v>4534</v>
      </c>
      <c r="Y123" t="str">
        <f>VLOOKUP(Z123,'&lt;참고&gt;6차'!$A$2:$C$1844,2,FALSE)</f>
        <v>인사 및 노사 관련 전문가</v>
      </c>
      <c r="Z123" s="67">
        <v>2711</v>
      </c>
      <c r="AA123" s="73">
        <v>0.23924999999999999</v>
      </c>
      <c r="AB123" s="73">
        <v>1</v>
      </c>
      <c r="AC123" t="str">
        <f t="shared" si="4"/>
        <v>271</v>
      </c>
      <c r="AD123" s="73">
        <v>0.23924999999999999</v>
      </c>
      <c r="AE123" t="b">
        <f t="shared" si="5"/>
        <v>0</v>
      </c>
      <c r="AF123" s="67" t="s">
        <v>4330</v>
      </c>
      <c r="AG123" s="73">
        <v>0.9225000000000001</v>
      </c>
      <c r="AH123" s="74">
        <v>1</v>
      </c>
      <c r="AI123" s="61">
        <v>862</v>
      </c>
      <c r="AJ123" t="str">
        <f>VLOOKUP(AI123,'&lt;참고&gt;6차'!$A$2:$C$1844,2,FALSE)</f>
        <v>전기 및 전자 설비 조작원</v>
      </c>
      <c r="AK123" s="71">
        <v>0.9225000000000001</v>
      </c>
      <c r="AM123">
        <v>742</v>
      </c>
      <c r="AN123" t="s">
        <v>6165</v>
      </c>
      <c r="AO123" s="71">
        <v>0.77749999999999986</v>
      </c>
      <c r="AQ123" t="str">
        <f>VLOOKUP(AR123,'&lt;참고&gt;6차'!A83:C1925,2,FALSE)</f>
        <v>전문가 및 관련 종사자</v>
      </c>
      <c r="AR123" s="61">
        <v>2</v>
      </c>
      <c r="AS123" s="61">
        <v>24</v>
      </c>
      <c r="AT123" s="61">
        <v>245</v>
      </c>
      <c r="AU123">
        <v>2452</v>
      </c>
      <c r="AV123" t="s">
        <v>4483</v>
      </c>
      <c r="AW123" s="71">
        <v>0.27333333333333332</v>
      </c>
    </row>
    <row r="124" spans="1:49" x14ac:dyDescent="0.2">
      <c r="A124" s="61">
        <v>2422</v>
      </c>
      <c r="B124" t="s">
        <v>4173</v>
      </c>
      <c r="C124" t="s">
        <v>4173</v>
      </c>
      <c r="D124" t="s">
        <v>4173</v>
      </c>
      <c r="E124" t="s">
        <v>4173</v>
      </c>
      <c r="F124" t="s">
        <v>4173</v>
      </c>
      <c r="G124" t="s">
        <v>4173</v>
      </c>
      <c r="H124" t="str">
        <f>VLOOKUP(I124,'&lt;참고&gt;6차'!$A$2:$C$1844,2,FALSE)</f>
        <v>정부 및 공공 행정 전문가</v>
      </c>
      <c r="I124" s="65">
        <v>2620</v>
      </c>
      <c r="J124" s="77">
        <f t="shared" si="6"/>
        <v>0.23</v>
      </c>
      <c r="K124">
        <f>VLOOKUP(A124,'(2)2010 SOC to ISCO-08'!$K$3:$L$440,2,FALSE)</f>
        <v>0.23</v>
      </c>
      <c r="L124" t="e">
        <f>VLOOKUP(B124,'(2)2010 SOC to ISCO-08'!$K$3:$L$440,2,FALSE)</f>
        <v>#N/A</v>
      </c>
      <c r="M124" t="e">
        <f>VLOOKUP(C124,'(2)2010 SOC to ISCO-08'!$K$3:$L$440,2,FALSE)</f>
        <v>#N/A</v>
      </c>
      <c r="N124" t="e">
        <f>VLOOKUP(D124,'(2)2010 SOC to ISCO-08'!$K$3:$L$440,2,FALSE)</f>
        <v>#N/A</v>
      </c>
      <c r="O124" t="e">
        <f>VLOOKUP(E124,'(2)2010 SOC to ISCO-08'!$K$3:$L$440,2,FALSE)</f>
        <v>#N/A</v>
      </c>
      <c r="P124" t="e">
        <f>VLOOKUP(F124,'(2)2010 SOC to ISCO-08'!$K$3:$L$440,2,FALSE)</f>
        <v>#N/A</v>
      </c>
      <c r="Q124" t="e">
        <f>VLOOKUP(G124,'(2)2010 SOC to ISCO-08'!$K$3:$L$440,2,FALSE)</f>
        <v>#N/A</v>
      </c>
      <c r="S124" t="b">
        <f t="shared" si="7"/>
        <v>0</v>
      </c>
      <c r="T124" s="38">
        <v>2620</v>
      </c>
      <c r="U124" t="s">
        <v>4535</v>
      </c>
      <c r="V124" t="s">
        <v>4371</v>
      </c>
      <c r="W124" t="s">
        <v>4536</v>
      </c>
      <c r="X124" t="s">
        <v>4377</v>
      </c>
      <c r="Y124" t="str">
        <f>VLOOKUP(Z124,'&lt;참고&gt;6차'!$A$2:$C$1844,2,FALSE)</f>
        <v>회계사</v>
      </c>
      <c r="Z124" s="67">
        <v>2712</v>
      </c>
      <c r="AA124" s="73">
        <v>0.95666666666666667</v>
      </c>
      <c r="AB124" s="73">
        <v>1</v>
      </c>
      <c r="AC124" t="str">
        <f t="shared" si="4"/>
        <v>271</v>
      </c>
      <c r="AD124" s="73">
        <v>0.95666666666666667</v>
      </c>
      <c r="AE124" t="b">
        <f t="shared" si="5"/>
        <v>0</v>
      </c>
      <c r="AF124" s="67" t="s">
        <v>4331</v>
      </c>
      <c r="AG124" s="73">
        <v>0.9225000000000001</v>
      </c>
      <c r="AH124" s="74">
        <v>2</v>
      </c>
      <c r="AI124" s="61">
        <v>863</v>
      </c>
      <c r="AJ124" t="str">
        <f>VLOOKUP(AI124,'&lt;참고&gt;6차'!$A$2:$C$1844,2,FALSE)</f>
        <v>전기전자 부품 및 제품 제조장치 조작원</v>
      </c>
      <c r="AK124" s="71">
        <v>0.9225000000000001</v>
      </c>
      <c r="AM124">
        <v>730</v>
      </c>
      <c r="AN124" t="s">
        <v>6199</v>
      </c>
      <c r="AO124" s="71">
        <v>0.78537499999999993</v>
      </c>
      <c r="AQ124" t="str">
        <f>VLOOKUP(AR124,'&lt;참고&gt;6차'!A314:C2156,2,FALSE)</f>
        <v>기능원 및 관련 기능 종사자</v>
      </c>
      <c r="AR124" s="61">
        <v>7</v>
      </c>
      <c r="AS124" s="61">
        <v>77</v>
      </c>
      <c r="AT124" s="61">
        <v>772</v>
      </c>
      <c r="AU124">
        <v>7729</v>
      </c>
      <c r="AV124" t="s">
        <v>5940</v>
      </c>
      <c r="AW124" s="71">
        <v>0.27533333333333337</v>
      </c>
    </row>
    <row r="125" spans="1:49" x14ac:dyDescent="0.2">
      <c r="A125" s="61">
        <v>2423</v>
      </c>
      <c r="B125" s="61">
        <v>2324</v>
      </c>
      <c r="C125" t="s">
        <v>4173</v>
      </c>
      <c r="D125" t="s">
        <v>4173</v>
      </c>
      <c r="E125" t="s">
        <v>4173</v>
      </c>
      <c r="F125" t="s">
        <v>4173</v>
      </c>
      <c r="G125" t="s">
        <v>4173</v>
      </c>
      <c r="H125" t="str">
        <f>VLOOKUP(I125,'&lt;참고&gt;6차'!$A$2:$C$1844,2,FALSE)</f>
        <v>인사 및 노사 관련 전문가</v>
      </c>
      <c r="I125" s="65">
        <v>2711</v>
      </c>
      <c r="J125" s="77">
        <f t="shared" si="6"/>
        <v>0.23924999999999999</v>
      </c>
      <c r="K125">
        <f>VLOOKUP(A125,'(2)2010 SOC to ISCO-08'!$K$3:$L$440,2,FALSE)</f>
        <v>0.23924999999999999</v>
      </c>
      <c r="L125" t="e">
        <f>VLOOKUP(B125,'(2)2010 SOC to ISCO-08'!$K$3:$L$440,2,FALSE)</f>
        <v>#N/A</v>
      </c>
      <c r="M125" t="e">
        <f>VLOOKUP(C125,'(2)2010 SOC to ISCO-08'!$K$3:$L$440,2,FALSE)</f>
        <v>#N/A</v>
      </c>
      <c r="N125" t="e">
        <f>VLOOKUP(D125,'(2)2010 SOC to ISCO-08'!$K$3:$L$440,2,FALSE)</f>
        <v>#N/A</v>
      </c>
      <c r="O125" t="e">
        <f>VLOOKUP(E125,'(2)2010 SOC to ISCO-08'!$K$3:$L$440,2,FALSE)</f>
        <v>#N/A</v>
      </c>
      <c r="P125" t="e">
        <f>VLOOKUP(F125,'(2)2010 SOC to ISCO-08'!$K$3:$L$440,2,FALSE)</f>
        <v>#N/A</v>
      </c>
      <c r="Q125" t="e">
        <f>VLOOKUP(G125,'(2)2010 SOC to ISCO-08'!$K$3:$L$440,2,FALSE)</f>
        <v>#N/A</v>
      </c>
      <c r="S125" t="b">
        <f t="shared" si="7"/>
        <v>0</v>
      </c>
      <c r="T125" s="45">
        <v>2711</v>
      </c>
      <c r="U125" t="s">
        <v>4537</v>
      </c>
      <c r="V125" t="s">
        <v>4371</v>
      </c>
      <c r="W125" t="s">
        <v>4538</v>
      </c>
      <c r="X125" t="s">
        <v>4391</v>
      </c>
      <c r="Y125" t="str">
        <f>VLOOKUP(Z125,'&lt;참고&gt;6차'!$A$2:$C$1844,2,FALSE)</f>
        <v>세무사</v>
      </c>
      <c r="Z125" s="67">
        <v>2713</v>
      </c>
      <c r="AA125" s="73">
        <v>0.95666666666666667</v>
      </c>
      <c r="AB125" s="73">
        <v>1</v>
      </c>
      <c r="AC125" t="str">
        <f t="shared" si="4"/>
        <v>271</v>
      </c>
      <c r="AD125" s="73">
        <v>0.95666666666666667</v>
      </c>
      <c r="AE125" t="b">
        <f t="shared" si="5"/>
        <v>0</v>
      </c>
      <c r="AF125" s="67" t="s">
        <v>4332</v>
      </c>
      <c r="AG125" s="73">
        <v>0.92199999999999993</v>
      </c>
      <c r="AH125" s="74">
        <v>1</v>
      </c>
      <c r="AI125" s="61">
        <v>864</v>
      </c>
      <c r="AJ125" t="str">
        <f>VLOOKUP(AI125,'&lt;참고&gt;6차'!$A$2:$C$1844,2,FALSE)</f>
        <v>전기전자 부품 및 제품 조립원</v>
      </c>
      <c r="AK125" s="71">
        <v>0.92199999999999993</v>
      </c>
      <c r="AM125">
        <v>992</v>
      </c>
      <c r="AN125" t="s">
        <v>5043</v>
      </c>
      <c r="AO125" s="71">
        <v>0.79</v>
      </c>
      <c r="AQ125" t="str">
        <f>VLOOKUP(AR125,'&lt;참고&gt;6차'!A118:C1960,2,FALSE)</f>
        <v>전문가 및 관련 종사자</v>
      </c>
      <c r="AR125" s="61">
        <v>2</v>
      </c>
      <c r="AS125" s="61">
        <v>26</v>
      </c>
      <c r="AT125" s="61">
        <v>261</v>
      </c>
      <c r="AU125">
        <v>2611</v>
      </c>
      <c r="AV125" t="s">
        <v>7235</v>
      </c>
      <c r="AW125" s="71">
        <v>0.27750000000000002</v>
      </c>
    </row>
    <row r="126" spans="1:49" x14ac:dyDescent="0.2">
      <c r="A126" s="61">
        <v>2411</v>
      </c>
      <c r="B126" t="s">
        <v>4173</v>
      </c>
      <c r="C126" t="s">
        <v>4173</v>
      </c>
      <c r="D126" t="s">
        <v>4173</v>
      </c>
      <c r="E126" t="s">
        <v>4173</v>
      </c>
      <c r="F126" t="s">
        <v>4173</v>
      </c>
      <c r="G126" t="s">
        <v>4173</v>
      </c>
      <c r="H126" t="str">
        <f>VLOOKUP(I126,'&lt;참고&gt;6차'!$A$2:$C$1844,2,FALSE)</f>
        <v>회계사</v>
      </c>
      <c r="I126" s="65">
        <v>2712</v>
      </c>
      <c r="J126" s="77">
        <f t="shared" si="6"/>
        <v>0.95666666666666667</v>
      </c>
      <c r="K126">
        <f>VLOOKUP(A126,'(2)2010 SOC to ISCO-08'!$K$3:$L$440,2,FALSE)</f>
        <v>0.95666666666666667</v>
      </c>
      <c r="L126" t="e">
        <f>VLOOKUP(B126,'(2)2010 SOC to ISCO-08'!$K$3:$L$440,2,FALSE)</f>
        <v>#N/A</v>
      </c>
      <c r="M126" t="e">
        <f>VLOOKUP(C126,'(2)2010 SOC to ISCO-08'!$K$3:$L$440,2,FALSE)</f>
        <v>#N/A</v>
      </c>
      <c r="N126" t="e">
        <f>VLOOKUP(D126,'(2)2010 SOC to ISCO-08'!$K$3:$L$440,2,FALSE)</f>
        <v>#N/A</v>
      </c>
      <c r="O126" t="e">
        <f>VLOOKUP(E126,'(2)2010 SOC to ISCO-08'!$K$3:$L$440,2,FALSE)</f>
        <v>#N/A</v>
      </c>
      <c r="P126" t="e">
        <f>VLOOKUP(F126,'(2)2010 SOC to ISCO-08'!$K$3:$L$440,2,FALSE)</f>
        <v>#N/A</v>
      </c>
      <c r="Q126" t="e">
        <f>VLOOKUP(G126,'(2)2010 SOC to ISCO-08'!$K$3:$L$440,2,FALSE)</f>
        <v>#N/A</v>
      </c>
      <c r="S126" t="b">
        <f t="shared" si="7"/>
        <v>0</v>
      </c>
      <c r="T126" s="38">
        <v>2712</v>
      </c>
      <c r="U126" t="s">
        <v>4539</v>
      </c>
      <c r="Y126" t="str">
        <f>VLOOKUP(Z126,'&lt;참고&gt;6차'!$A$2:$C$1844,2,FALSE)</f>
        <v>관세사</v>
      </c>
      <c r="Z126" s="67">
        <v>2714</v>
      </c>
      <c r="AA126" s="73">
        <v>0.98499999999999999</v>
      </c>
      <c r="AB126" s="73">
        <v>1</v>
      </c>
      <c r="AC126" t="str">
        <f t="shared" si="4"/>
        <v>271</v>
      </c>
      <c r="AD126" s="73">
        <v>0.98499999999999999</v>
      </c>
      <c r="AE126" t="b">
        <f t="shared" si="5"/>
        <v>0</v>
      </c>
      <c r="AF126" s="67" t="s">
        <v>4333</v>
      </c>
      <c r="AG126" s="73">
        <v>0.67649999999999999</v>
      </c>
      <c r="AH126" s="74">
        <v>1</v>
      </c>
      <c r="AI126" s="61">
        <v>871</v>
      </c>
      <c r="AJ126" t="str">
        <f>VLOOKUP(AI126,'&lt;참고&gt;6차'!$A$2:$C$1844,2,FALSE)</f>
        <v>철도 및 전동차 기관사</v>
      </c>
      <c r="AK126" s="71">
        <v>0.67649999999999999</v>
      </c>
      <c r="AM126">
        <v>391</v>
      </c>
      <c r="AN126" t="s">
        <v>6752</v>
      </c>
      <c r="AO126" s="71">
        <v>0.79041666666666666</v>
      </c>
      <c r="AQ126" t="str">
        <f>VLOOKUP(AR126,'&lt;참고&gt;6차'!A329:C2171,2,FALSE)</f>
        <v>기능원 및 관련 기능 종사자</v>
      </c>
      <c r="AR126" s="61">
        <v>7</v>
      </c>
      <c r="AS126" s="61">
        <v>79</v>
      </c>
      <c r="AT126" s="61">
        <v>791</v>
      </c>
      <c r="AU126">
        <v>7911</v>
      </c>
      <c r="AV126" t="s">
        <v>4830</v>
      </c>
      <c r="AW126" s="71">
        <v>0.27750000000000002</v>
      </c>
    </row>
    <row r="127" spans="1:49" x14ac:dyDescent="0.2">
      <c r="A127" s="61">
        <v>2411</v>
      </c>
      <c r="B127" t="s">
        <v>4173</v>
      </c>
      <c r="C127" t="s">
        <v>4173</v>
      </c>
      <c r="D127" t="s">
        <v>4173</v>
      </c>
      <c r="E127" t="s">
        <v>4173</v>
      </c>
      <c r="F127" t="s">
        <v>4173</v>
      </c>
      <c r="G127" t="s">
        <v>4173</v>
      </c>
      <c r="H127" t="str">
        <f>VLOOKUP(I127,'&lt;참고&gt;6차'!$A$2:$C$1844,2,FALSE)</f>
        <v>세무사</v>
      </c>
      <c r="I127" s="65">
        <v>2713</v>
      </c>
      <c r="J127" s="77">
        <f t="shared" si="6"/>
        <v>0.95666666666666667</v>
      </c>
      <c r="K127">
        <f>VLOOKUP(A127,'(2)2010 SOC to ISCO-08'!$K$3:$L$440,2,FALSE)</f>
        <v>0.95666666666666667</v>
      </c>
      <c r="L127" t="e">
        <f>VLOOKUP(B127,'(2)2010 SOC to ISCO-08'!$K$3:$L$440,2,FALSE)</f>
        <v>#N/A</v>
      </c>
      <c r="M127" t="e">
        <f>VLOOKUP(C127,'(2)2010 SOC to ISCO-08'!$K$3:$L$440,2,FALSE)</f>
        <v>#N/A</v>
      </c>
      <c r="N127" t="e">
        <f>VLOOKUP(D127,'(2)2010 SOC to ISCO-08'!$K$3:$L$440,2,FALSE)</f>
        <v>#N/A</v>
      </c>
      <c r="O127" t="e">
        <f>VLOOKUP(E127,'(2)2010 SOC to ISCO-08'!$K$3:$L$440,2,FALSE)</f>
        <v>#N/A</v>
      </c>
      <c r="P127" t="e">
        <f>VLOOKUP(F127,'(2)2010 SOC to ISCO-08'!$K$3:$L$440,2,FALSE)</f>
        <v>#N/A</v>
      </c>
      <c r="Q127" t="e">
        <f>VLOOKUP(G127,'(2)2010 SOC to ISCO-08'!$K$3:$L$440,2,FALSE)</f>
        <v>#N/A</v>
      </c>
      <c r="S127" t="b">
        <f t="shared" si="7"/>
        <v>0</v>
      </c>
      <c r="T127" s="38">
        <v>2713</v>
      </c>
      <c r="U127" t="s">
        <v>4540</v>
      </c>
      <c r="Y127" t="str">
        <f>VLOOKUP(Z127,'&lt;참고&gt;6차'!$A$2:$C$1844,2,FALSE)</f>
        <v>경영 및 진단 전문가</v>
      </c>
      <c r="Z127" s="67">
        <v>2715</v>
      </c>
      <c r="AA127" s="73">
        <v>7.1000000000000008E-2</v>
      </c>
      <c r="AB127" s="73">
        <v>1</v>
      </c>
      <c r="AC127" t="str">
        <f t="shared" si="4"/>
        <v>271</v>
      </c>
      <c r="AD127" s="73">
        <v>7.1000000000000008E-2</v>
      </c>
      <c r="AE127" t="b">
        <f t="shared" si="5"/>
        <v>0</v>
      </c>
      <c r="AF127" s="67" t="s">
        <v>4334</v>
      </c>
      <c r="AG127" s="73">
        <v>0.42225000000000001</v>
      </c>
      <c r="AH127" s="74">
        <v>1</v>
      </c>
      <c r="AI127" s="61">
        <v>872</v>
      </c>
      <c r="AJ127" t="str">
        <f>VLOOKUP(AI127,'&lt;참고&gt;6차'!$A$2:$C$1844,2,FALSE)</f>
        <v>화물열차 차장 및 관련 종사원</v>
      </c>
      <c r="AK127" s="71">
        <v>0.42225000000000001</v>
      </c>
      <c r="AM127">
        <v>521</v>
      </c>
      <c r="AN127" t="s">
        <v>6475</v>
      </c>
      <c r="AO127" s="71">
        <v>0.79916666666666669</v>
      </c>
      <c r="AQ127" t="str">
        <f>VLOOKUP(AR127,'&lt;참고&gt;6차'!A221:C2063,2,FALSE)</f>
        <v>서비스 종사자</v>
      </c>
      <c r="AR127" s="61">
        <v>4</v>
      </c>
      <c r="AS127" s="61">
        <v>42</v>
      </c>
      <c r="AT127" s="61">
        <v>423</v>
      </c>
      <c r="AU127">
        <v>4232</v>
      </c>
      <c r="AV127" t="s">
        <v>6615</v>
      </c>
      <c r="AW127" s="71">
        <v>0.27902500000000002</v>
      </c>
    </row>
    <row r="128" spans="1:49" x14ac:dyDescent="0.2">
      <c r="A128" s="61">
        <v>3331</v>
      </c>
      <c r="B128" t="s">
        <v>4173</v>
      </c>
      <c r="C128" t="s">
        <v>4173</v>
      </c>
      <c r="D128" t="s">
        <v>4173</v>
      </c>
      <c r="E128" t="s">
        <v>4173</v>
      </c>
      <c r="F128" t="s">
        <v>4173</v>
      </c>
      <c r="G128" t="s">
        <v>4173</v>
      </c>
      <c r="H128" t="str">
        <f>VLOOKUP(I128,'&lt;참고&gt;6차'!$A$2:$C$1844,2,FALSE)</f>
        <v>관세사</v>
      </c>
      <c r="I128" s="65">
        <v>2714</v>
      </c>
      <c r="J128" s="77">
        <f t="shared" si="6"/>
        <v>0.98499999999999999</v>
      </c>
      <c r="K128">
        <f>VLOOKUP(A128,'(2)2010 SOC to ISCO-08'!$K$3:$L$440,2,FALSE)</f>
        <v>0.98499999999999999</v>
      </c>
      <c r="L128" t="e">
        <f>VLOOKUP(B128,'(2)2010 SOC to ISCO-08'!$K$3:$L$440,2,FALSE)</f>
        <v>#N/A</v>
      </c>
      <c r="M128" t="e">
        <f>VLOOKUP(C128,'(2)2010 SOC to ISCO-08'!$K$3:$L$440,2,FALSE)</f>
        <v>#N/A</v>
      </c>
      <c r="N128" t="e">
        <f>VLOOKUP(D128,'(2)2010 SOC to ISCO-08'!$K$3:$L$440,2,FALSE)</f>
        <v>#N/A</v>
      </c>
      <c r="O128" t="e">
        <f>VLOOKUP(E128,'(2)2010 SOC to ISCO-08'!$K$3:$L$440,2,FALSE)</f>
        <v>#N/A</v>
      </c>
      <c r="P128" t="e">
        <f>VLOOKUP(F128,'(2)2010 SOC to ISCO-08'!$K$3:$L$440,2,FALSE)</f>
        <v>#N/A</v>
      </c>
      <c r="Q128" t="e">
        <f>VLOOKUP(G128,'(2)2010 SOC to ISCO-08'!$K$3:$L$440,2,FALSE)</f>
        <v>#N/A</v>
      </c>
      <c r="S128" t="b">
        <f t="shared" si="7"/>
        <v>0</v>
      </c>
      <c r="T128" s="38">
        <v>2714</v>
      </c>
      <c r="U128" t="s">
        <v>4541</v>
      </c>
      <c r="Y128" t="str">
        <f>VLOOKUP(Z128,'&lt;참고&gt;6차'!$A$2:$C$1844,2,FALSE)</f>
        <v>투자 및 신용분석가</v>
      </c>
      <c r="Z128" s="67">
        <v>2721</v>
      </c>
      <c r="AA128" s="73">
        <v>0.40499999999999997</v>
      </c>
      <c r="AB128" s="73">
        <v>1</v>
      </c>
      <c r="AC128" t="str">
        <f t="shared" si="4"/>
        <v>272</v>
      </c>
      <c r="AD128" s="73">
        <v>0.40499999999999997</v>
      </c>
      <c r="AE128" t="b">
        <f t="shared" si="5"/>
        <v>0</v>
      </c>
      <c r="AF128" s="67" t="s">
        <v>4335</v>
      </c>
      <c r="AG128" s="73">
        <v>0.50873750000000006</v>
      </c>
      <c r="AH128" s="74">
        <v>4</v>
      </c>
      <c r="AI128" s="61">
        <v>873</v>
      </c>
      <c r="AJ128" t="str">
        <f>VLOOKUP(AI128,'&lt;참고&gt;6차'!$A$2:$C$1844,2,FALSE)</f>
        <v>자동차 운전원</v>
      </c>
      <c r="AK128" s="71">
        <v>0.50873750000000006</v>
      </c>
      <c r="AM128">
        <v>854</v>
      </c>
      <c r="AN128" t="s">
        <v>5444</v>
      </c>
      <c r="AO128" s="71">
        <v>0.80499999999999994</v>
      </c>
      <c r="AQ128" t="str">
        <f>VLOOKUP(AR128,'&lt;참고&gt;6차'!A228:C2070,2,FALSE)</f>
        <v>서비스 종사자</v>
      </c>
      <c r="AR128" s="61">
        <v>4</v>
      </c>
      <c r="AS128" s="61">
        <v>43</v>
      </c>
      <c r="AT128" s="61">
        <v>432</v>
      </c>
      <c r="AU128">
        <v>4323</v>
      </c>
      <c r="AV128" t="s">
        <v>6571</v>
      </c>
      <c r="AW128" s="71">
        <v>0.27902500000000002</v>
      </c>
    </row>
    <row r="129" spans="1:49" x14ac:dyDescent="0.2">
      <c r="A129" s="61">
        <v>2421</v>
      </c>
      <c r="B129" t="s">
        <v>4173</v>
      </c>
      <c r="C129" t="s">
        <v>4173</v>
      </c>
      <c r="D129" t="s">
        <v>4173</v>
      </c>
      <c r="E129" t="s">
        <v>4173</v>
      </c>
      <c r="F129" t="s">
        <v>4173</v>
      </c>
      <c r="G129" t="s">
        <v>4173</v>
      </c>
      <c r="H129" t="str">
        <f>VLOOKUP(I129,'&lt;참고&gt;6차'!$A$2:$C$1844,2,FALSE)</f>
        <v>경영 및 진단 전문가</v>
      </c>
      <c r="I129" s="65">
        <v>2715</v>
      </c>
      <c r="J129" s="77">
        <f t="shared" si="6"/>
        <v>7.1000000000000008E-2</v>
      </c>
      <c r="K129">
        <f>VLOOKUP(A129,'(2)2010 SOC to ISCO-08'!$K$3:$L$440,2,FALSE)</f>
        <v>7.1000000000000008E-2</v>
      </c>
      <c r="L129" t="e">
        <f>VLOOKUP(B129,'(2)2010 SOC to ISCO-08'!$K$3:$L$440,2,FALSE)</f>
        <v>#N/A</v>
      </c>
      <c r="M129" t="e">
        <f>VLOOKUP(C129,'(2)2010 SOC to ISCO-08'!$K$3:$L$440,2,FALSE)</f>
        <v>#N/A</v>
      </c>
      <c r="N129" t="e">
        <f>VLOOKUP(D129,'(2)2010 SOC to ISCO-08'!$K$3:$L$440,2,FALSE)</f>
        <v>#N/A</v>
      </c>
      <c r="O129" t="e">
        <f>VLOOKUP(E129,'(2)2010 SOC to ISCO-08'!$K$3:$L$440,2,FALSE)</f>
        <v>#N/A</v>
      </c>
      <c r="P129" t="e">
        <f>VLOOKUP(F129,'(2)2010 SOC to ISCO-08'!$K$3:$L$440,2,FALSE)</f>
        <v>#N/A</v>
      </c>
      <c r="Q129" t="e">
        <f>VLOOKUP(G129,'(2)2010 SOC to ISCO-08'!$K$3:$L$440,2,FALSE)</f>
        <v>#N/A</v>
      </c>
      <c r="S129" t="b">
        <f t="shared" si="7"/>
        <v>0</v>
      </c>
      <c r="T129" s="38">
        <v>2715</v>
      </c>
      <c r="U129" t="s">
        <v>4542</v>
      </c>
      <c r="V129" t="s">
        <v>4371</v>
      </c>
      <c r="W129" t="s">
        <v>4543</v>
      </c>
      <c r="X129" t="s">
        <v>4425</v>
      </c>
      <c r="Y129" t="str">
        <f>VLOOKUP(Z129,'&lt;참고&gt;6차'!$A$2:$C$1844,2,FALSE)</f>
        <v>자산 운용가</v>
      </c>
      <c r="Z129" s="67">
        <v>2722</v>
      </c>
      <c r="AA129" s="73">
        <v>0.541875</v>
      </c>
      <c r="AB129" s="73">
        <v>1</v>
      </c>
      <c r="AC129" t="str">
        <f t="shared" si="4"/>
        <v>272</v>
      </c>
      <c r="AD129" s="73">
        <v>0.541875</v>
      </c>
      <c r="AE129" t="b">
        <f t="shared" si="5"/>
        <v>0</v>
      </c>
      <c r="AF129" s="67" t="s">
        <v>4336</v>
      </c>
      <c r="AG129" s="73">
        <v>0.56664999999999999</v>
      </c>
      <c r="AH129" s="74">
        <v>1</v>
      </c>
      <c r="AI129" s="61">
        <v>874</v>
      </c>
      <c r="AJ129" t="str">
        <f>VLOOKUP(AI129,'&lt;참고&gt;6차'!$A$2:$C$1844,2,FALSE)</f>
        <v>물품이동 장비 조작원</v>
      </c>
      <c r="AK129" s="71">
        <v>0.56664999999999999</v>
      </c>
      <c r="AM129">
        <v>855</v>
      </c>
      <c r="AN129" t="s">
        <v>5408</v>
      </c>
      <c r="AO129" s="71">
        <v>0.80499999999999994</v>
      </c>
      <c r="AQ129" t="e">
        <f>VLOOKUP(AR129,'&lt;참고&gt;6차'!A173:C2015,2,FALSE)</f>
        <v>#N/A</v>
      </c>
      <c r="AR129" s="61">
        <v>2</v>
      </c>
      <c r="AS129" s="61">
        <v>28</v>
      </c>
      <c r="AT129" s="61">
        <v>286</v>
      </c>
      <c r="AU129">
        <v>2862</v>
      </c>
      <c r="AV129" t="s">
        <v>6907</v>
      </c>
      <c r="AW129" s="71">
        <v>0.28000000000000003</v>
      </c>
    </row>
    <row r="130" spans="1:49" x14ac:dyDescent="0.2">
      <c r="A130" s="61">
        <v>2412</v>
      </c>
      <c r="B130" t="s">
        <v>4173</v>
      </c>
      <c r="C130" t="s">
        <v>4173</v>
      </c>
      <c r="D130" t="s">
        <v>4173</v>
      </c>
      <c r="E130" t="s">
        <v>4173</v>
      </c>
      <c r="F130" t="s">
        <v>4173</v>
      </c>
      <c r="G130" t="s">
        <v>4173</v>
      </c>
      <c r="H130" t="str">
        <f>VLOOKUP(I130,'&lt;참고&gt;6차'!$A$2:$C$1844,2,FALSE)</f>
        <v>투자 및 신용분석가</v>
      </c>
      <c r="I130" s="65">
        <v>2721</v>
      </c>
      <c r="J130" s="77">
        <f t="shared" si="6"/>
        <v>0.40499999999999997</v>
      </c>
      <c r="K130">
        <f>VLOOKUP(A130,'(2)2010 SOC to ISCO-08'!$K$3:$L$440,2,FALSE)</f>
        <v>0.40499999999999997</v>
      </c>
      <c r="L130" t="e">
        <f>VLOOKUP(B130,'(2)2010 SOC to ISCO-08'!$K$3:$L$440,2,FALSE)</f>
        <v>#N/A</v>
      </c>
      <c r="M130" t="e">
        <f>VLOOKUP(C130,'(2)2010 SOC to ISCO-08'!$K$3:$L$440,2,FALSE)</f>
        <v>#N/A</v>
      </c>
      <c r="N130" t="e">
        <f>VLOOKUP(D130,'(2)2010 SOC to ISCO-08'!$K$3:$L$440,2,FALSE)</f>
        <v>#N/A</v>
      </c>
      <c r="O130" t="e">
        <f>VLOOKUP(E130,'(2)2010 SOC to ISCO-08'!$K$3:$L$440,2,FALSE)</f>
        <v>#N/A</v>
      </c>
      <c r="P130" t="e">
        <f>VLOOKUP(F130,'(2)2010 SOC to ISCO-08'!$K$3:$L$440,2,FALSE)</f>
        <v>#N/A</v>
      </c>
      <c r="Q130" t="e">
        <f>VLOOKUP(G130,'(2)2010 SOC to ISCO-08'!$K$3:$L$440,2,FALSE)</f>
        <v>#N/A</v>
      </c>
      <c r="S130" t="b">
        <f t="shared" si="7"/>
        <v>0</v>
      </c>
      <c r="T130" s="38">
        <v>2721</v>
      </c>
      <c r="U130" t="s">
        <v>4544</v>
      </c>
      <c r="V130" t="s">
        <v>4371</v>
      </c>
      <c r="W130" t="s">
        <v>4545</v>
      </c>
      <c r="X130" t="s">
        <v>4546</v>
      </c>
      <c r="Y130" t="str">
        <f>VLOOKUP(Z130,'&lt;참고&gt;6차'!$A$2:$C$1844,2,FALSE)</f>
        <v>보험 및 금융 상품 개발자</v>
      </c>
      <c r="Z130" s="67">
        <v>2723</v>
      </c>
      <c r="AA130" s="73">
        <v>0.45999999999999996</v>
      </c>
      <c r="AB130" s="73">
        <v>1</v>
      </c>
      <c r="AC130" t="str">
        <f t="shared" si="4"/>
        <v>272</v>
      </c>
      <c r="AD130" s="73">
        <v>0.45999999999999996</v>
      </c>
      <c r="AE130" t="b">
        <f t="shared" si="5"/>
        <v>0</v>
      </c>
      <c r="AF130" s="67" t="s">
        <v>4337</v>
      </c>
      <c r="AG130" s="73">
        <v>0.68622222222222229</v>
      </c>
      <c r="AH130" s="74">
        <v>1</v>
      </c>
      <c r="AI130" s="61">
        <v>875</v>
      </c>
      <c r="AJ130" t="str">
        <f>VLOOKUP(AI130,'&lt;참고&gt;6차'!$A$2:$C$1844,2,FALSE)</f>
        <v>건설 및 채굴 기계운전원</v>
      </c>
      <c r="AK130" s="71">
        <v>0.68622222222222229</v>
      </c>
      <c r="AM130">
        <v>312</v>
      </c>
      <c r="AN130" t="s">
        <v>6852</v>
      </c>
      <c r="AO130" s="71">
        <v>0.81895238095238099</v>
      </c>
      <c r="AQ130" t="e">
        <f>VLOOKUP(AR130,'&lt;참고&gt;6차'!A176:C2018,2,FALSE)</f>
        <v>#N/A</v>
      </c>
      <c r="AR130" s="61">
        <v>2</v>
      </c>
      <c r="AS130" s="61">
        <v>28</v>
      </c>
      <c r="AT130" s="61">
        <v>286</v>
      </c>
      <c r="AU130">
        <v>2869</v>
      </c>
      <c r="AV130" t="s">
        <v>6893</v>
      </c>
      <c r="AW130" s="71">
        <v>0.28000000000000003</v>
      </c>
    </row>
    <row r="131" spans="1:49" x14ac:dyDescent="0.2">
      <c r="A131" s="61">
        <v>2412</v>
      </c>
      <c r="B131" s="61">
        <v>3334</v>
      </c>
      <c r="C131" t="s">
        <v>4173</v>
      </c>
      <c r="D131" t="s">
        <v>4173</v>
      </c>
      <c r="E131" t="s">
        <v>4173</v>
      </c>
      <c r="F131" t="s">
        <v>4173</v>
      </c>
      <c r="G131" t="s">
        <v>4173</v>
      </c>
      <c r="H131" t="str">
        <f>VLOOKUP(I131,'&lt;참고&gt;6차'!$A$2:$C$1844,2,FALSE)</f>
        <v>자산 운용가</v>
      </c>
      <c r="I131" s="65">
        <v>2722</v>
      </c>
      <c r="J131" s="77">
        <f t="shared" si="6"/>
        <v>0.541875</v>
      </c>
      <c r="K131">
        <f>VLOOKUP(A131,'(2)2010 SOC to ISCO-08'!$K$3:$L$440,2,FALSE)</f>
        <v>0.40499999999999997</v>
      </c>
      <c r="L131">
        <f>VLOOKUP(B131,'(2)2010 SOC to ISCO-08'!$K$3:$L$440,2,FALSE)</f>
        <v>0.67874999999999996</v>
      </c>
      <c r="M131" t="e">
        <f>VLOOKUP(C131,'(2)2010 SOC to ISCO-08'!$K$3:$L$440,2,FALSE)</f>
        <v>#N/A</v>
      </c>
      <c r="N131" t="e">
        <f>VLOOKUP(D131,'(2)2010 SOC to ISCO-08'!$K$3:$L$440,2,FALSE)</f>
        <v>#N/A</v>
      </c>
      <c r="O131" t="e">
        <f>VLOOKUP(E131,'(2)2010 SOC to ISCO-08'!$K$3:$L$440,2,FALSE)</f>
        <v>#N/A</v>
      </c>
      <c r="P131" t="e">
        <f>VLOOKUP(F131,'(2)2010 SOC to ISCO-08'!$K$3:$L$440,2,FALSE)</f>
        <v>#N/A</v>
      </c>
      <c r="Q131" t="e">
        <f>VLOOKUP(G131,'(2)2010 SOC to ISCO-08'!$K$3:$L$440,2,FALSE)</f>
        <v>#N/A</v>
      </c>
      <c r="S131" t="b">
        <f t="shared" si="7"/>
        <v>0</v>
      </c>
      <c r="T131" s="38">
        <v>2722</v>
      </c>
      <c r="U131" t="s">
        <v>4547</v>
      </c>
      <c r="V131" t="s">
        <v>4548</v>
      </c>
      <c r="Y131" t="str">
        <f>VLOOKUP(Z131,'&lt;참고&gt;6차'!$A$2:$C$1844,2,FALSE)</f>
        <v>증권 및 외환 딜러</v>
      </c>
      <c r="Z131" s="67">
        <v>2724</v>
      </c>
      <c r="AA131" s="73">
        <v>4.5499999999999999E-2</v>
      </c>
      <c r="AB131" s="73">
        <v>1</v>
      </c>
      <c r="AC131" t="str">
        <f t="shared" ref="AC131:AC194" si="8">LEFT(Z131,3)</f>
        <v>272</v>
      </c>
      <c r="AD131" s="73">
        <v>4.5499999999999999E-2</v>
      </c>
      <c r="AE131" t="b">
        <f t="shared" ref="AE131:AE194" si="9">GETPIVOTDATA("확률",$Z$1,"한국 세분류",1110)=AD131</f>
        <v>0</v>
      </c>
      <c r="AF131" s="67" t="s">
        <v>4338</v>
      </c>
      <c r="AG131" s="73">
        <v>0.72499999999999998</v>
      </c>
      <c r="AH131" s="74">
        <v>1</v>
      </c>
      <c r="AI131" s="61">
        <v>876</v>
      </c>
      <c r="AJ131" t="str">
        <f>VLOOKUP(AI131,'&lt;참고&gt;6차'!$A$2:$C$1844,2,FALSE)</f>
        <v>선박 갑판승무원 및 관련 종사원</v>
      </c>
      <c r="AK131" s="71">
        <v>0.72499999999999998</v>
      </c>
      <c r="AM131">
        <v>843</v>
      </c>
      <c r="AN131" t="s">
        <v>5517</v>
      </c>
      <c r="AO131" s="71">
        <v>0.84200000000000019</v>
      </c>
      <c r="AQ131" t="e">
        <f>VLOOKUP(AR131,'&lt;참고&gt;6차'!A154:C1996,2,FALSE)</f>
        <v>#N/A</v>
      </c>
      <c r="AR131" s="61">
        <v>2</v>
      </c>
      <c r="AS131" s="61">
        <v>28</v>
      </c>
      <c r="AT131" s="61">
        <v>283</v>
      </c>
      <c r="AU131">
        <v>2833</v>
      </c>
      <c r="AV131" t="s">
        <v>7034</v>
      </c>
      <c r="AW131" s="71">
        <v>0.29566666666666669</v>
      </c>
    </row>
    <row r="132" spans="1:49" x14ac:dyDescent="0.2">
      <c r="A132" s="61">
        <v>2413</v>
      </c>
      <c r="B132" t="s">
        <v>4173</v>
      </c>
      <c r="C132" t="s">
        <v>4173</v>
      </c>
      <c r="D132" t="s">
        <v>4173</v>
      </c>
      <c r="E132" t="s">
        <v>4173</v>
      </c>
      <c r="F132" t="s">
        <v>4173</v>
      </c>
      <c r="G132" t="s">
        <v>4173</v>
      </c>
      <c r="H132" t="str">
        <f>VLOOKUP(I132,'&lt;참고&gt;6차'!$A$2:$C$1844,2,FALSE)</f>
        <v>보험 및 금융 상품 개발자</v>
      </c>
      <c r="I132" s="65">
        <v>2723</v>
      </c>
      <c r="J132" s="77">
        <f t="shared" si="6"/>
        <v>0.45999999999999996</v>
      </c>
      <c r="K132">
        <f>VLOOKUP(A132,'(2)2010 SOC to ISCO-08'!$K$3:$L$440,2,FALSE)</f>
        <v>0.45999999999999996</v>
      </c>
      <c r="L132" t="e">
        <f>VLOOKUP(B132,'(2)2010 SOC to ISCO-08'!$K$3:$L$440,2,FALSE)</f>
        <v>#N/A</v>
      </c>
      <c r="M132" t="e">
        <f>VLOOKUP(C132,'(2)2010 SOC to ISCO-08'!$K$3:$L$440,2,FALSE)</f>
        <v>#N/A</v>
      </c>
      <c r="N132" t="e">
        <f>VLOOKUP(D132,'(2)2010 SOC to ISCO-08'!$K$3:$L$440,2,FALSE)</f>
        <v>#N/A</v>
      </c>
      <c r="O132" t="e">
        <f>VLOOKUP(E132,'(2)2010 SOC to ISCO-08'!$K$3:$L$440,2,FALSE)</f>
        <v>#N/A</v>
      </c>
      <c r="P132" t="e">
        <f>VLOOKUP(F132,'(2)2010 SOC to ISCO-08'!$K$3:$L$440,2,FALSE)</f>
        <v>#N/A</v>
      </c>
      <c r="Q132" t="e">
        <f>VLOOKUP(G132,'(2)2010 SOC to ISCO-08'!$K$3:$L$440,2,FALSE)</f>
        <v>#N/A</v>
      </c>
      <c r="S132" t="b">
        <f t="shared" si="7"/>
        <v>0</v>
      </c>
      <c r="T132" s="38">
        <v>2723</v>
      </c>
      <c r="U132" t="s">
        <v>4382</v>
      </c>
      <c r="V132" t="s">
        <v>4371</v>
      </c>
      <c r="W132" t="s">
        <v>4383</v>
      </c>
      <c r="X132" t="s">
        <v>4549</v>
      </c>
      <c r="Y132" t="str">
        <f>VLOOKUP(Z132,'&lt;참고&gt;6차'!$A$2:$C$1844,2,FALSE)</f>
        <v>손해사정인</v>
      </c>
      <c r="Z132" s="67">
        <v>2725</v>
      </c>
      <c r="AA132" s="73">
        <v>0.95333333333333325</v>
      </c>
      <c r="AB132" s="73">
        <v>1</v>
      </c>
      <c r="AC132" t="str">
        <f t="shared" si="8"/>
        <v>272</v>
      </c>
      <c r="AD132" s="73">
        <v>0.95333333333333325</v>
      </c>
      <c r="AE132" t="b">
        <f t="shared" si="9"/>
        <v>0</v>
      </c>
      <c r="AF132" s="67" t="s">
        <v>4339</v>
      </c>
      <c r="AG132" s="73">
        <v>0.59650000000000003</v>
      </c>
      <c r="AH132" s="74">
        <v>1</v>
      </c>
      <c r="AI132" s="61">
        <v>881</v>
      </c>
      <c r="AJ132" t="str">
        <f>VLOOKUP(AI132,'&lt;참고&gt;6차'!$A$2:$C$1844,2,FALSE)</f>
        <v>상하수도 처리장치 조작원</v>
      </c>
      <c r="AK132" s="71">
        <v>0.59650000000000003</v>
      </c>
      <c r="AM132">
        <v>831</v>
      </c>
      <c r="AN132" t="s">
        <v>5647</v>
      </c>
      <c r="AO132" s="71">
        <v>0.84361111111111109</v>
      </c>
      <c r="AQ132" t="str">
        <f>VLOOKUP(AR132,'&lt;참고&gt;6차'!A54:C1896,2,FALSE)</f>
        <v>전문가 및 관련 종사자</v>
      </c>
      <c r="AR132" s="61">
        <v>2</v>
      </c>
      <c r="AS132" s="61">
        <v>23</v>
      </c>
      <c r="AT132" s="61">
        <v>233</v>
      </c>
      <c r="AU132">
        <v>2332</v>
      </c>
      <c r="AV132" t="s">
        <v>7696</v>
      </c>
      <c r="AW132" s="71">
        <v>0.30449999999999999</v>
      </c>
    </row>
    <row r="133" spans="1:49" x14ac:dyDescent="0.2">
      <c r="A133" s="61">
        <v>3311</v>
      </c>
      <c r="B133" t="s">
        <v>4173</v>
      </c>
      <c r="C133" t="s">
        <v>4173</v>
      </c>
      <c r="D133" t="s">
        <v>4173</v>
      </c>
      <c r="E133" t="s">
        <v>4173</v>
      </c>
      <c r="F133" t="s">
        <v>4173</v>
      </c>
      <c r="G133" t="s">
        <v>4173</v>
      </c>
      <c r="H133" t="str">
        <f>VLOOKUP(I133,'&lt;참고&gt;6차'!$A$2:$C$1844,2,FALSE)</f>
        <v>증권 및 외환 딜러</v>
      </c>
      <c r="I133" s="65">
        <v>2724</v>
      </c>
      <c r="J133" s="77">
        <f t="shared" ref="J133:J196" si="10">AVERAGEIF(K133:R133,"&gt;0")</f>
        <v>4.5499999999999999E-2</v>
      </c>
      <c r="K133">
        <f>VLOOKUP(A133,'(2)2010 SOC to ISCO-08'!$K$3:$L$440,2,FALSE)</f>
        <v>4.5499999999999999E-2</v>
      </c>
      <c r="L133" t="e">
        <f>VLOOKUP(B133,'(2)2010 SOC to ISCO-08'!$K$3:$L$440,2,FALSE)</f>
        <v>#N/A</v>
      </c>
      <c r="M133" t="e">
        <f>VLOOKUP(C133,'(2)2010 SOC to ISCO-08'!$K$3:$L$440,2,FALSE)</f>
        <v>#N/A</v>
      </c>
      <c r="N133" t="e">
        <f>VLOOKUP(D133,'(2)2010 SOC to ISCO-08'!$K$3:$L$440,2,FALSE)</f>
        <v>#N/A</v>
      </c>
      <c r="O133" t="e">
        <f>VLOOKUP(E133,'(2)2010 SOC to ISCO-08'!$K$3:$L$440,2,FALSE)</f>
        <v>#N/A</v>
      </c>
      <c r="P133" t="e">
        <f>VLOOKUP(F133,'(2)2010 SOC to ISCO-08'!$K$3:$L$440,2,FALSE)</f>
        <v>#N/A</v>
      </c>
      <c r="Q133" t="e">
        <f>VLOOKUP(G133,'(2)2010 SOC to ISCO-08'!$K$3:$L$440,2,FALSE)</f>
        <v>#N/A</v>
      </c>
      <c r="S133" t="b">
        <f t="shared" ref="S133:S196" si="11">ISERROR(J133)</f>
        <v>0</v>
      </c>
      <c r="T133" s="38">
        <v>2724</v>
      </c>
      <c r="U133" t="s">
        <v>4550</v>
      </c>
      <c r="V133" t="s">
        <v>4371</v>
      </c>
      <c r="W133" t="s">
        <v>4551</v>
      </c>
      <c r="X133" t="s">
        <v>4552</v>
      </c>
      <c r="Y133" t="str">
        <f>VLOOKUP(Z133,'&lt;참고&gt;6차'!$A$2:$C$1844,2,FALSE)</f>
        <v>기타 금융 및 보험 관련 전문가</v>
      </c>
      <c r="Z133" s="67">
        <v>2729</v>
      </c>
      <c r="AA133" s="73">
        <v>0.40499999999999997</v>
      </c>
      <c r="AB133" s="73">
        <v>1</v>
      </c>
      <c r="AC133" t="str">
        <f t="shared" si="8"/>
        <v>272</v>
      </c>
      <c r="AD133" s="73">
        <v>0.40499999999999997</v>
      </c>
      <c r="AE133" t="b">
        <f t="shared" si="9"/>
        <v>0</v>
      </c>
      <c r="AF133" s="67" t="s">
        <v>4340</v>
      </c>
      <c r="AG133" s="73">
        <v>0.59650000000000003</v>
      </c>
      <c r="AH133" s="74">
        <v>1</v>
      </c>
      <c r="AI133" s="61">
        <v>882</v>
      </c>
      <c r="AJ133" t="str">
        <f>VLOOKUP(AI133,'&lt;참고&gt;6차'!$A$2:$C$1844,2,FALSE)</f>
        <v>재활용 처리 및 소각로 조작원</v>
      </c>
      <c r="AK133" s="71">
        <v>0.59650000000000003</v>
      </c>
      <c r="AM133">
        <v>313</v>
      </c>
      <c r="AN133" t="s">
        <v>6808</v>
      </c>
      <c r="AO133" s="71">
        <v>0.85499999999999998</v>
      </c>
      <c r="AQ133" t="str">
        <f>VLOOKUP(AR133,'&lt;참고&gt;6차'!A207:C2049,2,FALSE)</f>
        <v>서비스 종사자</v>
      </c>
      <c r="AR133" s="61">
        <v>4</v>
      </c>
      <c r="AS133" s="61">
        <v>41</v>
      </c>
      <c r="AT133" s="61">
        <v>411</v>
      </c>
      <c r="AU133">
        <v>4113</v>
      </c>
      <c r="AV133" t="s">
        <v>6694</v>
      </c>
      <c r="AW133" s="71">
        <v>0.3125</v>
      </c>
    </row>
    <row r="134" spans="1:49" x14ac:dyDescent="0.2">
      <c r="A134" s="61">
        <v>3315</v>
      </c>
      <c r="B134" t="s">
        <v>4173</v>
      </c>
      <c r="C134" t="s">
        <v>4173</v>
      </c>
      <c r="D134" t="s">
        <v>4173</v>
      </c>
      <c r="E134" t="s">
        <v>4173</v>
      </c>
      <c r="F134" t="s">
        <v>4173</v>
      </c>
      <c r="G134" t="s">
        <v>4173</v>
      </c>
      <c r="H134" t="str">
        <f>VLOOKUP(I134,'&lt;참고&gt;6차'!$A$2:$C$1844,2,FALSE)</f>
        <v>손해사정인</v>
      </c>
      <c r="I134" s="65">
        <v>2725</v>
      </c>
      <c r="J134" s="77">
        <f t="shared" si="10"/>
        <v>0.95333333333333325</v>
      </c>
      <c r="K134">
        <f>VLOOKUP(A134,'(2)2010 SOC to ISCO-08'!$K$3:$L$440,2,FALSE)</f>
        <v>0.95333333333333325</v>
      </c>
      <c r="L134" t="e">
        <f>VLOOKUP(B134,'(2)2010 SOC to ISCO-08'!$K$3:$L$440,2,FALSE)</f>
        <v>#N/A</v>
      </c>
      <c r="M134" t="e">
        <f>VLOOKUP(C134,'(2)2010 SOC to ISCO-08'!$K$3:$L$440,2,FALSE)</f>
        <v>#N/A</v>
      </c>
      <c r="N134" t="e">
        <f>VLOOKUP(D134,'(2)2010 SOC to ISCO-08'!$K$3:$L$440,2,FALSE)</f>
        <v>#N/A</v>
      </c>
      <c r="O134" t="e">
        <f>VLOOKUP(E134,'(2)2010 SOC to ISCO-08'!$K$3:$L$440,2,FALSE)</f>
        <v>#N/A</v>
      </c>
      <c r="P134" t="e">
        <f>VLOOKUP(F134,'(2)2010 SOC to ISCO-08'!$K$3:$L$440,2,FALSE)</f>
        <v>#N/A</v>
      </c>
      <c r="Q134" t="e">
        <f>VLOOKUP(G134,'(2)2010 SOC to ISCO-08'!$K$3:$L$440,2,FALSE)</f>
        <v>#N/A</v>
      </c>
      <c r="S134" t="b">
        <f t="shared" si="11"/>
        <v>0</v>
      </c>
      <c r="T134" s="38">
        <v>2725</v>
      </c>
      <c r="U134" t="s">
        <v>4553</v>
      </c>
      <c r="Y134" t="str">
        <f>VLOOKUP(Z134,'&lt;참고&gt;6차'!$A$2:$C$1844,2,FALSE)</f>
        <v>상품기획 전문가</v>
      </c>
      <c r="Z134" s="67">
        <v>2731</v>
      </c>
      <c r="AA134" s="73">
        <v>0.32400000000000001</v>
      </c>
      <c r="AB134" s="73">
        <v>1</v>
      </c>
      <c r="AC134" t="str">
        <f t="shared" si="8"/>
        <v>273</v>
      </c>
      <c r="AD134" s="73">
        <v>0.32400000000000001</v>
      </c>
      <c r="AE134" t="b">
        <f t="shared" si="9"/>
        <v>0</v>
      </c>
      <c r="AF134" s="67" t="s">
        <v>4341</v>
      </c>
      <c r="AG134" s="73">
        <v>0.77300000000000002</v>
      </c>
      <c r="AH134" s="74">
        <v>5</v>
      </c>
      <c r="AI134" s="61">
        <v>891</v>
      </c>
      <c r="AJ134" t="str">
        <f>VLOOKUP(AI134,'&lt;참고&gt;6차'!$A$2:$C$1844,2,FALSE)</f>
        <v>목재 및 종이 관련 기계조작원</v>
      </c>
      <c r="AK134" s="71">
        <v>0.77300000000000002</v>
      </c>
      <c r="AM134">
        <v>442</v>
      </c>
      <c r="AN134" t="s">
        <v>6516</v>
      </c>
      <c r="AO134" s="71">
        <v>0.85666666666666658</v>
      </c>
      <c r="AQ134" t="e">
        <f>VLOOKUP(AR134,'&lt;참고&gt;6차'!A134:C1976,2,FALSE)</f>
        <v>#N/A</v>
      </c>
      <c r="AR134" s="61">
        <v>2</v>
      </c>
      <c r="AS134" s="61">
        <v>27</v>
      </c>
      <c r="AT134" s="61">
        <v>273</v>
      </c>
      <c r="AU134">
        <v>2731</v>
      </c>
      <c r="AV134" t="s">
        <v>7156</v>
      </c>
      <c r="AW134" s="71">
        <v>0.32400000000000001</v>
      </c>
    </row>
    <row r="135" spans="1:49" x14ac:dyDescent="0.2">
      <c r="A135" s="61">
        <v>2412</v>
      </c>
      <c r="B135" t="s">
        <v>4173</v>
      </c>
      <c r="C135" t="s">
        <v>4173</v>
      </c>
      <c r="D135" t="s">
        <v>4173</v>
      </c>
      <c r="E135" t="s">
        <v>4173</v>
      </c>
      <c r="F135" t="s">
        <v>4173</v>
      </c>
      <c r="G135" t="s">
        <v>4173</v>
      </c>
      <c r="H135" t="str">
        <f>VLOOKUP(I135,'&lt;참고&gt;6차'!$A$2:$C$1844,2,FALSE)</f>
        <v>기타 금융 및 보험 관련 전문가</v>
      </c>
      <c r="I135" s="65">
        <v>2729</v>
      </c>
      <c r="J135" s="77">
        <f t="shared" si="10"/>
        <v>0.40499999999999997</v>
      </c>
      <c r="K135">
        <f>VLOOKUP(A135,'(2)2010 SOC to ISCO-08'!$K$3:$L$440,2,FALSE)</f>
        <v>0.40499999999999997</v>
      </c>
      <c r="L135" t="e">
        <f>VLOOKUP(B135,'(2)2010 SOC to ISCO-08'!$K$3:$L$440,2,FALSE)</f>
        <v>#N/A</v>
      </c>
      <c r="M135" t="e">
        <f>VLOOKUP(C135,'(2)2010 SOC to ISCO-08'!$K$3:$L$440,2,FALSE)</f>
        <v>#N/A</v>
      </c>
      <c r="N135" t="e">
        <f>VLOOKUP(D135,'(2)2010 SOC to ISCO-08'!$K$3:$L$440,2,FALSE)</f>
        <v>#N/A</v>
      </c>
      <c r="O135" t="e">
        <f>VLOOKUP(E135,'(2)2010 SOC to ISCO-08'!$K$3:$L$440,2,FALSE)</f>
        <v>#N/A</v>
      </c>
      <c r="P135" t="e">
        <f>VLOOKUP(F135,'(2)2010 SOC to ISCO-08'!$K$3:$L$440,2,FALSE)</f>
        <v>#N/A</v>
      </c>
      <c r="Q135" t="e">
        <f>VLOOKUP(G135,'(2)2010 SOC to ISCO-08'!$K$3:$L$440,2,FALSE)</f>
        <v>#N/A</v>
      </c>
      <c r="S135" t="b">
        <f t="shared" si="11"/>
        <v>0</v>
      </c>
      <c r="T135" s="38">
        <v>2729</v>
      </c>
      <c r="U135" t="s">
        <v>4376</v>
      </c>
      <c r="V135" t="s">
        <v>4383</v>
      </c>
      <c r="W135" t="s">
        <v>4371</v>
      </c>
      <c r="X135" t="s">
        <v>4382</v>
      </c>
      <c r="Y135" t="str">
        <f>VLOOKUP(Z135,'&lt;참고&gt;6차'!$A$2:$C$1844,2,FALSE)</f>
        <v>여행상품 개발자</v>
      </c>
      <c r="Z135" s="67">
        <v>2732</v>
      </c>
      <c r="AA135" s="73">
        <v>0.32400000000000001</v>
      </c>
      <c r="AB135" s="73">
        <v>1</v>
      </c>
      <c r="AC135" t="str">
        <f t="shared" si="8"/>
        <v>273</v>
      </c>
      <c r="AD135" s="73">
        <v>0.32400000000000001</v>
      </c>
      <c r="AE135" t="b">
        <f t="shared" si="9"/>
        <v>0</v>
      </c>
      <c r="AF135" s="67" t="s">
        <v>4342</v>
      </c>
      <c r="AG135" s="73">
        <v>0.90999999999999992</v>
      </c>
      <c r="AH135" s="74">
        <v>2</v>
      </c>
      <c r="AI135" s="61">
        <v>892</v>
      </c>
      <c r="AJ135" t="str">
        <f>VLOOKUP(AI135,'&lt;참고&gt;6차'!$A$2:$C$1844,2,FALSE)</f>
        <v>인쇄 및 사진현상 관련 기계조작원</v>
      </c>
      <c r="AK135" s="71">
        <v>0.90999999999999992</v>
      </c>
      <c r="AM135">
        <v>851</v>
      </c>
      <c r="AN135" t="s">
        <v>5476</v>
      </c>
      <c r="AO135" s="71">
        <v>0.86166666666666669</v>
      </c>
      <c r="AQ135" t="e">
        <f>VLOOKUP(AR135,'&lt;참고&gt;6차'!A135:C1977,2,FALSE)</f>
        <v>#N/A</v>
      </c>
      <c r="AR135" s="61">
        <v>2</v>
      </c>
      <c r="AS135" s="61">
        <v>27</v>
      </c>
      <c r="AT135" s="61">
        <v>273</v>
      </c>
      <c r="AU135">
        <v>2732</v>
      </c>
      <c r="AV135" t="s">
        <v>7150</v>
      </c>
      <c r="AW135" s="71">
        <v>0.32400000000000001</v>
      </c>
    </row>
    <row r="136" spans="1:49" x14ac:dyDescent="0.2">
      <c r="A136" s="61">
        <v>2431</v>
      </c>
      <c r="B136" t="s">
        <v>4173</v>
      </c>
      <c r="C136" t="s">
        <v>4173</v>
      </c>
      <c r="D136" t="s">
        <v>4173</v>
      </c>
      <c r="E136" t="s">
        <v>4173</v>
      </c>
      <c r="F136" t="s">
        <v>4173</v>
      </c>
      <c r="G136" t="s">
        <v>4173</v>
      </c>
      <c r="H136" t="str">
        <f>VLOOKUP(I136,'&lt;참고&gt;6차'!$A$2:$C$1844,2,FALSE)</f>
        <v>상품기획 전문가</v>
      </c>
      <c r="I136" s="65">
        <v>2731</v>
      </c>
      <c r="J136" s="77">
        <f t="shared" si="10"/>
        <v>0.32400000000000001</v>
      </c>
      <c r="K136">
        <f>VLOOKUP(A136,'(2)2010 SOC to ISCO-08'!$K$3:$L$440,2,FALSE)</f>
        <v>0.32400000000000001</v>
      </c>
      <c r="L136" t="e">
        <f>VLOOKUP(B136,'(2)2010 SOC to ISCO-08'!$K$3:$L$440,2,FALSE)</f>
        <v>#N/A</v>
      </c>
      <c r="M136" t="e">
        <f>VLOOKUP(C136,'(2)2010 SOC to ISCO-08'!$K$3:$L$440,2,FALSE)</f>
        <v>#N/A</v>
      </c>
      <c r="N136" t="e">
        <f>VLOOKUP(D136,'(2)2010 SOC to ISCO-08'!$K$3:$L$440,2,FALSE)</f>
        <v>#N/A</v>
      </c>
      <c r="O136" t="e">
        <f>VLOOKUP(E136,'(2)2010 SOC to ISCO-08'!$K$3:$L$440,2,FALSE)</f>
        <v>#N/A</v>
      </c>
      <c r="P136" t="e">
        <f>VLOOKUP(F136,'(2)2010 SOC to ISCO-08'!$K$3:$L$440,2,FALSE)</f>
        <v>#N/A</v>
      </c>
      <c r="Q136" t="e">
        <f>VLOOKUP(G136,'(2)2010 SOC to ISCO-08'!$K$3:$L$440,2,FALSE)</f>
        <v>#N/A</v>
      </c>
      <c r="S136" t="b">
        <f t="shared" si="11"/>
        <v>0</v>
      </c>
      <c r="T136" s="38">
        <v>2731</v>
      </c>
      <c r="U136" t="s">
        <v>4554</v>
      </c>
      <c r="V136" t="s">
        <v>4425</v>
      </c>
      <c r="Y136" t="str">
        <f>VLOOKUP(Z136,'&lt;참고&gt;6차'!$A$2:$C$1844,2,FALSE)</f>
        <v>광고 및 홍보 전문가</v>
      </c>
      <c r="Z136" s="67">
        <v>2733</v>
      </c>
      <c r="AA136" s="73">
        <v>0.252</v>
      </c>
      <c r="AB136" s="73">
        <v>1</v>
      </c>
      <c r="AC136" t="str">
        <f t="shared" si="8"/>
        <v>273</v>
      </c>
      <c r="AD136" s="73">
        <v>0.252</v>
      </c>
      <c r="AE136" t="b">
        <f t="shared" si="9"/>
        <v>0</v>
      </c>
      <c r="AF136" s="67" t="s">
        <v>4343</v>
      </c>
      <c r="AG136" s="73">
        <v>0.95125000000000004</v>
      </c>
      <c r="AH136" s="74">
        <v>1</v>
      </c>
      <c r="AI136" s="61">
        <v>899</v>
      </c>
      <c r="AJ136" t="str">
        <f>VLOOKUP(AI136,'&lt;참고&gt;6차'!$A$2:$C$1844,2,FALSE)</f>
        <v>기타 제조관련 기계조작원</v>
      </c>
      <c r="AK136" s="71">
        <v>0.95125000000000004</v>
      </c>
      <c r="AM136">
        <v>822</v>
      </c>
      <c r="AN136" t="s">
        <v>5677</v>
      </c>
      <c r="AO136" s="71">
        <v>0.86333333333333329</v>
      </c>
      <c r="AQ136" t="str">
        <f>VLOOKUP(AR136,'&lt;참고&gt;6차'!A297:C2139,2,FALSE)</f>
        <v>기능원 및 관련 기능 종사자</v>
      </c>
      <c r="AR136" s="61">
        <v>7</v>
      </c>
      <c r="AS136" s="61">
        <v>75</v>
      </c>
      <c r="AT136" s="61">
        <v>753</v>
      </c>
      <c r="AU136">
        <v>7534</v>
      </c>
      <c r="AV136" t="s">
        <v>6075</v>
      </c>
      <c r="AW136" s="71">
        <v>0.32650000000000001</v>
      </c>
    </row>
    <row r="137" spans="1:49" x14ac:dyDescent="0.2">
      <c r="A137" s="61">
        <v>2431</v>
      </c>
      <c r="B137" t="s">
        <v>4173</v>
      </c>
      <c r="C137" t="s">
        <v>4173</v>
      </c>
      <c r="D137" t="s">
        <v>4173</v>
      </c>
      <c r="E137" t="s">
        <v>4173</v>
      </c>
      <c r="F137" t="s">
        <v>4173</v>
      </c>
      <c r="G137" t="s">
        <v>4173</v>
      </c>
      <c r="H137" t="str">
        <f>VLOOKUP(I137,'&lt;참고&gt;6차'!$A$2:$C$1844,2,FALSE)</f>
        <v>여행상품 개발자</v>
      </c>
      <c r="I137" s="65">
        <v>2732</v>
      </c>
      <c r="J137" s="77">
        <f t="shared" si="10"/>
        <v>0.32400000000000001</v>
      </c>
      <c r="K137">
        <f>VLOOKUP(A137,'(2)2010 SOC to ISCO-08'!$K$3:$L$440,2,FALSE)</f>
        <v>0.32400000000000001</v>
      </c>
      <c r="L137" t="e">
        <f>VLOOKUP(B137,'(2)2010 SOC to ISCO-08'!$K$3:$L$440,2,FALSE)</f>
        <v>#N/A</v>
      </c>
      <c r="M137" t="e">
        <f>VLOOKUP(C137,'(2)2010 SOC to ISCO-08'!$K$3:$L$440,2,FALSE)</f>
        <v>#N/A</v>
      </c>
      <c r="N137" t="e">
        <f>VLOOKUP(D137,'(2)2010 SOC to ISCO-08'!$K$3:$L$440,2,FALSE)</f>
        <v>#N/A</v>
      </c>
      <c r="O137" t="e">
        <f>VLOOKUP(E137,'(2)2010 SOC to ISCO-08'!$K$3:$L$440,2,FALSE)</f>
        <v>#N/A</v>
      </c>
      <c r="P137" t="e">
        <f>VLOOKUP(F137,'(2)2010 SOC to ISCO-08'!$K$3:$L$440,2,FALSE)</f>
        <v>#N/A</v>
      </c>
      <c r="Q137" t="e">
        <f>VLOOKUP(G137,'(2)2010 SOC to ISCO-08'!$K$3:$L$440,2,FALSE)</f>
        <v>#N/A</v>
      </c>
      <c r="S137" t="b">
        <f t="shared" si="11"/>
        <v>0</v>
      </c>
      <c r="T137" s="38">
        <v>2732</v>
      </c>
      <c r="U137" t="s">
        <v>4555</v>
      </c>
      <c r="V137" t="s">
        <v>4421</v>
      </c>
      <c r="Y137" t="str">
        <f>VLOOKUP(Z137,'&lt;참고&gt;6차'!$A$2:$C$1844,2,FALSE)</f>
        <v>조사 전문가</v>
      </c>
      <c r="Z137" s="67">
        <v>2734</v>
      </c>
      <c r="AA137" s="73">
        <v>0.1484</v>
      </c>
      <c r="AB137" s="73">
        <v>1</v>
      </c>
      <c r="AC137" t="str">
        <f t="shared" si="8"/>
        <v>273</v>
      </c>
      <c r="AD137" s="73">
        <v>0.1484</v>
      </c>
      <c r="AE137" t="b">
        <f t="shared" si="9"/>
        <v>0</v>
      </c>
      <c r="AF137" s="67" t="s">
        <v>4344</v>
      </c>
      <c r="AG137" s="73">
        <v>0.48854166666666665</v>
      </c>
      <c r="AH137" s="74">
        <v>1</v>
      </c>
      <c r="AI137" s="61">
        <v>910</v>
      </c>
      <c r="AJ137" t="str">
        <f>VLOOKUP(AI137,'&lt;참고&gt;6차'!$A$2:$C$1844,2,FALSE)</f>
        <v>건설 및 광업 단순 종사원</v>
      </c>
      <c r="AK137" s="71">
        <v>0.48854166666666665</v>
      </c>
      <c r="AM137">
        <v>922</v>
      </c>
      <c r="AN137" t="s">
        <v>4934</v>
      </c>
      <c r="AO137" s="71">
        <v>0.87874999999999992</v>
      </c>
      <c r="AQ137" t="e">
        <f>VLOOKUP(AR137,'&lt;참고&gt;6차'!A145:C1987,2,FALSE)</f>
        <v>#N/A</v>
      </c>
      <c r="AR137" s="61">
        <v>2</v>
      </c>
      <c r="AS137" s="61">
        <v>28</v>
      </c>
      <c r="AT137" s="61">
        <v>281</v>
      </c>
      <c r="AU137">
        <v>2811</v>
      </c>
      <c r="AV137" t="s">
        <v>7085</v>
      </c>
      <c r="AW137" s="71">
        <v>0.32766666666666672</v>
      </c>
    </row>
    <row r="138" spans="1:49" x14ac:dyDescent="0.2">
      <c r="A138" s="61">
        <v>2431</v>
      </c>
      <c r="B138" s="61">
        <v>2432</v>
      </c>
      <c r="C138" t="s">
        <v>4173</v>
      </c>
      <c r="D138" t="s">
        <v>4173</v>
      </c>
      <c r="E138" t="s">
        <v>4173</v>
      </c>
      <c r="F138" t="s">
        <v>4173</v>
      </c>
      <c r="G138" t="s">
        <v>4173</v>
      </c>
      <c r="H138" t="str">
        <f>VLOOKUP(I138,'&lt;참고&gt;6차'!$A$2:$C$1844,2,FALSE)</f>
        <v>광고 및 홍보 전문가</v>
      </c>
      <c r="I138" s="65">
        <v>2733</v>
      </c>
      <c r="J138" s="77">
        <f t="shared" si="10"/>
        <v>0.252</v>
      </c>
      <c r="K138">
        <f>VLOOKUP(A138,'(2)2010 SOC to ISCO-08'!$K$3:$L$440,2,FALSE)</f>
        <v>0.32400000000000001</v>
      </c>
      <c r="L138">
        <f>VLOOKUP(B138,'(2)2010 SOC to ISCO-08'!$K$3:$L$440,2,FALSE)</f>
        <v>0.18</v>
      </c>
      <c r="M138" t="e">
        <f>VLOOKUP(C138,'(2)2010 SOC to ISCO-08'!$K$3:$L$440,2,FALSE)</f>
        <v>#N/A</v>
      </c>
      <c r="N138" t="e">
        <f>VLOOKUP(D138,'(2)2010 SOC to ISCO-08'!$K$3:$L$440,2,FALSE)</f>
        <v>#N/A</v>
      </c>
      <c r="O138" t="e">
        <f>VLOOKUP(E138,'(2)2010 SOC to ISCO-08'!$K$3:$L$440,2,FALSE)</f>
        <v>#N/A</v>
      </c>
      <c r="P138" t="e">
        <f>VLOOKUP(F138,'(2)2010 SOC to ISCO-08'!$K$3:$L$440,2,FALSE)</f>
        <v>#N/A</v>
      </c>
      <c r="Q138" t="e">
        <f>VLOOKUP(G138,'(2)2010 SOC to ISCO-08'!$K$3:$L$440,2,FALSE)</f>
        <v>#N/A</v>
      </c>
      <c r="S138" t="b">
        <f t="shared" si="11"/>
        <v>0</v>
      </c>
      <c r="T138" s="38">
        <v>2733</v>
      </c>
      <c r="U138" t="s">
        <v>4556</v>
      </c>
      <c r="V138" t="s">
        <v>4371</v>
      </c>
      <c r="W138" t="s">
        <v>4557</v>
      </c>
      <c r="X138" t="s">
        <v>4425</v>
      </c>
      <c r="Y138" t="str">
        <f>VLOOKUP(Z138,'&lt;참고&gt;6차'!$A$2:$C$1844,2,FALSE)</f>
        <v>행사 기획자</v>
      </c>
      <c r="Z138" s="67">
        <v>2735</v>
      </c>
      <c r="AA138" s="73">
        <v>0.16735714285714284</v>
      </c>
      <c r="AB138" s="73">
        <v>1</v>
      </c>
      <c r="AC138" t="str">
        <f t="shared" si="8"/>
        <v>273</v>
      </c>
      <c r="AD138" s="73">
        <v>0.16735714285714284</v>
      </c>
      <c r="AE138" t="b">
        <f t="shared" si="9"/>
        <v>0</v>
      </c>
      <c r="AF138" s="67" t="s">
        <v>4345</v>
      </c>
      <c r="AG138" s="73">
        <v>0.51400000000000001</v>
      </c>
      <c r="AH138" s="74">
        <v>1</v>
      </c>
      <c r="AI138" s="61">
        <v>921</v>
      </c>
      <c r="AJ138" t="str">
        <f>VLOOKUP(AI138,'&lt;참고&gt;6차'!$A$2:$C$1844,2,FALSE)</f>
        <v>하역 및 적재 단순 종사원</v>
      </c>
      <c r="AK138" s="71">
        <v>0.51400000000000001</v>
      </c>
      <c r="AM138">
        <v>841</v>
      </c>
      <c r="AN138" t="s">
        <v>5577</v>
      </c>
      <c r="AO138" s="71">
        <v>0.88</v>
      </c>
      <c r="AQ138" t="e">
        <f>VLOOKUP(AR138,'&lt;참고&gt;6차'!A149:C1991,2,FALSE)</f>
        <v>#N/A</v>
      </c>
      <c r="AR138" s="61">
        <v>2</v>
      </c>
      <c r="AS138" s="61">
        <v>28</v>
      </c>
      <c r="AT138" s="61">
        <v>281</v>
      </c>
      <c r="AU138">
        <v>2815</v>
      </c>
      <c r="AV138" t="s">
        <v>7066</v>
      </c>
      <c r="AW138" s="71">
        <v>0.32766666666666672</v>
      </c>
    </row>
    <row r="139" spans="1:49" x14ac:dyDescent="0.2">
      <c r="A139" s="61">
        <v>2120</v>
      </c>
      <c r="B139" t="s">
        <v>4173</v>
      </c>
      <c r="C139" t="s">
        <v>4173</v>
      </c>
      <c r="D139" t="s">
        <v>4173</v>
      </c>
      <c r="E139" t="s">
        <v>4173</v>
      </c>
      <c r="F139" t="s">
        <v>4173</v>
      </c>
      <c r="G139" t="s">
        <v>4173</v>
      </c>
      <c r="H139" t="str">
        <f>VLOOKUP(I139,'&lt;참고&gt;6차'!$A$2:$C$1844,2,FALSE)</f>
        <v>조사 전문가</v>
      </c>
      <c r="I139" s="65">
        <v>2734</v>
      </c>
      <c r="J139" s="77">
        <f t="shared" si="10"/>
        <v>0.1484</v>
      </c>
      <c r="K139">
        <f>VLOOKUP(A139,'(2)2010 SOC to ISCO-08'!$K$3:$L$440,2,FALSE)</f>
        <v>0.1484</v>
      </c>
      <c r="L139" t="e">
        <f>VLOOKUP(B139,'(2)2010 SOC to ISCO-08'!$K$3:$L$440,2,FALSE)</f>
        <v>#N/A</v>
      </c>
      <c r="M139" t="e">
        <f>VLOOKUP(C139,'(2)2010 SOC to ISCO-08'!$K$3:$L$440,2,FALSE)</f>
        <v>#N/A</v>
      </c>
      <c r="N139" t="e">
        <f>VLOOKUP(D139,'(2)2010 SOC to ISCO-08'!$K$3:$L$440,2,FALSE)</f>
        <v>#N/A</v>
      </c>
      <c r="O139" t="e">
        <f>VLOOKUP(E139,'(2)2010 SOC to ISCO-08'!$K$3:$L$440,2,FALSE)</f>
        <v>#N/A</v>
      </c>
      <c r="P139" t="e">
        <f>VLOOKUP(F139,'(2)2010 SOC to ISCO-08'!$K$3:$L$440,2,FALSE)</f>
        <v>#N/A</v>
      </c>
      <c r="Q139" t="e">
        <f>VLOOKUP(G139,'(2)2010 SOC to ISCO-08'!$K$3:$L$440,2,FALSE)</f>
        <v>#N/A</v>
      </c>
      <c r="S139" t="b">
        <f t="shared" si="11"/>
        <v>0</v>
      </c>
      <c r="T139" s="38">
        <v>2734</v>
      </c>
      <c r="U139" t="s">
        <v>4558</v>
      </c>
      <c r="V139" t="s">
        <v>4425</v>
      </c>
      <c r="Y139" t="str">
        <f>VLOOKUP(Z139,'&lt;참고&gt;6차'!$A$2:$C$1844,2,FALSE)</f>
        <v>감정평가 전문가</v>
      </c>
      <c r="Z139" s="67">
        <v>2741</v>
      </c>
      <c r="AA139" s="73">
        <v>0.95333333333333325</v>
      </c>
      <c r="AB139" s="73">
        <v>1</v>
      </c>
      <c r="AC139" t="str">
        <f t="shared" si="8"/>
        <v>274</v>
      </c>
      <c r="AD139" s="73">
        <v>0.95333333333333325</v>
      </c>
      <c r="AE139" t="b">
        <f t="shared" si="9"/>
        <v>0</v>
      </c>
      <c r="AF139" s="67" t="s">
        <v>4346</v>
      </c>
      <c r="AG139" s="73">
        <v>0.87874999999999992</v>
      </c>
      <c r="AH139" s="74">
        <v>4</v>
      </c>
      <c r="AI139" s="61">
        <v>922</v>
      </c>
      <c r="AJ139" t="str">
        <f>VLOOKUP(AI139,'&lt;참고&gt;6차'!$A$2:$C$1844,2,FALSE)</f>
        <v>배달원</v>
      </c>
      <c r="AK139" s="71">
        <v>0.87874999999999992</v>
      </c>
      <c r="AM139">
        <v>842</v>
      </c>
      <c r="AN139" t="s">
        <v>5543</v>
      </c>
      <c r="AO139" s="71">
        <v>0.88</v>
      </c>
      <c r="AQ139" t="str">
        <f>VLOOKUP(AR139,'&lt;참고&gt;6차'!A214:C2056,2,FALSE)</f>
        <v>서비스 종사자</v>
      </c>
      <c r="AR139" s="61">
        <v>4</v>
      </c>
      <c r="AS139" s="61">
        <v>42</v>
      </c>
      <c r="AT139" s="61">
        <v>422</v>
      </c>
      <c r="AU139">
        <v>4221</v>
      </c>
      <c r="AV139" t="s">
        <v>4668</v>
      </c>
      <c r="AW139" s="71">
        <v>0.32866666666666666</v>
      </c>
    </row>
    <row r="140" spans="1:49" x14ac:dyDescent="0.2">
      <c r="A140" s="61">
        <v>3332</v>
      </c>
      <c r="B140" s="61">
        <v>3339</v>
      </c>
      <c r="C140" t="s">
        <v>4173</v>
      </c>
      <c r="D140" t="s">
        <v>4173</v>
      </c>
      <c r="E140" t="s">
        <v>4173</v>
      </c>
      <c r="F140" t="s">
        <v>4173</v>
      </c>
      <c r="G140" t="s">
        <v>4173</v>
      </c>
      <c r="H140" t="str">
        <f>VLOOKUP(I140,'&lt;참고&gt;6차'!$A$2:$C$1844,2,FALSE)</f>
        <v>행사 기획자</v>
      </c>
      <c r="I140" s="65">
        <v>2735</v>
      </c>
      <c r="J140" s="77">
        <f t="shared" si="10"/>
        <v>0.16735714285714284</v>
      </c>
      <c r="K140">
        <f>VLOOKUP(A140,'(2)2010 SOC to ISCO-08'!$K$3:$L$440,2,FALSE)</f>
        <v>3.6999999999999998E-2</v>
      </c>
      <c r="L140">
        <f>VLOOKUP(B140,'(2)2010 SOC to ISCO-08'!$K$3:$L$440,2,FALSE)</f>
        <v>0.29771428571428571</v>
      </c>
      <c r="M140" t="e">
        <f>VLOOKUP(C140,'(2)2010 SOC to ISCO-08'!$K$3:$L$440,2,FALSE)</f>
        <v>#N/A</v>
      </c>
      <c r="N140" t="e">
        <f>VLOOKUP(D140,'(2)2010 SOC to ISCO-08'!$K$3:$L$440,2,FALSE)</f>
        <v>#N/A</v>
      </c>
      <c r="O140" t="e">
        <f>VLOOKUP(E140,'(2)2010 SOC to ISCO-08'!$K$3:$L$440,2,FALSE)</f>
        <v>#N/A</v>
      </c>
      <c r="P140" t="e">
        <f>VLOOKUP(F140,'(2)2010 SOC to ISCO-08'!$K$3:$L$440,2,FALSE)</f>
        <v>#N/A</v>
      </c>
      <c r="Q140" t="e">
        <f>VLOOKUP(G140,'(2)2010 SOC to ISCO-08'!$K$3:$L$440,2,FALSE)</f>
        <v>#N/A</v>
      </c>
      <c r="S140" t="b">
        <f t="shared" si="11"/>
        <v>0</v>
      </c>
      <c r="T140" s="38">
        <v>2735</v>
      </c>
      <c r="U140" t="s">
        <v>4559</v>
      </c>
      <c r="Y140" t="str">
        <f>VLOOKUP(Z140,'&lt;참고&gt;6차'!$A$2:$C$1844,2,FALSE)</f>
        <v>해외 영업원</v>
      </c>
      <c r="Z140" s="67">
        <v>2742</v>
      </c>
      <c r="AA140" s="73">
        <v>0.64333333333333331</v>
      </c>
      <c r="AB140" s="73">
        <v>1</v>
      </c>
      <c r="AC140" t="str">
        <f t="shared" si="8"/>
        <v>274</v>
      </c>
      <c r="AD140" s="73">
        <v>0.64333333333333331</v>
      </c>
      <c r="AE140" t="b">
        <f t="shared" si="9"/>
        <v>0</v>
      </c>
      <c r="AF140" s="67" t="s">
        <v>4347</v>
      </c>
      <c r="AG140" s="73">
        <v>0.6100000000000001</v>
      </c>
      <c r="AH140" s="74">
        <v>1</v>
      </c>
      <c r="AI140" s="61">
        <v>930</v>
      </c>
      <c r="AJ140" t="str">
        <f>VLOOKUP(AI140,'&lt;참고&gt;6차'!$A$2:$C$1844,2,FALSE)</f>
        <v>제조관련 단순 종사원</v>
      </c>
      <c r="AK140" s="71">
        <v>0.6100000000000001</v>
      </c>
      <c r="AM140">
        <v>530</v>
      </c>
      <c r="AN140" t="s">
        <v>6419</v>
      </c>
      <c r="AO140" s="71">
        <v>0.89</v>
      </c>
      <c r="AQ140" t="str">
        <f>VLOOKUP(AR140,'&lt;참고&gt;6차'!A325:C2167,2,FALSE)</f>
        <v>기능원 및 관련 기능 종사자</v>
      </c>
      <c r="AR140" s="61">
        <v>7</v>
      </c>
      <c r="AS140" s="61">
        <v>77</v>
      </c>
      <c r="AT140" s="61">
        <v>774</v>
      </c>
      <c r="AU140">
        <v>7749</v>
      </c>
      <c r="AV140" t="s">
        <v>5882</v>
      </c>
      <c r="AW140" s="71">
        <v>0.32999999999999996</v>
      </c>
    </row>
    <row r="141" spans="1:49" x14ac:dyDescent="0.2">
      <c r="A141" s="61">
        <v>3315</v>
      </c>
      <c r="B141" t="s">
        <v>4173</v>
      </c>
      <c r="C141" t="s">
        <v>4173</v>
      </c>
      <c r="D141" t="s">
        <v>4173</v>
      </c>
      <c r="E141" t="s">
        <v>4173</v>
      </c>
      <c r="F141" t="s">
        <v>4173</v>
      </c>
      <c r="G141" t="s">
        <v>4173</v>
      </c>
      <c r="H141" t="str">
        <f>VLOOKUP(I141,'&lt;참고&gt;6차'!$A$2:$C$1844,2,FALSE)</f>
        <v>감정평가 전문가</v>
      </c>
      <c r="I141" s="65">
        <v>2741</v>
      </c>
      <c r="J141" s="77">
        <f t="shared" si="10"/>
        <v>0.95333333333333325</v>
      </c>
      <c r="K141">
        <f>VLOOKUP(A141,'(2)2010 SOC to ISCO-08'!$K$3:$L$440,2,FALSE)</f>
        <v>0.95333333333333325</v>
      </c>
      <c r="L141" t="e">
        <f>VLOOKUP(B141,'(2)2010 SOC to ISCO-08'!$K$3:$L$440,2,FALSE)</f>
        <v>#N/A</v>
      </c>
      <c r="M141" t="e">
        <f>VLOOKUP(C141,'(2)2010 SOC to ISCO-08'!$K$3:$L$440,2,FALSE)</f>
        <v>#N/A</v>
      </c>
      <c r="N141" t="e">
        <f>VLOOKUP(D141,'(2)2010 SOC to ISCO-08'!$K$3:$L$440,2,FALSE)</f>
        <v>#N/A</v>
      </c>
      <c r="O141" t="e">
        <f>VLOOKUP(E141,'(2)2010 SOC to ISCO-08'!$K$3:$L$440,2,FALSE)</f>
        <v>#N/A</v>
      </c>
      <c r="P141" t="e">
        <f>VLOOKUP(F141,'(2)2010 SOC to ISCO-08'!$K$3:$L$440,2,FALSE)</f>
        <v>#N/A</v>
      </c>
      <c r="Q141" t="e">
        <f>VLOOKUP(G141,'(2)2010 SOC to ISCO-08'!$K$3:$L$440,2,FALSE)</f>
        <v>#N/A</v>
      </c>
      <c r="S141" t="b">
        <f t="shared" si="11"/>
        <v>0</v>
      </c>
      <c r="T141" s="38">
        <v>2741</v>
      </c>
      <c r="U141" t="s">
        <v>4560</v>
      </c>
      <c r="V141" t="s">
        <v>4425</v>
      </c>
      <c r="Y141" t="str">
        <f>VLOOKUP(Z141,'&lt;참고&gt;6차'!$A$2:$C$1844,2,FALSE)</f>
        <v>기술 영업원</v>
      </c>
      <c r="Z141" s="67">
        <v>2743</v>
      </c>
      <c r="AA141" s="73">
        <v>0.1361</v>
      </c>
      <c r="AB141" s="73">
        <v>1</v>
      </c>
      <c r="AC141" t="str">
        <f t="shared" si="8"/>
        <v>274</v>
      </c>
      <c r="AD141" s="73">
        <v>0.1361</v>
      </c>
      <c r="AE141" t="b">
        <f t="shared" si="9"/>
        <v>0</v>
      </c>
      <c r="AF141" s="67" t="s">
        <v>4348</v>
      </c>
      <c r="AG141" s="73">
        <v>0.64820833333333328</v>
      </c>
      <c r="AH141" s="74">
        <v>2</v>
      </c>
      <c r="AI141" s="61">
        <v>941</v>
      </c>
      <c r="AJ141" t="str">
        <f>VLOOKUP(AI141,'&lt;참고&gt;6차'!$A$2:$C$1844,2,FALSE)</f>
        <v>청소원 및 환경 미화원</v>
      </c>
      <c r="AK141" s="71">
        <v>0.64820833333333328</v>
      </c>
      <c r="AM141">
        <v>852</v>
      </c>
      <c r="AN141" t="s">
        <v>5458</v>
      </c>
      <c r="AO141" s="71">
        <v>0.89</v>
      </c>
      <c r="AQ141" t="str">
        <f>VLOOKUP(AR141,'&lt;참고&gt;6차'!A273:C2115,2,FALSE)</f>
        <v>기능원 및 관련 기능 종사자</v>
      </c>
      <c r="AR141" s="61">
        <v>7</v>
      </c>
      <c r="AS141" s="61">
        <v>72</v>
      </c>
      <c r="AT141" s="61">
        <v>721</v>
      </c>
      <c r="AU141">
        <v>7219</v>
      </c>
      <c r="AV141" t="s">
        <v>6248</v>
      </c>
      <c r="AW141" s="71">
        <v>0.33400000000000002</v>
      </c>
    </row>
    <row r="142" spans="1:49" x14ac:dyDescent="0.2">
      <c r="A142" s="61">
        <v>3323</v>
      </c>
      <c r="B142" t="s">
        <v>4173</v>
      </c>
      <c r="C142" t="s">
        <v>4173</v>
      </c>
      <c r="D142" t="s">
        <v>4173</v>
      </c>
      <c r="E142" t="s">
        <v>4173</v>
      </c>
      <c r="F142" t="s">
        <v>4173</v>
      </c>
      <c r="G142" t="s">
        <v>4173</v>
      </c>
      <c r="H142" t="str">
        <f>VLOOKUP(I142,'&lt;참고&gt;6차'!$A$2:$C$1844,2,FALSE)</f>
        <v>해외 영업원</v>
      </c>
      <c r="I142" s="65">
        <v>2742</v>
      </c>
      <c r="J142" s="77">
        <f t="shared" si="10"/>
        <v>0.64333333333333331</v>
      </c>
      <c r="K142">
        <f>VLOOKUP(A142,'(2)2010 SOC to ISCO-08'!$K$3:$L$440,2,FALSE)</f>
        <v>0.64333333333333331</v>
      </c>
      <c r="L142" t="e">
        <f>VLOOKUP(B142,'(2)2010 SOC to ISCO-08'!$K$3:$L$440,2,FALSE)</f>
        <v>#N/A</v>
      </c>
      <c r="M142" t="e">
        <f>VLOOKUP(C142,'(2)2010 SOC to ISCO-08'!$K$3:$L$440,2,FALSE)</f>
        <v>#N/A</v>
      </c>
      <c r="N142" t="e">
        <f>VLOOKUP(D142,'(2)2010 SOC to ISCO-08'!$K$3:$L$440,2,FALSE)</f>
        <v>#N/A</v>
      </c>
      <c r="O142" t="e">
        <f>VLOOKUP(E142,'(2)2010 SOC to ISCO-08'!$K$3:$L$440,2,FALSE)</f>
        <v>#N/A</v>
      </c>
      <c r="P142" t="e">
        <f>VLOOKUP(F142,'(2)2010 SOC to ISCO-08'!$K$3:$L$440,2,FALSE)</f>
        <v>#N/A</v>
      </c>
      <c r="Q142" t="e">
        <f>VLOOKUP(G142,'(2)2010 SOC to ISCO-08'!$K$3:$L$440,2,FALSE)</f>
        <v>#N/A</v>
      </c>
      <c r="S142" t="b">
        <f t="shared" si="11"/>
        <v>0</v>
      </c>
      <c r="T142" s="38">
        <v>2742</v>
      </c>
      <c r="U142" t="s">
        <v>4561</v>
      </c>
      <c r="V142" t="s">
        <v>4562</v>
      </c>
      <c r="Y142" t="str">
        <f>VLOOKUP(Z142,'&lt;참고&gt;6차'!$A$2:$C$1844,2,FALSE)</f>
        <v>상품 중개인 및 경매사</v>
      </c>
      <c r="Z142" s="67">
        <v>2744</v>
      </c>
      <c r="AA142" s="73">
        <v>0.36033333333333334</v>
      </c>
      <c r="AB142" s="73">
        <v>1</v>
      </c>
      <c r="AC142" t="str">
        <f t="shared" si="8"/>
        <v>274</v>
      </c>
      <c r="AD142" s="73">
        <v>0.36033333333333334</v>
      </c>
      <c r="AE142" t="b">
        <f t="shared" si="9"/>
        <v>0</v>
      </c>
      <c r="AF142" s="67" t="s">
        <v>4349</v>
      </c>
      <c r="AG142" s="73">
        <v>0.671875</v>
      </c>
      <c r="AH142" s="74">
        <v>2</v>
      </c>
      <c r="AI142" s="61">
        <v>942</v>
      </c>
      <c r="AJ142" t="str">
        <f>VLOOKUP(AI142,'&lt;참고&gt;6차'!$A$2:$C$1844,2,FALSE)</f>
        <v>경비원 및 검표원</v>
      </c>
      <c r="AK142" s="71">
        <v>0.671875</v>
      </c>
      <c r="AM142">
        <v>892</v>
      </c>
      <c r="AN142" t="s">
        <v>5197</v>
      </c>
      <c r="AO142" s="71">
        <v>0.90999999999999992</v>
      </c>
      <c r="AQ142" t="str">
        <f>VLOOKUP(AR142,'&lt;참고&gt;6차'!A63:C1905,2,FALSE)</f>
        <v>전문가 및 관련 종사자</v>
      </c>
      <c r="AR142" s="61">
        <v>2</v>
      </c>
      <c r="AS142" s="61">
        <v>23</v>
      </c>
      <c r="AT142" s="61">
        <v>236</v>
      </c>
      <c r="AU142">
        <v>2363</v>
      </c>
      <c r="AV142" t="s">
        <v>7578</v>
      </c>
      <c r="AW142" s="71">
        <v>0.34211000000000003</v>
      </c>
    </row>
    <row r="143" spans="1:49" x14ac:dyDescent="0.2">
      <c r="A143" s="61">
        <v>2433</v>
      </c>
      <c r="B143" s="61">
        <v>2434</v>
      </c>
      <c r="C143" t="s">
        <v>4173</v>
      </c>
      <c r="D143" t="s">
        <v>4173</v>
      </c>
      <c r="E143" t="s">
        <v>4173</v>
      </c>
      <c r="F143" t="s">
        <v>4173</v>
      </c>
      <c r="G143" t="s">
        <v>4173</v>
      </c>
      <c r="H143" t="str">
        <f>VLOOKUP(I143,'&lt;참고&gt;6차'!$A$2:$C$1844,2,FALSE)</f>
        <v>기술 영업원</v>
      </c>
      <c r="I143" s="65">
        <v>2743</v>
      </c>
      <c r="J143" s="77">
        <f t="shared" si="10"/>
        <v>0.1361</v>
      </c>
      <c r="K143">
        <f>VLOOKUP(A143,'(2)2010 SOC to ISCO-08'!$K$3:$L$440,2,FALSE)</f>
        <v>0.16250000000000001</v>
      </c>
      <c r="L143">
        <f>VLOOKUP(B143,'(2)2010 SOC to ISCO-08'!$K$3:$L$440,2,FALSE)</f>
        <v>0.10970000000000001</v>
      </c>
      <c r="M143" t="e">
        <f>VLOOKUP(C143,'(2)2010 SOC to ISCO-08'!$K$3:$L$440,2,FALSE)</f>
        <v>#N/A</v>
      </c>
      <c r="N143" t="e">
        <f>VLOOKUP(D143,'(2)2010 SOC to ISCO-08'!$K$3:$L$440,2,FALSE)</f>
        <v>#N/A</v>
      </c>
      <c r="O143" t="e">
        <f>VLOOKUP(E143,'(2)2010 SOC to ISCO-08'!$K$3:$L$440,2,FALSE)</f>
        <v>#N/A</v>
      </c>
      <c r="P143" t="e">
        <f>VLOOKUP(F143,'(2)2010 SOC to ISCO-08'!$K$3:$L$440,2,FALSE)</f>
        <v>#N/A</v>
      </c>
      <c r="Q143" t="e">
        <f>VLOOKUP(G143,'(2)2010 SOC to ISCO-08'!$K$3:$L$440,2,FALSE)</f>
        <v>#N/A</v>
      </c>
      <c r="S143" t="b">
        <f t="shared" si="11"/>
        <v>0</v>
      </c>
      <c r="T143" s="38">
        <v>2743</v>
      </c>
      <c r="U143" t="s">
        <v>4520</v>
      </c>
      <c r="V143" t="s">
        <v>4562</v>
      </c>
      <c r="Y143" t="str">
        <f>VLOOKUP(Z143,'&lt;참고&gt;6차'!$A$2:$C$1844,2,FALSE)</f>
        <v>부동산 컨설턴트 및 중개인</v>
      </c>
      <c r="Z143" s="67">
        <v>2745</v>
      </c>
      <c r="AA143" s="73">
        <v>0.67874999999999996</v>
      </c>
      <c r="AB143" s="73">
        <v>1</v>
      </c>
      <c r="AC143" t="str">
        <f t="shared" si="8"/>
        <v>274</v>
      </c>
      <c r="AD143" s="73">
        <v>0.67874999999999996</v>
      </c>
      <c r="AE143" t="b">
        <f t="shared" si="9"/>
        <v>0</v>
      </c>
      <c r="AF143" s="67" t="s">
        <v>4350</v>
      </c>
      <c r="AG143" s="73">
        <v>0.32999999999999996</v>
      </c>
      <c r="AH143" s="74">
        <v>2</v>
      </c>
      <c r="AI143" s="61">
        <v>951</v>
      </c>
      <c r="AJ143" t="str">
        <f>VLOOKUP(AI143,'&lt;참고&gt;6차'!$A$2:$C$1844,2,FALSE)</f>
        <v>가사 및 육아 도우미</v>
      </c>
      <c r="AK143" s="71">
        <v>0.32999999999999996</v>
      </c>
      <c r="AM143">
        <v>864</v>
      </c>
      <c r="AN143" t="s">
        <v>5368</v>
      </c>
      <c r="AO143" s="71">
        <v>0.92199999999999993</v>
      </c>
      <c r="AQ143" t="str">
        <f>VLOOKUP(AR143,'&lt;참고&gt;6차'!A71:C1913,2,FALSE)</f>
        <v>전문가 및 관련 종사자</v>
      </c>
      <c r="AR143" s="61">
        <v>2</v>
      </c>
      <c r="AS143" s="61">
        <v>23</v>
      </c>
      <c r="AT143" s="61">
        <v>239</v>
      </c>
      <c r="AU143">
        <v>2395</v>
      </c>
      <c r="AV143" t="s">
        <v>7531</v>
      </c>
      <c r="AW143" s="71">
        <v>0.34211000000000003</v>
      </c>
    </row>
    <row r="144" spans="1:49" x14ac:dyDescent="0.2">
      <c r="A144" s="61">
        <v>3324</v>
      </c>
      <c r="B144" t="s">
        <v>4173</v>
      </c>
      <c r="C144" t="s">
        <v>4173</v>
      </c>
      <c r="D144" t="s">
        <v>4173</v>
      </c>
      <c r="E144" t="s">
        <v>4173</v>
      </c>
      <c r="F144" t="s">
        <v>4173</v>
      </c>
      <c r="G144" t="s">
        <v>4173</v>
      </c>
      <c r="H144" t="str">
        <f>VLOOKUP(I144,'&lt;참고&gt;6차'!$A$2:$C$1844,2,FALSE)</f>
        <v>상품 중개인 및 경매사</v>
      </c>
      <c r="I144" s="65">
        <v>2744</v>
      </c>
      <c r="J144" s="77">
        <f t="shared" si="10"/>
        <v>0.36033333333333334</v>
      </c>
      <c r="K144">
        <f>VLOOKUP(A144,'(2)2010 SOC to ISCO-08'!$K$3:$L$440,2,FALSE)</f>
        <v>0.36033333333333334</v>
      </c>
      <c r="L144" t="e">
        <f>VLOOKUP(B144,'(2)2010 SOC to ISCO-08'!$K$3:$L$440,2,FALSE)</f>
        <v>#N/A</v>
      </c>
      <c r="M144" t="e">
        <f>VLOOKUP(C144,'(2)2010 SOC to ISCO-08'!$K$3:$L$440,2,FALSE)</f>
        <v>#N/A</v>
      </c>
      <c r="N144" t="e">
        <f>VLOOKUP(D144,'(2)2010 SOC to ISCO-08'!$K$3:$L$440,2,FALSE)</f>
        <v>#N/A</v>
      </c>
      <c r="O144" t="e">
        <f>VLOOKUP(E144,'(2)2010 SOC to ISCO-08'!$K$3:$L$440,2,FALSE)</f>
        <v>#N/A</v>
      </c>
      <c r="P144" t="e">
        <f>VLOOKUP(F144,'(2)2010 SOC to ISCO-08'!$K$3:$L$440,2,FALSE)</f>
        <v>#N/A</v>
      </c>
      <c r="Q144" t="e">
        <f>VLOOKUP(G144,'(2)2010 SOC to ISCO-08'!$K$3:$L$440,2,FALSE)</f>
        <v>#N/A</v>
      </c>
      <c r="S144" t="b">
        <f t="shared" si="11"/>
        <v>0</v>
      </c>
      <c r="T144" s="38">
        <v>2744</v>
      </c>
      <c r="U144" t="s">
        <v>4563</v>
      </c>
      <c r="V144" t="s">
        <v>4371</v>
      </c>
      <c r="W144" t="s">
        <v>4564</v>
      </c>
      <c r="Y144" t="str">
        <f>VLOOKUP(Z144,'&lt;참고&gt;6차'!$A$2:$C$1844,2,FALSE)</f>
        <v>기타 기술영업 및 중개 관련 종사자</v>
      </c>
      <c r="Z144" s="67">
        <v>2749</v>
      </c>
      <c r="AA144" s="73">
        <v>0.39166666666666666</v>
      </c>
      <c r="AB144" s="73">
        <v>1</v>
      </c>
      <c r="AC144" t="str">
        <f t="shared" si="8"/>
        <v>274</v>
      </c>
      <c r="AD144" s="73">
        <v>0.39166666666666666</v>
      </c>
      <c r="AE144" t="b">
        <f t="shared" si="9"/>
        <v>0</v>
      </c>
      <c r="AF144" s="67" t="s">
        <v>4351</v>
      </c>
      <c r="AG144" s="73">
        <v>0.75624999999999998</v>
      </c>
      <c r="AH144" s="74">
        <v>2</v>
      </c>
      <c r="AI144" s="61">
        <v>952</v>
      </c>
      <c r="AJ144" t="str">
        <f>VLOOKUP(AI144,'&lt;참고&gt;6차'!$A$2:$C$1844,2,FALSE)</f>
        <v>음식관련 단순 종사원</v>
      </c>
      <c r="AK144" s="71">
        <v>0.75624999999999998</v>
      </c>
      <c r="AM144">
        <v>862</v>
      </c>
      <c r="AN144" t="s">
        <v>5390</v>
      </c>
      <c r="AO144" s="71">
        <v>0.9225000000000001</v>
      </c>
      <c r="AQ144" t="str">
        <f>VLOOKUP(AR144,'&lt;참고&gt;6차'!A306:C2148,2,FALSE)</f>
        <v>기능원 및 관련 기능 종사자</v>
      </c>
      <c r="AR144" s="61">
        <v>7</v>
      </c>
      <c r="AS144" s="61">
        <v>76</v>
      </c>
      <c r="AT144" s="61">
        <v>762</v>
      </c>
      <c r="AU144">
        <v>7623</v>
      </c>
      <c r="AV144" t="s">
        <v>4797</v>
      </c>
      <c r="AW144" s="71">
        <v>0.34703846153846152</v>
      </c>
    </row>
    <row r="145" spans="1:49" x14ac:dyDescent="0.2">
      <c r="A145" s="61">
        <v>3334</v>
      </c>
      <c r="B145" t="s">
        <v>4173</v>
      </c>
      <c r="C145" t="s">
        <v>4173</v>
      </c>
      <c r="D145" t="s">
        <v>4173</v>
      </c>
      <c r="E145" t="s">
        <v>4173</v>
      </c>
      <c r="F145" t="s">
        <v>4173</v>
      </c>
      <c r="G145" t="s">
        <v>4173</v>
      </c>
      <c r="H145" t="str">
        <f>VLOOKUP(I145,'&lt;참고&gt;6차'!$A$2:$C$1844,2,FALSE)</f>
        <v>부동산 컨설턴트 및 중개인</v>
      </c>
      <c r="I145" s="65">
        <v>2745</v>
      </c>
      <c r="J145" s="77">
        <f t="shared" si="10"/>
        <v>0.67874999999999996</v>
      </c>
      <c r="K145">
        <f>VLOOKUP(A145,'(2)2010 SOC to ISCO-08'!$K$3:$L$440,2,FALSE)</f>
        <v>0.67874999999999996</v>
      </c>
      <c r="L145" t="e">
        <f>VLOOKUP(B145,'(2)2010 SOC to ISCO-08'!$K$3:$L$440,2,FALSE)</f>
        <v>#N/A</v>
      </c>
      <c r="M145" t="e">
        <f>VLOOKUP(C145,'(2)2010 SOC to ISCO-08'!$K$3:$L$440,2,FALSE)</f>
        <v>#N/A</v>
      </c>
      <c r="N145" t="e">
        <f>VLOOKUP(D145,'(2)2010 SOC to ISCO-08'!$K$3:$L$440,2,FALSE)</f>
        <v>#N/A</v>
      </c>
      <c r="O145" t="e">
        <f>VLOOKUP(E145,'(2)2010 SOC to ISCO-08'!$K$3:$L$440,2,FALSE)</f>
        <v>#N/A</v>
      </c>
      <c r="P145" t="e">
        <f>VLOOKUP(F145,'(2)2010 SOC to ISCO-08'!$K$3:$L$440,2,FALSE)</f>
        <v>#N/A</v>
      </c>
      <c r="Q145" t="e">
        <f>VLOOKUP(G145,'(2)2010 SOC to ISCO-08'!$K$3:$L$440,2,FALSE)</f>
        <v>#N/A</v>
      </c>
      <c r="S145" t="b">
        <f t="shared" si="11"/>
        <v>0</v>
      </c>
      <c r="T145" s="38">
        <v>2745</v>
      </c>
      <c r="U145" t="s">
        <v>4565</v>
      </c>
      <c r="V145" t="s">
        <v>4566</v>
      </c>
      <c r="W145" t="s">
        <v>4371</v>
      </c>
      <c r="Y145" t="str">
        <f>VLOOKUP(Z145,'&lt;참고&gt;6차'!$A$2:$C$1844,2,FALSE)</f>
        <v>작가 및 관련 전문가</v>
      </c>
      <c r="Z145" s="67">
        <v>2811</v>
      </c>
      <c r="AA145" s="73">
        <v>0.32766666666666672</v>
      </c>
      <c r="AB145" s="73">
        <v>1</v>
      </c>
      <c r="AC145" t="str">
        <f t="shared" si="8"/>
        <v>281</v>
      </c>
      <c r="AD145" s="73">
        <v>0.32766666666666672</v>
      </c>
      <c r="AE145" t="b">
        <f t="shared" si="9"/>
        <v>0</v>
      </c>
      <c r="AF145" s="67" t="s">
        <v>4352</v>
      </c>
      <c r="AG145" s="73">
        <v>0.53475000000000006</v>
      </c>
      <c r="AH145" s="74">
        <v>2</v>
      </c>
      <c r="AI145" s="61">
        <v>953</v>
      </c>
      <c r="AJ145" t="str">
        <f>VLOOKUP(AI145,'&lt;참고&gt;6차'!$A$2:$C$1844,2,FALSE)</f>
        <v>판매관련 단순 종사원</v>
      </c>
      <c r="AK145" s="71">
        <v>0.53475000000000006</v>
      </c>
      <c r="AM145">
        <v>863</v>
      </c>
      <c r="AN145" t="s">
        <v>5382</v>
      </c>
      <c r="AO145" s="71">
        <v>0.9225000000000001</v>
      </c>
      <c r="AQ145" t="str">
        <f>VLOOKUP(AR145,'&lt;참고&gt;6차'!A226:C2068,2,FALSE)</f>
        <v>서비스 종사자</v>
      </c>
      <c r="AR145" s="61">
        <v>4</v>
      </c>
      <c r="AS145" s="61">
        <v>43</v>
      </c>
      <c r="AT145" s="61">
        <v>432</v>
      </c>
      <c r="AU145">
        <v>4321</v>
      </c>
      <c r="AV145" t="s">
        <v>6585</v>
      </c>
      <c r="AW145" s="71">
        <v>0.34766666666666662</v>
      </c>
    </row>
    <row r="146" spans="1:49" x14ac:dyDescent="0.2">
      <c r="A146" s="61">
        <v>3322</v>
      </c>
      <c r="B146" t="s">
        <v>4173</v>
      </c>
      <c r="C146" t="s">
        <v>4173</v>
      </c>
      <c r="D146" t="s">
        <v>4173</v>
      </c>
      <c r="E146" t="s">
        <v>4173</v>
      </c>
      <c r="F146" t="s">
        <v>4173</v>
      </c>
      <c r="G146" t="s">
        <v>4173</v>
      </c>
      <c r="H146" t="str">
        <f>VLOOKUP(I146,'&lt;참고&gt;6차'!$A$2:$C$1844,2,FALSE)</f>
        <v>기타 기술영업 및 중개 관련 종사자</v>
      </c>
      <c r="I146" s="65">
        <v>2749</v>
      </c>
      <c r="J146" s="77">
        <f t="shared" si="10"/>
        <v>0.39166666666666666</v>
      </c>
      <c r="K146">
        <f>VLOOKUP(A146,'(2)2010 SOC to ISCO-08'!$K$3:$L$440,2,FALSE)</f>
        <v>0.39166666666666666</v>
      </c>
      <c r="L146" t="e">
        <f>VLOOKUP(B146,'(2)2010 SOC to ISCO-08'!$K$3:$L$440,2,FALSE)</f>
        <v>#N/A</v>
      </c>
      <c r="M146" t="e">
        <f>VLOOKUP(C146,'(2)2010 SOC to ISCO-08'!$K$3:$L$440,2,FALSE)</f>
        <v>#N/A</v>
      </c>
      <c r="N146" t="e">
        <f>VLOOKUP(D146,'(2)2010 SOC to ISCO-08'!$K$3:$L$440,2,FALSE)</f>
        <v>#N/A</v>
      </c>
      <c r="O146" t="e">
        <f>VLOOKUP(E146,'(2)2010 SOC to ISCO-08'!$K$3:$L$440,2,FALSE)</f>
        <v>#N/A</v>
      </c>
      <c r="P146" t="e">
        <f>VLOOKUP(F146,'(2)2010 SOC to ISCO-08'!$K$3:$L$440,2,FALSE)</f>
        <v>#N/A</v>
      </c>
      <c r="Q146" t="e">
        <f>VLOOKUP(G146,'(2)2010 SOC to ISCO-08'!$K$3:$L$440,2,FALSE)</f>
        <v>#N/A</v>
      </c>
      <c r="S146" t="b">
        <f t="shared" si="11"/>
        <v>0</v>
      </c>
      <c r="T146" s="38">
        <v>2749</v>
      </c>
      <c r="U146" t="s">
        <v>4376</v>
      </c>
      <c r="V146" t="s">
        <v>4567</v>
      </c>
      <c r="W146" t="s">
        <v>4371</v>
      </c>
      <c r="Y146" t="str">
        <f>VLOOKUP(Z146,'&lt;참고&gt;6차'!$A$2:$C$1844,2,FALSE)</f>
        <v>번역가</v>
      </c>
      <c r="Z146" s="67">
        <v>2812</v>
      </c>
      <c r="AA146" s="73">
        <v>0.21</v>
      </c>
      <c r="AB146" s="73">
        <v>1</v>
      </c>
      <c r="AC146" t="str">
        <f t="shared" si="8"/>
        <v>281</v>
      </c>
      <c r="AD146" s="73">
        <v>0.21</v>
      </c>
      <c r="AE146" t="b">
        <f t="shared" si="9"/>
        <v>0</v>
      </c>
      <c r="AF146" s="67" t="s">
        <v>4353</v>
      </c>
      <c r="AG146" s="73">
        <v>0.54333333333333333</v>
      </c>
      <c r="AH146" s="74">
        <v>1</v>
      </c>
      <c r="AI146" s="61">
        <v>991</v>
      </c>
      <c r="AJ146" t="str">
        <f>VLOOKUP(AI146,'&lt;참고&gt;6차'!$A$2:$C$1844,2,FALSE)</f>
        <v>농림어업관련 단순 종사원</v>
      </c>
      <c r="AK146" s="71">
        <v>0.54333333333333333</v>
      </c>
      <c r="AM146">
        <v>314</v>
      </c>
      <c r="AN146" t="s">
        <v>6802</v>
      </c>
      <c r="AO146" s="71">
        <v>0.92374999999999996</v>
      </c>
      <c r="AQ146" t="str">
        <f>VLOOKUP(AR146,'&lt;참고&gt;6차'!A37:C1879,2,FALSE)</f>
        <v>전문가 및 관련 종사자</v>
      </c>
      <c r="AR146" s="61">
        <v>2</v>
      </c>
      <c r="AS146" s="61">
        <v>22</v>
      </c>
      <c r="AT146" s="61">
        <v>222</v>
      </c>
      <c r="AU146">
        <v>2223</v>
      </c>
      <c r="AV146" t="s">
        <v>7831</v>
      </c>
      <c r="AW146" s="71">
        <v>0.35</v>
      </c>
    </row>
    <row r="147" spans="1:49" x14ac:dyDescent="0.2">
      <c r="A147" s="61">
        <v>2641</v>
      </c>
      <c r="B147" t="s">
        <v>4173</v>
      </c>
      <c r="C147" t="s">
        <v>4173</v>
      </c>
      <c r="D147" t="s">
        <v>4173</v>
      </c>
      <c r="E147" t="s">
        <v>4173</v>
      </c>
      <c r="F147" t="s">
        <v>4173</v>
      </c>
      <c r="G147" t="s">
        <v>4173</v>
      </c>
      <c r="H147" t="str">
        <f>VLOOKUP(I147,'&lt;참고&gt;6차'!$A$2:$C$1844,2,FALSE)</f>
        <v>작가 및 관련 전문가</v>
      </c>
      <c r="I147" s="65">
        <v>2811</v>
      </c>
      <c r="J147" s="77">
        <f t="shared" si="10"/>
        <v>0.32766666666666672</v>
      </c>
      <c r="K147">
        <f>VLOOKUP(A147,'(2)2010 SOC to ISCO-08'!$K$3:$L$440,2,FALSE)</f>
        <v>0.32766666666666672</v>
      </c>
      <c r="L147" t="e">
        <f>VLOOKUP(B147,'(2)2010 SOC to ISCO-08'!$K$3:$L$440,2,FALSE)</f>
        <v>#N/A</v>
      </c>
      <c r="M147" t="e">
        <f>VLOOKUP(C147,'(2)2010 SOC to ISCO-08'!$K$3:$L$440,2,FALSE)</f>
        <v>#N/A</v>
      </c>
      <c r="N147" t="e">
        <f>VLOOKUP(D147,'(2)2010 SOC to ISCO-08'!$K$3:$L$440,2,FALSE)</f>
        <v>#N/A</v>
      </c>
      <c r="O147" t="e">
        <f>VLOOKUP(E147,'(2)2010 SOC to ISCO-08'!$K$3:$L$440,2,FALSE)</f>
        <v>#N/A</v>
      </c>
      <c r="P147" t="e">
        <f>VLOOKUP(F147,'(2)2010 SOC to ISCO-08'!$K$3:$L$440,2,FALSE)</f>
        <v>#N/A</v>
      </c>
      <c r="Q147" t="e">
        <f>VLOOKUP(G147,'(2)2010 SOC to ISCO-08'!$K$3:$L$440,2,FALSE)</f>
        <v>#N/A</v>
      </c>
      <c r="S147" t="b">
        <f t="shared" si="11"/>
        <v>0</v>
      </c>
      <c r="T147" s="38">
        <v>2811</v>
      </c>
      <c r="U147" t="s">
        <v>4568</v>
      </c>
      <c r="V147" t="s">
        <v>4371</v>
      </c>
      <c r="W147" t="s">
        <v>4391</v>
      </c>
      <c r="X147" t="s">
        <v>4425</v>
      </c>
      <c r="Y147" t="str">
        <f>VLOOKUP(Z147,'&lt;참고&gt;6차'!$A$2:$C$1844,2,FALSE)</f>
        <v>통역가</v>
      </c>
      <c r="Z147" s="67">
        <v>2813</v>
      </c>
      <c r="AA147" s="73">
        <v>0.21</v>
      </c>
      <c r="AB147" s="73">
        <v>1</v>
      </c>
      <c r="AC147" t="str">
        <f t="shared" si="8"/>
        <v>281</v>
      </c>
      <c r="AD147" s="73">
        <v>0.21</v>
      </c>
      <c r="AE147" t="b">
        <f t="shared" si="9"/>
        <v>0</v>
      </c>
      <c r="AF147" s="67" t="s">
        <v>4354</v>
      </c>
      <c r="AG147" s="73">
        <v>0.79</v>
      </c>
      <c r="AH147" s="74">
        <v>3</v>
      </c>
      <c r="AI147" s="61">
        <v>992</v>
      </c>
      <c r="AJ147" t="str">
        <f>VLOOKUP(AI147,'&lt;참고&gt;6차'!$A$2:$C$1844,2,FALSE)</f>
        <v>계기검침수금 및 주차관련 종사원</v>
      </c>
      <c r="AK147" s="71">
        <v>0.79</v>
      </c>
      <c r="AM147">
        <v>899</v>
      </c>
      <c r="AN147" t="s">
        <v>5170</v>
      </c>
      <c r="AO147" s="71">
        <v>0.95125000000000004</v>
      </c>
      <c r="AQ147" t="e">
        <f>VLOOKUP(AR147,'&lt;참고&gt;6차'!A6:C1848,2,FALSE)</f>
        <v>#N/A</v>
      </c>
      <c r="AR147" s="61">
        <v>1</v>
      </c>
      <c r="AS147" s="61">
        <v>12</v>
      </c>
      <c r="AT147" s="61">
        <v>120</v>
      </c>
      <c r="AU147">
        <v>1209</v>
      </c>
      <c r="AV147" t="s">
        <v>8142</v>
      </c>
      <c r="AW147" s="71">
        <v>0.35499999999999998</v>
      </c>
    </row>
    <row r="148" spans="1:49" x14ac:dyDescent="0.2">
      <c r="A148" s="61">
        <v>2643</v>
      </c>
      <c r="B148" t="s">
        <v>4173</v>
      </c>
      <c r="C148" t="s">
        <v>4173</v>
      </c>
      <c r="D148" t="s">
        <v>4173</v>
      </c>
      <c r="E148" t="s">
        <v>4173</v>
      </c>
      <c r="F148" t="s">
        <v>4173</v>
      </c>
      <c r="G148" t="s">
        <v>4173</v>
      </c>
      <c r="H148" t="str">
        <f>VLOOKUP(I148,'&lt;참고&gt;6차'!$A$2:$C$1844,2,FALSE)</f>
        <v>번역가</v>
      </c>
      <c r="I148" s="65">
        <v>2812</v>
      </c>
      <c r="J148" s="77">
        <f t="shared" si="10"/>
        <v>0.21</v>
      </c>
      <c r="K148">
        <f>VLOOKUP(A148,'(2)2010 SOC to ISCO-08'!$K$3:$L$440,2,FALSE)</f>
        <v>0.21</v>
      </c>
      <c r="L148" t="e">
        <f>VLOOKUP(B148,'(2)2010 SOC to ISCO-08'!$K$3:$L$440,2,FALSE)</f>
        <v>#N/A</v>
      </c>
      <c r="M148" t="e">
        <f>VLOOKUP(C148,'(2)2010 SOC to ISCO-08'!$K$3:$L$440,2,FALSE)</f>
        <v>#N/A</v>
      </c>
      <c r="N148" t="e">
        <f>VLOOKUP(D148,'(2)2010 SOC to ISCO-08'!$K$3:$L$440,2,FALSE)</f>
        <v>#N/A</v>
      </c>
      <c r="O148" t="e">
        <f>VLOOKUP(E148,'(2)2010 SOC to ISCO-08'!$K$3:$L$440,2,FALSE)</f>
        <v>#N/A</v>
      </c>
      <c r="P148" t="e">
        <f>VLOOKUP(F148,'(2)2010 SOC to ISCO-08'!$K$3:$L$440,2,FALSE)</f>
        <v>#N/A</v>
      </c>
      <c r="Q148" t="e">
        <f>VLOOKUP(G148,'(2)2010 SOC to ISCO-08'!$K$3:$L$440,2,FALSE)</f>
        <v>#N/A</v>
      </c>
      <c r="S148" t="b">
        <f t="shared" si="11"/>
        <v>0</v>
      </c>
      <c r="T148" s="38">
        <v>2812</v>
      </c>
      <c r="U148" t="s">
        <v>4569</v>
      </c>
      <c r="Y148" t="str">
        <f>VLOOKUP(Z148,'&lt;참고&gt;6차'!$A$2:$C$1844,2,FALSE)</f>
        <v>기자 및 논설위원</v>
      </c>
      <c r="Z148" s="67">
        <v>2814</v>
      </c>
      <c r="AA148" s="73">
        <v>8.2500000000000004E-2</v>
      </c>
      <c r="AB148" s="73">
        <v>1</v>
      </c>
      <c r="AC148" t="str">
        <f t="shared" si="8"/>
        <v>281</v>
      </c>
      <c r="AD148" s="73">
        <v>8.2500000000000004E-2</v>
      </c>
      <c r="AE148" t="b">
        <f t="shared" si="9"/>
        <v>0</v>
      </c>
      <c r="AF148" s="67" t="s">
        <v>4355</v>
      </c>
      <c r="AG148" s="73">
        <v>0.69777777777777772</v>
      </c>
      <c r="AH148" s="74">
        <v>3</v>
      </c>
      <c r="AI148" s="61">
        <v>999</v>
      </c>
      <c r="AJ148" t="str">
        <f>VLOOKUP(AI148,'&lt;참고&gt;6차'!$A$2:$C$1844,2,FALSE)</f>
        <v>기타 서비스관련 단순 종사원</v>
      </c>
      <c r="AK148" s="71">
        <v>0.69777777777777772</v>
      </c>
      <c r="AM148">
        <v>821</v>
      </c>
      <c r="AN148" t="s">
        <v>5709</v>
      </c>
      <c r="AO148" s="71">
        <v>0.96499999999999997</v>
      </c>
      <c r="AQ148" t="e">
        <f>VLOOKUP(AR148,'&lt;참고&gt;6차'!A24:C1866,2,FALSE)</f>
        <v>#N/A</v>
      </c>
      <c r="AR148" s="61">
        <v>1</v>
      </c>
      <c r="AS148" s="61">
        <v>15</v>
      </c>
      <c r="AT148" s="61">
        <v>153</v>
      </c>
      <c r="AU148">
        <v>1530</v>
      </c>
      <c r="AV148" t="s">
        <v>7982</v>
      </c>
      <c r="AW148" s="71">
        <v>0.35499999999999998</v>
      </c>
    </row>
    <row r="149" spans="1:49" x14ac:dyDescent="0.2">
      <c r="A149" s="61">
        <v>2643</v>
      </c>
      <c r="B149" t="s">
        <v>4173</v>
      </c>
      <c r="C149" t="s">
        <v>4173</v>
      </c>
      <c r="D149" t="s">
        <v>4173</v>
      </c>
      <c r="E149" t="s">
        <v>4173</v>
      </c>
      <c r="F149" t="s">
        <v>4173</v>
      </c>
      <c r="G149" t="s">
        <v>4173</v>
      </c>
      <c r="H149" t="str">
        <f>VLOOKUP(I149,'&lt;참고&gt;6차'!$A$2:$C$1844,2,FALSE)</f>
        <v>통역가</v>
      </c>
      <c r="I149" s="65">
        <v>2813</v>
      </c>
      <c r="J149" s="77">
        <f t="shared" si="10"/>
        <v>0.21</v>
      </c>
      <c r="K149">
        <f>VLOOKUP(A149,'(2)2010 SOC to ISCO-08'!$K$3:$L$440,2,FALSE)</f>
        <v>0.21</v>
      </c>
      <c r="L149" t="e">
        <f>VLOOKUP(B149,'(2)2010 SOC to ISCO-08'!$K$3:$L$440,2,FALSE)</f>
        <v>#N/A</v>
      </c>
      <c r="M149" t="e">
        <f>VLOOKUP(C149,'(2)2010 SOC to ISCO-08'!$K$3:$L$440,2,FALSE)</f>
        <v>#N/A</v>
      </c>
      <c r="N149" t="e">
        <f>VLOOKUP(D149,'(2)2010 SOC to ISCO-08'!$K$3:$L$440,2,FALSE)</f>
        <v>#N/A</v>
      </c>
      <c r="O149" t="e">
        <f>VLOOKUP(E149,'(2)2010 SOC to ISCO-08'!$K$3:$L$440,2,FALSE)</f>
        <v>#N/A</v>
      </c>
      <c r="P149" t="e">
        <f>VLOOKUP(F149,'(2)2010 SOC to ISCO-08'!$K$3:$L$440,2,FALSE)</f>
        <v>#N/A</v>
      </c>
      <c r="Q149" t="e">
        <f>VLOOKUP(G149,'(2)2010 SOC to ISCO-08'!$K$3:$L$440,2,FALSE)</f>
        <v>#N/A</v>
      </c>
      <c r="S149" t="b">
        <f t="shared" si="11"/>
        <v>0</v>
      </c>
      <c r="T149" s="38">
        <v>2813</v>
      </c>
      <c r="U149" t="s">
        <v>4570</v>
      </c>
      <c r="Y149" t="str">
        <f>VLOOKUP(Z149,'&lt;참고&gt;6차'!$A$2:$C$1844,2,FALSE)</f>
        <v>출판물 전문가</v>
      </c>
      <c r="Z149" s="67">
        <v>2815</v>
      </c>
      <c r="AA149" s="73">
        <v>0.32766666666666672</v>
      </c>
      <c r="AB149" s="73">
        <v>1</v>
      </c>
      <c r="AC149" t="str">
        <f t="shared" si="8"/>
        <v>281</v>
      </c>
      <c r="AD149" s="73">
        <v>0.32766666666666672</v>
      </c>
      <c r="AE149" t="b">
        <f t="shared" si="9"/>
        <v>0</v>
      </c>
      <c r="AF149" s="67" t="s">
        <v>4360</v>
      </c>
      <c r="AG149" s="73">
        <v>0.47770813781831578</v>
      </c>
      <c r="AH149" s="74">
        <v>423</v>
      </c>
      <c r="AK149" s="71">
        <v>0.47770813781831578</v>
      </c>
      <c r="AQ149" t="str">
        <f>VLOOKUP(AR149,'&lt;참고&gt;6차'!A290:C2132,2,FALSE)</f>
        <v>기능원 및 관련 기능 종사자</v>
      </c>
      <c r="AR149" s="61">
        <v>7</v>
      </c>
      <c r="AS149" s="61">
        <v>75</v>
      </c>
      <c r="AT149" s="61">
        <v>752</v>
      </c>
      <c r="AU149">
        <v>7521</v>
      </c>
      <c r="AV149" t="s">
        <v>6134</v>
      </c>
      <c r="AW149" s="71">
        <v>0.35649999999999998</v>
      </c>
    </row>
    <row r="150" spans="1:49" x14ac:dyDescent="0.2">
      <c r="A150" s="61">
        <v>2642</v>
      </c>
      <c r="B150" t="s">
        <v>4173</v>
      </c>
      <c r="C150" t="s">
        <v>4173</v>
      </c>
      <c r="D150" t="s">
        <v>4173</v>
      </c>
      <c r="E150" t="s">
        <v>4173</v>
      </c>
      <c r="F150" t="s">
        <v>4173</v>
      </c>
      <c r="G150" t="s">
        <v>4173</v>
      </c>
      <c r="H150" t="str">
        <f>VLOOKUP(I150,'&lt;참고&gt;6차'!$A$2:$C$1844,2,FALSE)</f>
        <v>기자 및 논설위원</v>
      </c>
      <c r="I150" s="65">
        <v>2814</v>
      </c>
      <c r="J150" s="77">
        <f t="shared" si="10"/>
        <v>8.2500000000000004E-2</v>
      </c>
      <c r="K150">
        <f>VLOOKUP(A150,'(2)2010 SOC to ISCO-08'!$K$3:$L$440,2,FALSE)</f>
        <v>8.2500000000000004E-2</v>
      </c>
      <c r="L150" t="e">
        <f>VLOOKUP(B150,'(2)2010 SOC to ISCO-08'!$K$3:$L$440,2,FALSE)</f>
        <v>#N/A</v>
      </c>
      <c r="M150" t="e">
        <f>VLOOKUP(C150,'(2)2010 SOC to ISCO-08'!$K$3:$L$440,2,FALSE)</f>
        <v>#N/A</v>
      </c>
      <c r="N150" t="e">
        <f>VLOOKUP(D150,'(2)2010 SOC to ISCO-08'!$K$3:$L$440,2,FALSE)</f>
        <v>#N/A</v>
      </c>
      <c r="O150" t="e">
        <f>VLOOKUP(E150,'(2)2010 SOC to ISCO-08'!$K$3:$L$440,2,FALSE)</f>
        <v>#N/A</v>
      </c>
      <c r="P150" t="e">
        <f>VLOOKUP(F150,'(2)2010 SOC to ISCO-08'!$K$3:$L$440,2,FALSE)</f>
        <v>#N/A</v>
      </c>
      <c r="Q150" t="e">
        <f>VLOOKUP(G150,'(2)2010 SOC to ISCO-08'!$K$3:$L$440,2,FALSE)</f>
        <v>#N/A</v>
      </c>
      <c r="S150" t="b">
        <f t="shared" si="11"/>
        <v>0</v>
      </c>
      <c r="T150" s="38">
        <v>2814</v>
      </c>
      <c r="U150" t="s">
        <v>4571</v>
      </c>
      <c r="V150" t="s">
        <v>4371</v>
      </c>
      <c r="W150" t="s">
        <v>4572</v>
      </c>
      <c r="Y150" t="str">
        <f>VLOOKUP(Z150,'&lt;참고&gt;6차'!$A$2:$C$1844,2,FALSE)</f>
        <v>큐레이터 및 문화재 보존원</v>
      </c>
      <c r="Z150" s="67">
        <v>2821</v>
      </c>
      <c r="AA150" s="73">
        <v>0.38340000000000002</v>
      </c>
      <c r="AB150" s="73">
        <v>1</v>
      </c>
      <c r="AC150" t="str">
        <f t="shared" si="8"/>
        <v>282</v>
      </c>
      <c r="AD150" s="73">
        <v>0.38340000000000002</v>
      </c>
      <c r="AE150" t="b">
        <f t="shared" si="9"/>
        <v>0</v>
      </c>
      <c r="AQ150" t="str">
        <f>VLOOKUP(AR150,'&lt;참고&gt;6차'!A371:C2213,2,FALSE)</f>
        <v>장치,기계조작 및 조립종사자</v>
      </c>
      <c r="AR150" s="61">
        <v>8</v>
      </c>
      <c r="AS150" s="61">
        <v>85</v>
      </c>
      <c r="AT150" s="61">
        <v>853</v>
      </c>
      <c r="AU150">
        <v>8530</v>
      </c>
      <c r="AV150" t="s">
        <v>5450</v>
      </c>
      <c r="AW150" s="71">
        <v>0.36</v>
      </c>
    </row>
    <row r="151" spans="1:49" x14ac:dyDescent="0.2">
      <c r="A151" s="61">
        <v>2641</v>
      </c>
      <c r="B151" t="s">
        <v>4173</v>
      </c>
      <c r="C151" t="s">
        <v>4173</v>
      </c>
      <c r="D151" t="s">
        <v>4173</v>
      </c>
      <c r="E151" t="s">
        <v>4173</v>
      </c>
      <c r="F151" t="s">
        <v>4173</v>
      </c>
      <c r="G151" t="s">
        <v>4173</v>
      </c>
      <c r="H151" t="str">
        <f>VLOOKUP(I151,'&lt;참고&gt;6차'!$A$2:$C$1844,2,FALSE)</f>
        <v>출판물 전문가</v>
      </c>
      <c r="I151" s="65">
        <v>2815</v>
      </c>
      <c r="J151" s="77">
        <f t="shared" si="10"/>
        <v>0.32766666666666672</v>
      </c>
      <c r="K151">
        <f>VLOOKUP(A151,'(2)2010 SOC to ISCO-08'!$K$3:$L$440,2,FALSE)</f>
        <v>0.32766666666666672</v>
      </c>
      <c r="L151" t="e">
        <f>VLOOKUP(B151,'(2)2010 SOC to ISCO-08'!$K$3:$L$440,2,FALSE)</f>
        <v>#N/A</v>
      </c>
      <c r="M151" t="e">
        <f>VLOOKUP(C151,'(2)2010 SOC to ISCO-08'!$K$3:$L$440,2,FALSE)</f>
        <v>#N/A</v>
      </c>
      <c r="N151" t="e">
        <f>VLOOKUP(D151,'(2)2010 SOC to ISCO-08'!$K$3:$L$440,2,FALSE)</f>
        <v>#N/A</v>
      </c>
      <c r="O151" t="e">
        <f>VLOOKUP(E151,'(2)2010 SOC to ISCO-08'!$K$3:$L$440,2,FALSE)</f>
        <v>#N/A</v>
      </c>
      <c r="P151" t="e">
        <f>VLOOKUP(F151,'(2)2010 SOC to ISCO-08'!$K$3:$L$440,2,FALSE)</f>
        <v>#N/A</v>
      </c>
      <c r="Q151" t="e">
        <f>VLOOKUP(G151,'(2)2010 SOC to ISCO-08'!$K$3:$L$440,2,FALSE)</f>
        <v>#N/A</v>
      </c>
      <c r="S151" t="b">
        <f t="shared" si="11"/>
        <v>0</v>
      </c>
      <c r="T151" s="38">
        <v>2815</v>
      </c>
      <c r="U151" t="s">
        <v>4573</v>
      </c>
      <c r="V151" t="s">
        <v>4425</v>
      </c>
      <c r="Y151" t="str">
        <f>VLOOKUP(Z151,'&lt;참고&gt;6차'!$A$2:$C$1844,2,FALSE)</f>
        <v>사서 및 기록물관리사</v>
      </c>
      <c r="Z151" s="67">
        <v>2822</v>
      </c>
      <c r="AA151" s="73">
        <v>0.52</v>
      </c>
      <c r="AB151" s="73">
        <v>1</v>
      </c>
      <c r="AC151" t="str">
        <f t="shared" si="8"/>
        <v>282</v>
      </c>
      <c r="AD151" s="73">
        <v>0.52</v>
      </c>
      <c r="AE151" t="b">
        <f t="shared" si="9"/>
        <v>0</v>
      </c>
      <c r="AQ151" t="e">
        <f>VLOOKUP(AR151,'&lt;참고&gt;6차'!A142:C1984,2,FALSE)</f>
        <v>#N/A</v>
      </c>
      <c r="AR151" s="61">
        <v>2</v>
      </c>
      <c r="AS151" s="61">
        <v>27</v>
      </c>
      <c r="AT151" s="61">
        <v>274</v>
      </c>
      <c r="AU151">
        <v>2744</v>
      </c>
      <c r="AV151" t="s">
        <v>7107</v>
      </c>
      <c r="AW151" s="71">
        <v>0.36033333333333334</v>
      </c>
    </row>
    <row r="152" spans="1:49" x14ac:dyDescent="0.2">
      <c r="A152" s="61">
        <v>2621</v>
      </c>
      <c r="B152" t="s">
        <v>4173</v>
      </c>
      <c r="C152" t="s">
        <v>4173</v>
      </c>
      <c r="D152" t="s">
        <v>4173</v>
      </c>
      <c r="E152" t="s">
        <v>4173</v>
      </c>
      <c r="F152" t="s">
        <v>4173</v>
      </c>
      <c r="G152" t="s">
        <v>4173</v>
      </c>
      <c r="H152" t="str">
        <f>VLOOKUP(I152,'&lt;참고&gt;6차'!$A$2:$C$1844,2,FALSE)</f>
        <v>큐레이터 및 문화재 보존원</v>
      </c>
      <c r="I152" s="65">
        <v>2821</v>
      </c>
      <c r="J152" s="77">
        <f t="shared" si="10"/>
        <v>0.38340000000000002</v>
      </c>
      <c r="K152">
        <f>VLOOKUP(A152,'(2)2010 SOC to ISCO-08'!$K$3:$L$440,2,FALSE)</f>
        <v>0.38340000000000002</v>
      </c>
      <c r="L152" t="e">
        <f>VLOOKUP(B152,'(2)2010 SOC to ISCO-08'!$K$3:$L$440,2,FALSE)</f>
        <v>#N/A</v>
      </c>
      <c r="M152" t="e">
        <f>VLOOKUP(C152,'(2)2010 SOC to ISCO-08'!$K$3:$L$440,2,FALSE)</f>
        <v>#N/A</v>
      </c>
      <c r="N152" t="e">
        <f>VLOOKUP(D152,'(2)2010 SOC to ISCO-08'!$K$3:$L$440,2,FALSE)</f>
        <v>#N/A</v>
      </c>
      <c r="O152" t="e">
        <f>VLOOKUP(E152,'(2)2010 SOC to ISCO-08'!$K$3:$L$440,2,FALSE)</f>
        <v>#N/A</v>
      </c>
      <c r="P152" t="e">
        <f>VLOOKUP(F152,'(2)2010 SOC to ISCO-08'!$K$3:$L$440,2,FALSE)</f>
        <v>#N/A</v>
      </c>
      <c r="Q152" t="e">
        <f>VLOOKUP(G152,'(2)2010 SOC to ISCO-08'!$K$3:$L$440,2,FALSE)</f>
        <v>#N/A</v>
      </c>
      <c r="S152" t="b">
        <f t="shared" si="11"/>
        <v>0</v>
      </c>
      <c r="T152" s="38">
        <v>2821</v>
      </c>
      <c r="U152" t="s">
        <v>4574</v>
      </c>
      <c r="V152" t="s">
        <v>4371</v>
      </c>
      <c r="W152" t="s">
        <v>4575</v>
      </c>
      <c r="Y152" t="str">
        <f>VLOOKUP(Z152,'&lt;참고&gt;6차'!$A$2:$C$1844,2,FALSE)</f>
        <v>감독 및 기술감독</v>
      </c>
      <c r="Z152" s="67">
        <v>2831</v>
      </c>
      <c r="AA152" s="73">
        <v>0.11833333333333333</v>
      </c>
      <c r="AB152" s="73">
        <v>1</v>
      </c>
      <c r="AC152" t="str">
        <f t="shared" si="8"/>
        <v>283</v>
      </c>
      <c r="AD152" s="73">
        <v>0.11833333333333333</v>
      </c>
      <c r="AE152" t="b">
        <f t="shared" si="9"/>
        <v>0</v>
      </c>
      <c r="AQ152" t="str">
        <f>VLOOKUP(AR152,'&lt;참고&gt;6차'!A215:C2057,2,FALSE)</f>
        <v>서비스 종사자</v>
      </c>
      <c r="AR152" s="61">
        <v>4</v>
      </c>
      <c r="AS152" s="61">
        <v>42</v>
      </c>
      <c r="AT152" s="61">
        <v>422</v>
      </c>
      <c r="AU152">
        <v>4222</v>
      </c>
      <c r="AV152" t="s">
        <v>4669</v>
      </c>
      <c r="AW152" s="71">
        <v>0.371</v>
      </c>
    </row>
    <row r="153" spans="1:49" x14ac:dyDescent="0.2">
      <c r="A153" s="61">
        <v>2622</v>
      </c>
      <c r="B153" t="s">
        <v>4173</v>
      </c>
      <c r="C153" t="s">
        <v>4173</v>
      </c>
      <c r="D153" t="s">
        <v>4173</v>
      </c>
      <c r="E153" t="s">
        <v>4173</v>
      </c>
      <c r="F153" t="s">
        <v>4173</v>
      </c>
      <c r="G153" t="s">
        <v>4173</v>
      </c>
      <c r="H153" t="str">
        <f>VLOOKUP(I153,'&lt;참고&gt;6차'!$A$2:$C$1844,2,FALSE)</f>
        <v>사서 및 기록물관리사</v>
      </c>
      <c r="I153" s="65">
        <v>2822</v>
      </c>
      <c r="J153" s="77">
        <f t="shared" si="10"/>
        <v>0.52</v>
      </c>
      <c r="K153">
        <f>VLOOKUP(A153,'(2)2010 SOC to ISCO-08'!$K$3:$L$440,2,FALSE)</f>
        <v>0.52</v>
      </c>
      <c r="L153" t="e">
        <f>VLOOKUP(B153,'(2)2010 SOC to ISCO-08'!$K$3:$L$440,2,FALSE)</f>
        <v>#N/A</v>
      </c>
      <c r="M153" t="e">
        <f>VLOOKUP(C153,'(2)2010 SOC to ISCO-08'!$K$3:$L$440,2,FALSE)</f>
        <v>#N/A</v>
      </c>
      <c r="N153" t="e">
        <f>VLOOKUP(D153,'(2)2010 SOC to ISCO-08'!$K$3:$L$440,2,FALSE)</f>
        <v>#N/A</v>
      </c>
      <c r="O153" t="e">
        <f>VLOOKUP(E153,'(2)2010 SOC to ISCO-08'!$K$3:$L$440,2,FALSE)</f>
        <v>#N/A</v>
      </c>
      <c r="P153" t="e">
        <f>VLOOKUP(F153,'(2)2010 SOC to ISCO-08'!$K$3:$L$440,2,FALSE)</f>
        <v>#N/A</v>
      </c>
      <c r="Q153" t="e">
        <f>VLOOKUP(G153,'(2)2010 SOC to ISCO-08'!$K$3:$L$440,2,FALSE)</f>
        <v>#N/A</v>
      </c>
      <c r="S153" t="b">
        <f t="shared" si="11"/>
        <v>0</v>
      </c>
      <c r="T153" s="38">
        <v>2822</v>
      </c>
      <c r="U153" t="s">
        <v>4576</v>
      </c>
      <c r="V153" t="s">
        <v>4371</v>
      </c>
      <c r="W153" t="s">
        <v>4577</v>
      </c>
      <c r="Y153" t="str">
        <f>VLOOKUP(Z153,'&lt;참고&gt;6차'!$A$2:$C$1844,2,FALSE)</f>
        <v>배우 및 모델</v>
      </c>
      <c r="Z153" s="67">
        <v>2832</v>
      </c>
      <c r="AA153" s="73">
        <v>0.67500000000000004</v>
      </c>
      <c r="AB153" s="73">
        <v>1</v>
      </c>
      <c r="AC153" t="str">
        <f t="shared" si="8"/>
        <v>283</v>
      </c>
      <c r="AD153" s="73">
        <v>0.67500000000000004</v>
      </c>
      <c r="AE153" t="b">
        <f t="shared" si="9"/>
        <v>0</v>
      </c>
      <c r="AQ153" t="str">
        <f>VLOOKUP(AR153,'&lt;참고&gt;6차'!A216:C2058,2,FALSE)</f>
        <v>서비스 종사자</v>
      </c>
      <c r="AR153" s="61">
        <v>4</v>
      </c>
      <c r="AS153" s="61">
        <v>42</v>
      </c>
      <c r="AT153" s="61">
        <v>422</v>
      </c>
      <c r="AU153">
        <v>4223</v>
      </c>
      <c r="AV153" t="s">
        <v>6654</v>
      </c>
      <c r="AW153" s="71">
        <v>0.371</v>
      </c>
    </row>
    <row r="154" spans="1:49" x14ac:dyDescent="0.2">
      <c r="A154" s="61">
        <v>2654</v>
      </c>
      <c r="B154" t="s">
        <v>4173</v>
      </c>
      <c r="C154" t="s">
        <v>4173</v>
      </c>
      <c r="D154" t="s">
        <v>4173</v>
      </c>
      <c r="E154" t="s">
        <v>4173</v>
      </c>
      <c r="F154" t="s">
        <v>4173</v>
      </c>
      <c r="G154" t="s">
        <v>4173</v>
      </c>
      <c r="H154" t="str">
        <f>VLOOKUP(I154,'&lt;참고&gt;6차'!$A$2:$C$1844,2,FALSE)</f>
        <v>감독 및 기술감독</v>
      </c>
      <c r="I154" s="65">
        <v>2831</v>
      </c>
      <c r="J154" s="77">
        <f t="shared" si="10"/>
        <v>0.11833333333333333</v>
      </c>
      <c r="K154">
        <f>VLOOKUP(A154,'(2)2010 SOC to ISCO-08'!$K$3:$L$440,2,FALSE)</f>
        <v>0.11833333333333333</v>
      </c>
      <c r="L154" t="e">
        <f>VLOOKUP(B154,'(2)2010 SOC to ISCO-08'!$K$3:$L$440,2,FALSE)</f>
        <v>#N/A</v>
      </c>
      <c r="M154" t="e">
        <f>VLOOKUP(C154,'(2)2010 SOC to ISCO-08'!$K$3:$L$440,2,FALSE)</f>
        <v>#N/A</v>
      </c>
      <c r="N154" t="e">
        <f>VLOOKUP(D154,'(2)2010 SOC to ISCO-08'!$K$3:$L$440,2,FALSE)</f>
        <v>#N/A</v>
      </c>
      <c r="O154" t="e">
        <f>VLOOKUP(E154,'(2)2010 SOC to ISCO-08'!$K$3:$L$440,2,FALSE)</f>
        <v>#N/A</v>
      </c>
      <c r="P154" t="e">
        <f>VLOOKUP(F154,'(2)2010 SOC to ISCO-08'!$K$3:$L$440,2,FALSE)</f>
        <v>#N/A</v>
      </c>
      <c r="Q154" t="e">
        <f>VLOOKUP(G154,'(2)2010 SOC to ISCO-08'!$K$3:$L$440,2,FALSE)</f>
        <v>#N/A</v>
      </c>
      <c r="S154" t="b">
        <f t="shared" si="11"/>
        <v>0</v>
      </c>
      <c r="T154" s="38">
        <v>2831</v>
      </c>
      <c r="U154" t="s">
        <v>4578</v>
      </c>
      <c r="V154" t="s">
        <v>4371</v>
      </c>
      <c r="W154" t="s">
        <v>4579</v>
      </c>
      <c r="Y154" t="str">
        <f>VLOOKUP(Z154,'&lt;참고&gt;6차'!$A$2:$C$1844,2,FALSE)</f>
        <v>아나운서 및 리포터</v>
      </c>
      <c r="Z154" s="67">
        <v>2833</v>
      </c>
      <c r="AA154" s="73">
        <v>0.29566666666666669</v>
      </c>
      <c r="AB154" s="73">
        <v>1</v>
      </c>
      <c r="AC154" t="str">
        <f t="shared" si="8"/>
        <v>283</v>
      </c>
      <c r="AD154" s="73">
        <v>0.29566666666666669</v>
      </c>
      <c r="AE154" t="b">
        <f t="shared" si="9"/>
        <v>0</v>
      </c>
      <c r="AQ154" t="str">
        <f>VLOOKUP(AR154,'&lt;참고&gt;6차'!A217:C2059,2,FALSE)</f>
        <v>서비스 종사자</v>
      </c>
      <c r="AR154" s="61">
        <v>4</v>
      </c>
      <c r="AS154" s="61">
        <v>42</v>
      </c>
      <c r="AT154" s="61">
        <v>422</v>
      </c>
      <c r="AU154">
        <v>4224</v>
      </c>
      <c r="AV154" t="s">
        <v>6641</v>
      </c>
      <c r="AW154" s="71">
        <v>0.371</v>
      </c>
    </row>
    <row r="155" spans="1:49" x14ac:dyDescent="0.2">
      <c r="A155" s="61">
        <v>2655</v>
      </c>
      <c r="B155" s="61">
        <v>5241</v>
      </c>
      <c r="C155" t="s">
        <v>4173</v>
      </c>
      <c r="D155" t="s">
        <v>4173</v>
      </c>
      <c r="E155" t="s">
        <v>4173</v>
      </c>
      <c r="F155" t="s">
        <v>4173</v>
      </c>
      <c r="G155" t="s">
        <v>4173</v>
      </c>
      <c r="H155" t="str">
        <f>VLOOKUP(I155,'&lt;참고&gt;6차'!$A$2:$C$1844,2,FALSE)</f>
        <v>배우 및 모델</v>
      </c>
      <c r="I155" s="65">
        <v>2832</v>
      </c>
      <c r="J155" s="77">
        <f t="shared" si="10"/>
        <v>0.67500000000000004</v>
      </c>
      <c r="K155">
        <f>VLOOKUP(A155,'(2)2010 SOC to ISCO-08'!$K$3:$L$440,2,FALSE)</f>
        <v>0.37</v>
      </c>
      <c r="L155">
        <f>VLOOKUP(B155,'(2)2010 SOC to ISCO-08'!$K$3:$L$440,2,FALSE)</f>
        <v>0.98</v>
      </c>
      <c r="M155" t="e">
        <f>VLOOKUP(C155,'(2)2010 SOC to ISCO-08'!$K$3:$L$440,2,FALSE)</f>
        <v>#N/A</v>
      </c>
      <c r="N155" t="e">
        <f>VLOOKUP(D155,'(2)2010 SOC to ISCO-08'!$K$3:$L$440,2,FALSE)</f>
        <v>#N/A</v>
      </c>
      <c r="O155" t="e">
        <f>VLOOKUP(E155,'(2)2010 SOC to ISCO-08'!$K$3:$L$440,2,FALSE)</f>
        <v>#N/A</v>
      </c>
      <c r="P155" t="e">
        <f>VLOOKUP(F155,'(2)2010 SOC to ISCO-08'!$K$3:$L$440,2,FALSE)</f>
        <v>#N/A</v>
      </c>
      <c r="Q155" t="e">
        <f>VLOOKUP(G155,'(2)2010 SOC to ISCO-08'!$K$3:$L$440,2,FALSE)</f>
        <v>#N/A</v>
      </c>
      <c r="S155" t="b">
        <f t="shared" si="11"/>
        <v>0</v>
      </c>
      <c r="T155" s="38">
        <v>2832</v>
      </c>
      <c r="U155" t="s">
        <v>4580</v>
      </c>
      <c r="V155" t="s">
        <v>4371</v>
      </c>
      <c r="W155" t="s">
        <v>4581</v>
      </c>
      <c r="Y155" t="str">
        <f>VLOOKUP(Z155,'&lt;참고&gt;6차'!$A$2:$C$1844,2,FALSE)</f>
        <v>촬영기사</v>
      </c>
      <c r="Z155" s="67">
        <v>2834</v>
      </c>
      <c r="AA155" s="73">
        <v>0.6</v>
      </c>
      <c r="AB155" s="73">
        <v>1</v>
      </c>
      <c r="AC155" t="str">
        <f t="shared" si="8"/>
        <v>283</v>
      </c>
      <c r="AD155" s="73">
        <v>0.6</v>
      </c>
      <c r="AE155" t="b">
        <f t="shared" si="9"/>
        <v>0</v>
      </c>
      <c r="AQ155" t="str">
        <f>VLOOKUP(AR155,'&lt;참고&gt;6차'!A219:C2061,2,FALSE)</f>
        <v>서비스 종사자</v>
      </c>
      <c r="AR155" s="61">
        <v>4</v>
      </c>
      <c r="AS155" s="61">
        <v>42</v>
      </c>
      <c r="AT155" s="61">
        <v>422</v>
      </c>
      <c r="AU155">
        <v>4229</v>
      </c>
      <c r="AV155" t="s">
        <v>6631</v>
      </c>
      <c r="AW155" s="71">
        <v>0.371</v>
      </c>
    </row>
    <row r="156" spans="1:49" x14ac:dyDescent="0.2">
      <c r="A156" s="61">
        <v>2656</v>
      </c>
      <c r="B156" t="s">
        <v>4173</v>
      </c>
      <c r="C156" t="s">
        <v>4173</v>
      </c>
      <c r="D156" t="s">
        <v>4173</v>
      </c>
      <c r="E156" t="s">
        <v>4173</v>
      </c>
      <c r="F156" t="s">
        <v>4173</v>
      </c>
      <c r="G156" t="s">
        <v>4173</v>
      </c>
      <c r="H156" t="str">
        <f>VLOOKUP(I156,'&lt;참고&gt;6차'!$A$2:$C$1844,2,FALSE)</f>
        <v>아나운서 및 리포터</v>
      </c>
      <c r="I156" s="65">
        <v>2833</v>
      </c>
      <c r="J156" s="77">
        <f t="shared" si="10"/>
        <v>0.29566666666666669</v>
      </c>
      <c r="K156">
        <f>VLOOKUP(A156,'(2)2010 SOC to ISCO-08'!$K$3:$L$440,2,FALSE)</f>
        <v>0.29566666666666669</v>
      </c>
      <c r="L156" t="e">
        <f>VLOOKUP(B156,'(2)2010 SOC to ISCO-08'!$K$3:$L$440,2,FALSE)</f>
        <v>#N/A</v>
      </c>
      <c r="M156" t="e">
        <f>VLOOKUP(C156,'(2)2010 SOC to ISCO-08'!$K$3:$L$440,2,FALSE)</f>
        <v>#N/A</v>
      </c>
      <c r="N156" t="e">
        <f>VLOOKUP(D156,'(2)2010 SOC to ISCO-08'!$K$3:$L$440,2,FALSE)</f>
        <v>#N/A</v>
      </c>
      <c r="O156" t="e">
        <f>VLOOKUP(E156,'(2)2010 SOC to ISCO-08'!$K$3:$L$440,2,FALSE)</f>
        <v>#N/A</v>
      </c>
      <c r="P156" t="e">
        <f>VLOOKUP(F156,'(2)2010 SOC to ISCO-08'!$K$3:$L$440,2,FALSE)</f>
        <v>#N/A</v>
      </c>
      <c r="Q156" t="e">
        <f>VLOOKUP(G156,'(2)2010 SOC to ISCO-08'!$K$3:$L$440,2,FALSE)</f>
        <v>#N/A</v>
      </c>
      <c r="S156" t="b">
        <f t="shared" si="11"/>
        <v>0</v>
      </c>
      <c r="T156" s="38">
        <v>2833</v>
      </c>
      <c r="U156" t="s">
        <v>4582</v>
      </c>
      <c r="V156" t="s">
        <v>4371</v>
      </c>
      <c r="W156" t="s">
        <v>4583</v>
      </c>
      <c r="Y156" t="str">
        <f>VLOOKUP(Z156,'&lt;참고&gt;6차'!$A$2:$C$1844,2,FALSE)</f>
        <v>음향 및 녹음 기사</v>
      </c>
      <c r="Z156" s="67">
        <v>2835</v>
      </c>
      <c r="AA156" s="73">
        <v>0.6</v>
      </c>
      <c r="AB156" s="73">
        <v>1</v>
      </c>
      <c r="AC156" t="str">
        <f t="shared" si="8"/>
        <v>283</v>
      </c>
      <c r="AD156" s="73">
        <v>0.6</v>
      </c>
      <c r="AE156" t="b">
        <f t="shared" si="9"/>
        <v>0</v>
      </c>
      <c r="AQ156" t="e">
        <f>VLOOKUP(AR156,'&lt;참고&gt;6차'!A172:C2014,2,FALSE)</f>
        <v>#N/A</v>
      </c>
      <c r="AR156" s="61">
        <v>2</v>
      </c>
      <c r="AS156" s="61">
        <v>28</v>
      </c>
      <c r="AT156" s="61">
        <v>286</v>
      </c>
      <c r="AU156">
        <v>2861</v>
      </c>
      <c r="AV156" t="s">
        <v>6911</v>
      </c>
      <c r="AW156" s="71">
        <v>0.37433333333333335</v>
      </c>
    </row>
    <row r="157" spans="1:49" x14ac:dyDescent="0.2">
      <c r="A157" s="61">
        <v>3521</v>
      </c>
      <c r="B157" t="s">
        <v>4173</v>
      </c>
      <c r="C157" t="s">
        <v>4173</v>
      </c>
      <c r="D157" t="s">
        <v>4173</v>
      </c>
      <c r="E157" t="s">
        <v>4173</v>
      </c>
      <c r="F157" t="s">
        <v>4173</v>
      </c>
      <c r="G157" t="s">
        <v>4173</v>
      </c>
      <c r="H157" t="str">
        <f>VLOOKUP(I157,'&lt;참고&gt;6차'!$A$2:$C$1844,2,FALSE)</f>
        <v>촬영기사</v>
      </c>
      <c r="I157" s="65">
        <v>2834</v>
      </c>
      <c r="J157" s="77">
        <f t="shared" si="10"/>
        <v>0.6</v>
      </c>
      <c r="K157">
        <f>VLOOKUP(A157,'(2)2010 SOC to ISCO-08'!$K$3:$L$440,2,FALSE)</f>
        <v>0.6</v>
      </c>
      <c r="L157" t="e">
        <f>VLOOKUP(B157,'(2)2010 SOC to ISCO-08'!$K$3:$L$440,2,FALSE)</f>
        <v>#N/A</v>
      </c>
      <c r="M157" t="e">
        <f>VLOOKUP(C157,'(2)2010 SOC to ISCO-08'!$K$3:$L$440,2,FALSE)</f>
        <v>#N/A</v>
      </c>
      <c r="N157" t="e">
        <f>VLOOKUP(D157,'(2)2010 SOC to ISCO-08'!$K$3:$L$440,2,FALSE)</f>
        <v>#N/A</v>
      </c>
      <c r="O157" t="e">
        <f>VLOOKUP(E157,'(2)2010 SOC to ISCO-08'!$K$3:$L$440,2,FALSE)</f>
        <v>#N/A</v>
      </c>
      <c r="P157" t="e">
        <f>VLOOKUP(F157,'(2)2010 SOC to ISCO-08'!$K$3:$L$440,2,FALSE)</f>
        <v>#N/A</v>
      </c>
      <c r="Q157" t="e">
        <f>VLOOKUP(G157,'(2)2010 SOC to ISCO-08'!$K$3:$L$440,2,FALSE)</f>
        <v>#N/A</v>
      </c>
      <c r="S157" t="b">
        <f t="shared" si="11"/>
        <v>0</v>
      </c>
      <c r="T157" s="38">
        <v>2834</v>
      </c>
      <c r="U157" t="s">
        <v>4584</v>
      </c>
      <c r="Y157" t="str">
        <f>VLOOKUP(Z157,'&lt;참고&gt;6차'!$A$2:$C$1844,2,FALSE)</f>
        <v>영상녹화 및 편집 기사</v>
      </c>
      <c r="Z157" s="67">
        <v>2836</v>
      </c>
      <c r="AA157" s="73">
        <v>0.6</v>
      </c>
      <c r="AB157" s="73">
        <v>1</v>
      </c>
      <c r="AC157" t="str">
        <f t="shared" si="8"/>
        <v>283</v>
      </c>
      <c r="AD157" s="73">
        <v>0.6</v>
      </c>
      <c r="AE157" t="b">
        <f t="shared" si="9"/>
        <v>0</v>
      </c>
      <c r="AQ157" t="e">
        <f>VLOOKUP(AR157,'&lt;참고&gt;6차'!A174:C2016,2,FALSE)</f>
        <v>#N/A</v>
      </c>
      <c r="AR157" s="61">
        <v>2</v>
      </c>
      <c r="AS157" s="61">
        <v>28</v>
      </c>
      <c r="AT157" s="61">
        <v>286</v>
      </c>
      <c r="AU157">
        <v>2863</v>
      </c>
      <c r="AV157" t="s">
        <v>6905</v>
      </c>
      <c r="AW157" s="71">
        <v>0.37433333333333335</v>
      </c>
    </row>
    <row r="158" spans="1:49" x14ac:dyDescent="0.2">
      <c r="A158" s="61">
        <v>3521</v>
      </c>
      <c r="B158" t="s">
        <v>4173</v>
      </c>
      <c r="C158" t="s">
        <v>4173</v>
      </c>
      <c r="D158" t="s">
        <v>4173</v>
      </c>
      <c r="E158" t="s">
        <v>4173</v>
      </c>
      <c r="F158" t="s">
        <v>4173</v>
      </c>
      <c r="G158" t="s">
        <v>4173</v>
      </c>
      <c r="H158" t="str">
        <f>VLOOKUP(I158,'&lt;참고&gt;6차'!$A$2:$C$1844,2,FALSE)</f>
        <v>음향 및 녹음 기사</v>
      </c>
      <c r="I158" s="65">
        <v>2835</v>
      </c>
      <c r="J158" s="77">
        <f t="shared" si="10"/>
        <v>0.6</v>
      </c>
      <c r="K158">
        <f>VLOOKUP(A158,'(2)2010 SOC to ISCO-08'!$K$3:$L$440,2,FALSE)</f>
        <v>0.6</v>
      </c>
      <c r="L158" t="e">
        <f>VLOOKUP(B158,'(2)2010 SOC to ISCO-08'!$K$3:$L$440,2,FALSE)</f>
        <v>#N/A</v>
      </c>
      <c r="M158" t="e">
        <f>VLOOKUP(C158,'(2)2010 SOC to ISCO-08'!$K$3:$L$440,2,FALSE)</f>
        <v>#N/A</v>
      </c>
      <c r="N158" t="e">
        <f>VLOOKUP(D158,'(2)2010 SOC to ISCO-08'!$K$3:$L$440,2,FALSE)</f>
        <v>#N/A</v>
      </c>
      <c r="O158" t="e">
        <f>VLOOKUP(E158,'(2)2010 SOC to ISCO-08'!$K$3:$L$440,2,FALSE)</f>
        <v>#N/A</v>
      </c>
      <c r="P158" t="e">
        <f>VLOOKUP(F158,'(2)2010 SOC to ISCO-08'!$K$3:$L$440,2,FALSE)</f>
        <v>#N/A</v>
      </c>
      <c r="Q158" t="e">
        <f>VLOOKUP(G158,'(2)2010 SOC to ISCO-08'!$K$3:$L$440,2,FALSE)</f>
        <v>#N/A</v>
      </c>
      <c r="S158" t="b">
        <f t="shared" si="11"/>
        <v>0</v>
      </c>
      <c r="T158" s="38">
        <v>2835</v>
      </c>
      <c r="U158" t="s">
        <v>4585</v>
      </c>
      <c r="V158" t="s">
        <v>4371</v>
      </c>
      <c r="W158" t="s">
        <v>4586</v>
      </c>
      <c r="X158" t="s">
        <v>4587</v>
      </c>
      <c r="Y158" t="str">
        <f>VLOOKUP(Z158,'&lt;참고&gt;6차'!$A$2:$C$1844,2,FALSE)</f>
        <v>조명기사 및 영사기사</v>
      </c>
      <c r="Z158" s="67">
        <v>2837</v>
      </c>
      <c r="AA158" s="73">
        <v>0.61</v>
      </c>
      <c r="AB158" s="73">
        <v>1</v>
      </c>
      <c r="AC158" t="str">
        <f t="shared" si="8"/>
        <v>283</v>
      </c>
      <c r="AD158" s="73">
        <v>0.61</v>
      </c>
      <c r="AE158" t="b">
        <f t="shared" si="9"/>
        <v>0</v>
      </c>
      <c r="AQ158" t="str">
        <f>VLOOKUP(AR158,'&lt;참고&gt;6차'!A224:C2066,2,FALSE)</f>
        <v>서비스 종사자</v>
      </c>
      <c r="AR158" s="61">
        <v>4</v>
      </c>
      <c r="AS158" s="61">
        <v>43</v>
      </c>
      <c r="AT158" s="61">
        <v>431</v>
      </c>
      <c r="AU158">
        <v>4311</v>
      </c>
      <c r="AV158" t="s">
        <v>6594</v>
      </c>
      <c r="AW158" s="71">
        <v>0.37633333333333335</v>
      </c>
    </row>
    <row r="159" spans="1:49" x14ac:dyDescent="0.2">
      <c r="A159" s="61">
        <v>3521</v>
      </c>
      <c r="B159" t="s">
        <v>4173</v>
      </c>
      <c r="C159" t="s">
        <v>4173</v>
      </c>
      <c r="D159" t="s">
        <v>4173</v>
      </c>
      <c r="E159" t="s">
        <v>4173</v>
      </c>
      <c r="F159" t="s">
        <v>4173</v>
      </c>
      <c r="G159" t="s">
        <v>4173</v>
      </c>
      <c r="H159" t="str">
        <f>VLOOKUP(I159,'&lt;참고&gt;6차'!$A$2:$C$1844,2,FALSE)</f>
        <v>영상녹화 및 편집 기사</v>
      </c>
      <c r="I159" s="65">
        <v>2836</v>
      </c>
      <c r="J159" s="77">
        <f t="shared" si="10"/>
        <v>0.6</v>
      </c>
      <c r="K159">
        <f>VLOOKUP(A159,'(2)2010 SOC to ISCO-08'!$K$3:$L$440,2,FALSE)</f>
        <v>0.6</v>
      </c>
      <c r="L159" t="e">
        <f>VLOOKUP(B159,'(2)2010 SOC to ISCO-08'!$K$3:$L$440,2,FALSE)</f>
        <v>#N/A</v>
      </c>
      <c r="M159" t="e">
        <f>VLOOKUP(C159,'(2)2010 SOC to ISCO-08'!$K$3:$L$440,2,FALSE)</f>
        <v>#N/A</v>
      </c>
      <c r="N159" t="e">
        <f>VLOOKUP(D159,'(2)2010 SOC to ISCO-08'!$K$3:$L$440,2,FALSE)</f>
        <v>#N/A</v>
      </c>
      <c r="O159" t="e">
        <f>VLOOKUP(E159,'(2)2010 SOC to ISCO-08'!$K$3:$L$440,2,FALSE)</f>
        <v>#N/A</v>
      </c>
      <c r="P159" t="e">
        <f>VLOOKUP(F159,'(2)2010 SOC to ISCO-08'!$K$3:$L$440,2,FALSE)</f>
        <v>#N/A</v>
      </c>
      <c r="Q159" t="e">
        <f>VLOOKUP(G159,'(2)2010 SOC to ISCO-08'!$K$3:$L$440,2,FALSE)</f>
        <v>#N/A</v>
      </c>
      <c r="S159" t="b">
        <f t="shared" si="11"/>
        <v>0</v>
      </c>
      <c r="T159" s="38">
        <v>2836</v>
      </c>
      <c r="U159" t="s">
        <v>4588</v>
      </c>
      <c r="V159" t="s">
        <v>4371</v>
      </c>
      <c r="W159" t="s">
        <v>4589</v>
      </c>
      <c r="X159" t="s">
        <v>4587</v>
      </c>
      <c r="Y159" t="str">
        <f>VLOOKUP(Z159,'&lt;참고&gt;6차'!$A$2:$C$1844,2,FALSE)</f>
        <v>기타 연극영화 및 영상 관련 종사자</v>
      </c>
      <c r="Z159" s="67">
        <v>2839</v>
      </c>
      <c r="AA159" s="73">
        <v>0.61</v>
      </c>
      <c r="AB159" s="73">
        <v>1</v>
      </c>
      <c r="AC159" t="str">
        <f t="shared" si="8"/>
        <v>283</v>
      </c>
      <c r="AD159" s="73">
        <v>0.61</v>
      </c>
      <c r="AE159" t="b">
        <f t="shared" si="9"/>
        <v>0</v>
      </c>
      <c r="AQ159" t="str">
        <f>VLOOKUP(AR159,'&lt;참고&gt;6차'!A225:C2067,2,FALSE)</f>
        <v>서비스 종사자</v>
      </c>
      <c r="AR159" s="61">
        <v>4</v>
      </c>
      <c r="AS159" s="61">
        <v>43</v>
      </c>
      <c r="AT159" s="61">
        <v>431</v>
      </c>
      <c r="AU159">
        <v>4312</v>
      </c>
      <c r="AV159" t="s">
        <v>6593</v>
      </c>
      <c r="AW159" s="71">
        <v>0.38291666666666668</v>
      </c>
    </row>
    <row r="160" spans="1:49" x14ac:dyDescent="0.2">
      <c r="A160" s="61">
        <v>3435</v>
      </c>
      <c r="B160" t="s">
        <v>4173</v>
      </c>
      <c r="C160" t="s">
        <v>4173</v>
      </c>
      <c r="D160" t="s">
        <v>4173</v>
      </c>
      <c r="E160" t="s">
        <v>4173</v>
      </c>
      <c r="F160" t="s">
        <v>4173</v>
      </c>
      <c r="G160" t="s">
        <v>4173</v>
      </c>
      <c r="H160" t="str">
        <f>VLOOKUP(I160,'&lt;참고&gt;6차'!$A$2:$C$1844,2,FALSE)</f>
        <v>조명기사 및 영사기사</v>
      </c>
      <c r="I160" s="65">
        <v>2837</v>
      </c>
      <c r="J160" s="77">
        <f t="shared" si="10"/>
        <v>0.61</v>
      </c>
      <c r="K160">
        <f>VLOOKUP(A160,'(2)2010 SOC to ISCO-08'!$K$3:$L$440,2,FALSE)</f>
        <v>0.61</v>
      </c>
      <c r="L160" t="e">
        <f>VLOOKUP(B160,'(2)2010 SOC to ISCO-08'!$K$3:$L$440,2,FALSE)</f>
        <v>#N/A</v>
      </c>
      <c r="M160" t="e">
        <f>VLOOKUP(C160,'(2)2010 SOC to ISCO-08'!$K$3:$L$440,2,FALSE)</f>
        <v>#N/A</v>
      </c>
      <c r="N160" t="e">
        <f>VLOOKUP(D160,'(2)2010 SOC to ISCO-08'!$K$3:$L$440,2,FALSE)</f>
        <v>#N/A</v>
      </c>
      <c r="O160" t="e">
        <f>VLOOKUP(E160,'(2)2010 SOC to ISCO-08'!$K$3:$L$440,2,FALSE)</f>
        <v>#N/A</v>
      </c>
      <c r="P160" t="e">
        <f>VLOOKUP(F160,'(2)2010 SOC to ISCO-08'!$K$3:$L$440,2,FALSE)</f>
        <v>#N/A</v>
      </c>
      <c r="Q160" t="e">
        <f>VLOOKUP(G160,'(2)2010 SOC to ISCO-08'!$K$3:$L$440,2,FALSE)</f>
        <v>#N/A</v>
      </c>
      <c r="S160" t="b">
        <f t="shared" si="11"/>
        <v>0</v>
      </c>
      <c r="T160" s="38">
        <v>2837</v>
      </c>
      <c r="U160" t="s">
        <v>4590</v>
      </c>
      <c r="V160" t="s">
        <v>4371</v>
      </c>
      <c r="W160" t="s">
        <v>4591</v>
      </c>
      <c r="Y160" t="str">
        <f>VLOOKUP(Z160,'&lt;참고&gt;6차'!$A$2:$C$1844,2,FALSE)</f>
        <v>화가 및 조각가</v>
      </c>
      <c r="Z160" s="67">
        <v>2841</v>
      </c>
      <c r="AA160" s="73">
        <v>3.8500000000000006E-2</v>
      </c>
      <c r="AB160" s="73">
        <v>1</v>
      </c>
      <c r="AC160" t="str">
        <f t="shared" si="8"/>
        <v>284</v>
      </c>
      <c r="AD160" s="73">
        <v>3.8500000000000006E-2</v>
      </c>
      <c r="AE160" t="b">
        <f t="shared" si="9"/>
        <v>0</v>
      </c>
      <c r="AQ160" t="e">
        <f>VLOOKUP(AR160,'&lt;참고&gt;6차'!A150:C1992,2,FALSE)</f>
        <v>#N/A</v>
      </c>
      <c r="AR160" s="61">
        <v>2</v>
      </c>
      <c r="AS160" s="61">
        <v>28</v>
      </c>
      <c r="AT160" s="61">
        <v>282</v>
      </c>
      <c r="AU160">
        <v>2821</v>
      </c>
      <c r="AV160" t="s">
        <v>7058</v>
      </c>
      <c r="AW160" s="71">
        <v>0.38340000000000002</v>
      </c>
    </row>
    <row r="161" spans="1:49" x14ac:dyDescent="0.2">
      <c r="A161" s="61">
        <v>3435</v>
      </c>
      <c r="B161" t="s">
        <v>4173</v>
      </c>
      <c r="C161" t="s">
        <v>4173</v>
      </c>
      <c r="D161" t="s">
        <v>4173</v>
      </c>
      <c r="E161" t="s">
        <v>4173</v>
      </c>
      <c r="F161" t="s">
        <v>4173</v>
      </c>
      <c r="G161" t="s">
        <v>4173</v>
      </c>
      <c r="H161" t="str">
        <f>VLOOKUP(I161,'&lt;참고&gt;6차'!$A$2:$C$1844,2,FALSE)</f>
        <v>기타 연극영화 및 영상 관련 종사자</v>
      </c>
      <c r="I161" s="65">
        <v>2839</v>
      </c>
      <c r="J161" s="77">
        <f t="shared" si="10"/>
        <v>0.61</v>
      </c>
      <c r="K161">
        <f>VLOOKUP(A161,'(2)2010 SOC to ISCO-08'!$K$3:$L$440,2,FALSE)</f>
        <v>0.61</v>
      </c>
      <c r="L161" t="e">
        <f>VLOOKUP(B161,'(2)2010 SOC to ISCO-08'!$K$3:$L$440,2,FALSE)</f>
        <v>#N/A</v>
      </c>
      <c r="M161" t="e">
        <f>VLOOKUP(C161,'(2)2010 SOC to ISCO-08'!$K$3:$L$440,2,FALSE)</f>
        <v>#N/A</v>
      </c>
      <c r="N161" t="e">
        <f>VLOOKUP(D161,'(2)2010 SOC to ISCO-08'!$K$3:$L$440,2,FALSE)</f>
        <v>#N/A</v>
      </c>
      <c r="O161" t="e">
        <f>VLOOKUP(E161,'(2)2010 SOC to ISCO-08'!$K$3:$L$440,2,FALSE)</f>
        <v>#N/A</v>
      </c>
      <c r="P161" t="e">
        <f>VLOOKUP(F161,'(2)2010 SOC to ISCO-08'!$K$3:$L$440,2,FALSE)</f>
        <v>#N/A</v>
      </c>
      <c r="Q161" t="e">
        <f>VLOOKUP(G161,'(2)2010 SOC to ISCO-08'!$K$3:$L$440,2,FALSE)</f>
        <v>#N/A</v>
      </c>
      <c r="S161" t="b">
        <f t="shared" si="11"/>
        <v>0</v>
      </c>
      <c r="T161" s="38">
        <v>2839</v>
      </c>
      <c r="U161" t="s">
        <v>4376</v>
      </c>
      <c r="V161" t="s">
        <v>4592</v>
      </c>
      <c r="W161" t="s">
        <v>4371</v>
      </c>
      <c r="X161" t="s">
        <v>4593</v>
      </c>
      <c r="Y161" t="str">
        <f>VLOOKUP(Z161,'&lt;참고&gt;6차'!$A$2:$C$1844,2,FALSE)</f>
        <v>사진기자 및 사진가</v>
      </c>
      <c r="Z161" s="67">
        <v>2842</v>
      </c>
      <c r="AA161" s="73">
        <v>2.1000000000000001E-2</v>
      </c>
      <c r="AB161" s="73">
        <v>1</v>
      </c>
      <c r="AC161" t="str">
        <f t="shared" si="8"/>
        <v>284</v>
      </c>
      <c r="AD161" s="73">
        <v>2.1000000000000001E-2</v>
      </c>
      <c r="AE161" t="b">
        <f t="shared" si="9"/>
        <v>0</v>
      </c>
      <c r="AQ161" t="e">
        <f>VLOOKUP(AR161,'&lt;참고&gt;6차'!A144:C1986,2,FALSE)</f>
        <v>#N/A</v>
      </c>
      <c r="AR161" s="61">
        <v>2</v>
      </c>
      <c r="AS161" s="61">
        <v>27</v>
      </c>
      <c r="AT161" s="61">
        <v>274</v>
      </c>
      <c r="AU161">
        <v>2749</v>
      </c>
      <c r="AV161" t="s">
        <v>7093</v>
      </c>
      <c r="AW161" s="71">
        <v>0.39166666666666666</v>
      </c>
    </row>
    <row r="162" spans="1:49" x14ac:dyDescent="0.2">
      <c r="A162" s="61">
        <v>2651</v>
      </c>
      <c r="B162" t="s">
        <v>4173</v>
      </c>
      <c r="C162" t="s">
        <v>4173</v>
      </c>
      <c r="D162" t="s">
        <v>4173</v>
      </c>
      <c r="E162" t="s">
        <v>4173</v>
      </c>
      <c r="F162" t="s">
        <v>4173</v>
      </c>
      <c r="G162" t="s">
        <v>4173</v>
      </c>
      <c r="H162" t="str">
        <f>VLOOKUP(I162,'&lt;참고&gt;6차'!$A$2:$C$1844,2,FALSE)</f>
        <v>화가 및 조각가</v>
      </c>
      <c r="I162" s="65">
        <v>2841</v>
      </c>
      <c r="J162" s="77">
        <f t="shared" si="10"/>
        <v>3.8500000000000006E-2</v>
      </c>
      <c r="K162">
        <f>VLOOKUP(A162,'(2)2010 SOC to ISCO-08'!$K$3:$L$440,2,FALSE)</f>
        <v>3.8500000000000006E-2</v>
      </c>
      <c r="L162" t="e">
        <f>VLOOKUP(B162,'(2)2010 SOC to ISCO-08'!$K$3:$L$440,2,FALSE)</f>
        <v>#N/A</v>
      </c>
      <c r="M162" t="e">
        <f>VLOOKUP(C162,'(2)2010 SOC to ISCO-08'!$K$3:$L$440,2,FALSE)</f>
        <v>#N/A</v>
      </c>
      <c r="N162" t="e">
        <f>VLOOKUP(D162,'(2)2010 SOC to ISCO-08'!$K$3:$L$440,2,FALSE)</f>
        <v>#N/A</v>
      </c>
      <c r="O162" t="e">
        <f>VLOOKUP(E162,'(2)2010 SOC to ISCO-08'!$K$3:$L$440,2,FALSE)</f>
        <v>#N/A</v>
      </c>
      <c r="P162" t="e">
        <f>VLOOKUP(F162,'(2)2010 SOC to ISCO-08'!$K$3:$L$440,2,FALSE)</f>
        <v>#N/A</v>
      </c>
      <c r="Q162" t="e">
        <f>VLOOKUP(G162,'(2)2010 SOC to ISCO-08'!$K$3:$L$440,2,FALSE)</f>
        <v>#N/A</v>
      </c>
      <c r="S162" t="b">
        <f t="shared" si="11"/>
        <v>0</v>
      </c>
      <c r="T162" s="38">
        <v>2841</v>
      </c>
      <c r="U162" t="s">
        <v>4594</v>
      </c>
      <c r="V162" t="s">
        <v>4371</v>
      </c>
      <c r="W162" t="s">
        <v>4595</v>
      </c>
      <c r="Y162" t="str">
        <f>VLOOKUP(Z162,'&lt;참고&gt;6차'!$A$2:$C$1844,2,FALSE)</f>
        <v>만화가 및 만화영화 작가</v>
      </c>
      <c r="Z162" s="67">
        <v>2843</v>
      </c>
      <c r="AA162" s="73">
        <v>3.8500000000000006E-2</v>
      </c>
      <c r="AB162" s="73">
        <v>1</v>
      </c>
      <c r="AC162" t="str">
        <f t="shared" si="8"/>
        <v>284</v>
      </c>
      <c r="AD162" s="73">
        <v>3.8500000000000006E-2</v>
      </c>
      <c r="AE162" t="b">
        <f t="shared" si="9"/>
        <v>0</v>
      </c>
      <c r="AQ162" t="str">
        <f>VLOOKUP(AR162,'&lt;참고&gt;6차'!A238:C2080,2,FALSE)</f>
        <v>판매 종사자</v>
      </c>
      <c r="AR162" s="61">
        <v>5</v>
      </c>
      <c r="AS162" s="61">
        <v>51</v>
      </c>
      <c r="AT162" s="61">
        <v>510</v>
      </c>
      <c r="AU162">
        <v>5101</v>
      </c>
      <c r="AV162" t="s">
        <v>6499</v>
      </c>
      <c r="AW162" s="71">
        <v>0.39166666666666666</v>
      </c>
    </row>
    <row r="163" spans="1:49" x14ac:dyDescent="0.2">
      <c r="A163" s="61">
        <v>3431</v>
      </c>
      <c r="B163" t="s">
        <v>4173</v>
      </c>
      <c r="C163" t="s">
        <v>4173</v>
      </c>
      <c r="D163" t="s">
        <v>4173</v>
      </c>
      <c r="E163" t="s">
        <v>4173</v>
      </c>
      <c r="F163" t="s">
        <v>4173</v>
      </c>
      <c r="G163" t="s">
        <v>4173</v>
      </c>
      <c r="H163" t="str">
        <f>VLOOKUP(I163,'&lt;참고&gt;6차'!$A$2:$C$1844,2,FALSE)</f>
        <v>사진기자 및 사진가</v>
      </c>
      <c r="I163" s="65">
        <v>2842</v>
      </c>
      <c r="J163" s="77">
        <f t="shared" si="10"/>
        <v>2.1000000000000001E-2</v>
      </c>
      <c r="K163">
        <f>VLOOKUP(A163,'(2)2010 SOC to ISCO-08'!$K$3:$L$440,2,FALSE)</f>
        <v>2.1000000000000001E-2</v>
      </c>
      <c r="L163" t="e">
        <f>VLOOKUP(B163,'(2)2010 SOC to ISCO-08'!$K$3:$L$440,2,FALSE)</f>
        <v>#N/A</v>
      </c>
      <c r="M163" t="e">
        <f>VLOOKUP(C163,'(2)2010 SOC to ISCO-08'!$K$3:$L$440,2,FALSE)</f>
        <v>#N/A</v>
      </c>
      <c r="N163" t="e">
        <f>VLOOKUP(D163,'(2)2010 SOC to ISCO-08'!$K$3:$L$440,2,FALSE)</f>
        <v>#N/A</v>
      </c>
      <c r="O163" t="e">
        <f>VLOOKUP(E163,'(2)2010 SOC to ISCO-08'!$K$3:$L$440,2,FALSE)</f>
        <v>#N/A</v>
      </c>
      <c r="P163" t="e">
        <f>VLOOKUP(F163,'(2)2010 SOC to ISCO-08'!$K$3:$L$440,2,FALSE)</f>
        <v>#N/A</v>
      </c>
      <c r="Q163" t="e">
        <f>VLOOKUP(G163,'(2)2010 SOC to ISCO-08'!$K$3:$L$440,2,FALSE)</f>
        <v>#N/A</v>
      </c>
      <c r="S163" t="b">
        <f t="shared" si="11"/>
        <v>0</v>
      </c>
      <c r="T163" s="38">
        <v>2842</v>
      </c>
      <c r="U163" t="s">
        <v>4596</v>
      </c>
      <c r="V163" t="s">
        <v>4371</v>
      </c>
      <c r="W163" t="s">
        <v>4597</v>
      </c>
      <c r="Y163" t="str">
        <f>VLOOKUP(Z163,'&lt;참고&gt;6차'!$A$2:$C$1844,2,FALSE)</f>
        <v>국악 및 전통예능인</v>
      </c>
      <c r="Z163" s="67">
        <v>2844</v>
      </c>
      <c r="AA163" s="73">
        <v>4.4499999999999998E-2</v>
      </c>
      <c r="AB163" s="73">
        <v>1</v>
      </c>
      <c r="AC163" t="str">
        <f t="shared" si="8"/>
        <v>284</v>
      </c>
      <c r="AD163" s="73">
        <v>4.4499999999999998E-2</v>
      </c>
      <c r="AE163" t="b">
        <f t="shared" si="9"/>
        <v>0</v>
      </c>
      <c r="AQ163" t="e">
        <f>VLOOKUP(AR163,'&lt;참고&gt;6차'!A128:C1970,2,FALSE)</f>
        <v>#N/A</v>
      </c>
      <c r="AR163" s="61">
        <v>2</v>
      </c>
      <c r="AS163" s="61">
        <v>27</v>
      </c>
      <c r="AT163" s="61">
        <v>272</v>
      </c>
      <c r="AU163">
        <v>2721</v>
      </c>
      <c r="AV163" t="s">
        <v>7193</v>
      </c>
      <c r="AW163" s="71">
        <v>0.40499999999999997</v>
      </c>
    </row>
    <row r="164" spans="1:49" x14ac:dyDescent="0.2">
      <c r="A164" s="61">
        <v>2651</v>
      </c>
      <c r="B164" t="s">
        <v>4173</v>
      </c>
      <c r="C164" t="s">
        <v>4173</v>
      </c>
      <c r="D164" t="s">
        <v>4173</v>
      </c>
      <c r="E164" t="s">
        <v>4173</v>
      </c>
      <c r="F164" t="s">
        <v>4173</v>
      </c>
      <c r="G164" t="s">
        <v>4173</v>
      </c>
      <c r="H164" t="str">
        <f>VLOOKUP(I164,'&lt;참고&gt;6차'!$A$2:$C$1844,2,FALSE)</f>
        <v>만화가 및 만화영화 작가</v>
      </c>
      <c r="I164" s="65">
        <v>2843</v>
      </c>
      <c r="J164" s="77">
        <f t="shared" si="10"/>
        <v>3.8500000000000006E-2</v>
      </c>
      <c r="K164">
        <f>VLOOKUP(A164,'(2)2010 SOC to ISCO-08'!$K$3:$L$440,2,FALSE)</f>
        <v>3.8500000000000006E-2</v>
      </c>
      <c r="L164" t="e">
        <f>VLOOKUP(B164,'(2)2010 SOC to ISCO-08'!$K$3:$L$440,2,FALSE)</f>
        <v>#N/A</v>
      </c>
      <c r="M164" t="e">
        <f>VLOOKUP(C164,'(2)2010 SOC to ISCO-08'!$K$3:$L$440,2,FALSE)</f>
        <v>#N/A</v>
      </c>
      <c r="N164" t="e">
        <f>VLOOKUP(D164,'(2)2010 SOC to ISCO-08'!$K$3:$L$440,2,FALSE)</f>
        <v>#N/A</v>
      </c>
      <c r="O164" t="e">
        <f>VLOOKUP(E164,'(2)2010 SOC to ISCO-08'!$K$3:$L$440,2,FALSE)</f>
        <v>#N/A</v>
      </c>
      <c r="P164" t="e">
        <f>VLOOKUP(F164,'(2)2010 SOC to ISCO-08'!$K$3:$L$440,2,FALSE)</f>
        <v>#N/A</v>
      </c>
      <c r="Q164" t="e">
        <f>VLOOKUP(G164,'(2)2010 SOC to ISCO-08'!$K$3:$L$440,2,FALSE)</f>
        <v>#N/A</v>
      </c>
      <c r="S164" t="b">
        <f t="shared" si="11"/>
        <v>0</v>
      </c>
      <c r="T164" s="38">
        <v>2843</v>
      </c>
      <c r="U164" t="s">
        <v>4598</v>
      </c>
      <c r="V164" t="s">
        <v>4371</v>
      </c>
      <c r="W164" t="s">
        <v>4599</v>
      </c>
      <c r="X164" t="s">
        <v>4568</v>
      </c>
      <c r="Y164" t="str">
        <f>VLOOKUP(Z164,'&lt;참고&gt;6차'!$A$2:$C$1844,2,FALSE)</f>
        <v>지휘자작곡가 및 연주가</v>
      </c>
      <c r="Z164" s="67">
        <v>2845</v>
      </c>
      <c r="AA164" s="73">
        <v>4.4499999999999998E-2</v>
      </c>
      <c r="AB164" s="73">
        <v>1</v>
      </c>
      <c r="AC164" t="str">
        <f t="shared" si="8"/>
        <v>284</v>
      </c>
      <c r="AD164" s="73">
        <v>4.4499999999999998E-2</v>
      </c>
      <c r="AE164" t="b">
        <f t="shared" si="9"/>
        <v>0</v>
      </c>
      <c r="AQ164" t="e">
        <f>VLOOKUP(AR164,'&lt;참고&gt;6차'!A133:C1975,2,FALSE)</f>
        <v>#N/A</v>
      </c>
      <c r="AR164" s="61">
        <v>2</v>
      </c>
      <c r="AS164" s="61">
        <v>27</v>
      </c>
      <c r="AT164" s="61">
        <v>272</v>
      </c>
      <c r="AU164">
        <v>2729</v>
      </c>
      <c r="AV164" t="s">
        <v>7168</v>
      </c>
      <c r="AW164" s="71">
        <v>0.40499999999999997</v>
      </c>
    </row>
    <row r="165" spans="1:49" x14ac:dyDescent="0.2">
      <c r="A165" s="61">
        <v>2652</v>
      </c>
      <c r="B165" t="s">
        <v>4173</v>
      </c>
      <c r="C165" t="s">
        <v>4173</v>
      </c>
      <c r="D165" t="s">
        <v>4173</v>
      </c>
      <c r="E165" t="s">
        <v>4173</v>
      </c>
      <c r="F165" t="s">
        <v>4173</v>
      </c>
      <c r="G165" t="s">
        <v>4173</v>
      </c>
      <c r="H165" t="str">
        <f>VLOOKUP(I165,'&lt;참고&gt;6차'!$A$2:$C$1844,2,FALSE)</f>
        <v>국악 및 전통예능인</v>
      </c>
      <c r="I165" s="65">
        <v>2844</v>
      </c>
      <c r="J165" s="77">
        <f t="shared" si="10"/>
        <v>4.4499999999999998E-2</v>
      </c>
      <c r="K165">
        <f>VLOOKUP(A165,'(2)2010 SOC to ISCO-08'!$K$3:$L$440,2,FALSE)</f>
        <v>4.4499999999999998E-2</v>
      </c>
      <c r="L165" t="e">
        <f>VLOOKUP(B165,'(2)2010 SOC to ISCO-08'!$K$3:$L$440,2,FALSE)</f>
        <v>#N/A</v>
      </c>
      <c r="M165" t="e">
        <f>VLOOKUP(C165,'(2)2010 SOC to ISCO-08'!$K$3:$L$440,2,FALSE)</f>
        <v>#N/A</v>
      </c>
      <c r="N165" t="e">
        <f>VLOOKUP(D165,'(2)2010 SOC to ISCO-08'!$K$3:$L$440,2,FALSE)</f>
        <v>#N/A</v>
      </c>
      <c r="O165" t="e">
        <f>VLOOKUP(E165,'(2)2010 SOC to ISCO-08'!$K$3:$L$440,2,FALSE)</f>
        <v>#N/A</v>
      </c>
      <c r="P165" t="e">
        <f>VLOOKUP(F165,'(2)2010 SOC to ISCO-08'!$K$3:$L$440,2,FALSE)</f>
        <v>#N/A</v>
      </c>
      <c r="Q165" t="e">
        <f>VLOOKUP(G165,'(2)2010 SOC to ISCO-08'!$K$3:$L$440,2,FALSE)</f>
        <v>#N/A</v>
      </c>
      <c r="S165" t="b">
        <f t="shared" si="11"/>
        <v>0</v>
      </c>
      <c r="T165" s="38">
        <v>2844</v>
      </c>
      <c r="U165" t="s">
        <v>4600</v>
      </c>
      <c r="V165" t="s">
        <v>4371</v>
      </c>
      <c r="W165" t="s">
        <v>4601</v>
      </c>
      <c r="Y165" t="str">
        <f>VLOOKUP(Z165,'&lt;참고&gt;6차'!$A$2:$C$1844,2,FALSE)</f>
        <v>가수 및 성악가</v>
      </c>
      <c r="Z165" s="67">
        <v>2846</v>
      </c>
      <c r="AA165" s="73">
        <v>4.4499999999999998E-2</v>
      </c>
      <c r="AB165" s="73">
        <v>1</v>
      </c>
      <c r="AC165" t="str">
        <f t="shared" si="8"/>
        <v>284</v>
      </c>
      <c r="AD165" s="73">
        <v>4.4499999999999998E-2</v>
      </c>
      <c r="AE165" t="b">
        <f t="shared" si="9"/>
        <v>0</v>
      </c>
      <c r="AQ165" t="str">
        <f>VLOOKUP(AR165,'&lt;참고&gt;6차'!A43:C1885,2,FALSE)</f>
        <v>전문가 및 관련 종사자</v>
      </c>
      <c r="AR165" s="61">
        <v>2</v>
      </c>
      <c r="AS165" s="61">
        <v>22</v>
      </c>
      <c r="AT165" s="61">
        <v>223</v>
      </c>
      <c r="AU165">
        <v>2230</v>
      </c>
      <c r="AV165" t="s">
        <v>7799</v>
      </c>
      <c r="AW165" s="71">
        <v>0.40500000000000003</v>
      </c>
    </row>
    <row r="166" spans="1:49" x14ac:dyDescent="0.2">
      <c r="A166" s="61">
        <v>2652</v>
      </c>
      <c r="B166" t="s">
        <v>4173</v>
      </c>
      <c r="C166" t="s">
        <v>4173</v>
      </c>
      <c r="D166" t="s">
        <v>4173</v>
      </c>
      <c r="E166" t="s">
        <v>4173</v>
      </c>
      <c r="F166" t="s">
        <v>4173</v>
      </c>
      <c r="G166" t="s">
        <v>4173</v>
      </c>
      <c r="H166" t="str">
        <f>VLOOKUP(I166,'&lt;참고&gt;6차'!$A$2:$C$1844,2,FALSE)</f>
        <v>지휘자작곡가 및 연주가</v>
      </c>
      <c r="I166" s="65">
        <v>2845</v>
      </c>
      <c r="J166" s="77">
        <f t="shared" si="10"/>
        <v>4.4499999999999998E-2</v>
      </c>
      <c r="K166">
        <f>VLOOKUP(A166,'(2)2010 SOC to ISCO-08'!$K$3:$L$440,2,FALSE)</f>
        <v>4.4499999999999998E-2</v>
      </c>
      <c r="L166" t="e">
        <f>VLOOKUP(B166,'(2)2010 SOC to ISCO-08'!$K$3:$L$440,2,FALSE)</f>
        <v>#N/A</v>
      </c>
      <c r="M166" t="e">
        <f>VLOOKUP(C166,'(2)2010 SOC to ISCO-08'!$K$3:$L$440,2,FALSE)</f>
        <v>#N/A</v>
      </c>
      <c r="N166" t="e">
        <f>VLOOKUP(D166,'(2)2010 SOC to ISCO-08'!$K$3:$L$440,2,FALSE)</f>
        <v>#N/A</v>
      </c>
      <c r="O166" t="e">
        <f>VLOOKUP(E166,'(2)2010 SOC to ISCO-08'!$K$3:$L$440,2,FALSE)</f>
        <v>#N/A</v>
      </c>
      <c r="P166" t="e">
        <f>VLOOKUP(F166,'(2)2010 SOC to ISCO-08'!$K$3:$L$440,2,FALSE)</f>
        <v>#N/A</v>
      </c>
      <c r="Q166" t="e">
        <f>VLOOKUP(G166,'(2)2010 SOC to ISCO-08'!$K$3:$L$440,2,FALSE)</f>
        <v>#N/A</v>
      </c>
      <c r="S166" t="b">
        <f t="shared" si="11"/>
        <v>0</v>
      </c>
      <c r="T166" s="38">
        <v>2845</v>
      </c>
      <c r="U166" t="s">
        <v>4602</v>
      </c>
      <c r="V166" t="s">
        <v>4371</v>
      </c>
      <c r="W166" t="s">
        <v>4603</v>
      </c>
      <c r="Y166" t="str">
        <f>VLOOKUP(Z166,'&lt;참고&gt;6차'!$A$2:$C$1844,2,FALSE)</f>
        <v>무용가 및 안무가</v>
      </c>
      <c r="Z166" s="67">
        <v>2847</v>
      </c>
      <c r="AA166" s="73">
        <v>6.7000000000000004E-2</v>
      </c>
      <c r="AB166" s="73">
        <v>1</v>
      </c>
      <c r="AC166" t="str">
        <f t="shared" si="8"/>
        <v>284</v>
      </c>
      <c r="AD166" s="73">
        <v>6.7000000000000004E-2</v>
      </c>
      <c r="AE166" t="b">
        <f t="shared" si="9"/>
        <v>0</v>
      </c>
      <c r="AQ166" t="str">
        <f>VLOOKUP(AR166,'&lt;참고&gt;6차'!A223:C2065,2,FALSE)</f>
        <v>서비스 종사자</v>
      </c>
      <c r="AR166" s="61">
        <v>4</v>
      </c>
      <c r="AS166" s="61">
        <v>42</v>
      </c>
      <c r="AT166" s="61">
        <v>429</v>
      </c>
      <c r="AU166">
        <v>4290</v>
      </c>
      <c r="AV166" t="s">
        <v>6606</v>
      </c>
      <c r="AW166" s="71">
        <v>0.40799999999999997</v>
      </c>
    </row>
    <row r="167" spans="1:49" x14ac:dyDescent="0.2">
      <c r="A167" s="61">
        <v>2652</v>
      </c>
      <c r="B167" t="s">
        <v>4173</v>
      </c>
      <c r="C167" t="s">
        <v>4173</v>
      </c>
      <c r="D167" t="s">
        <v>4173</v>
      </c>
      <c r="E167" t="s">
        <v>4173</v>
      </c>
      <c r="F167" t="s">
        <v>4173</v>
      </c>
      <c r="G167" t="s">
        <v>4173</v>
      </c>
      <c r="H167" t="str">
        <f>VLOOKUP(I167,'&lt;참고&gt;6차'!$A$2:$C$1844,2,FALSE)</f>
        <v>가수 및 성악가</v>
      </c>
      <c r="I167" s="65">
        <v>2846</v>
      </c>
      <c r="J167" s="77">
        <f t="shared" si="10"/>
        <v>4.4499999999999998E-2</v>
      </c>
      <c r="K167">
        <f>VLOOKUP(A167,'(2)2010 SOC to ISCO-08'!$K$3:$L$440,2,FALSE)</f>
        <v>4.4499999999999998E-2</v>
      </c>
      <c r="L167" t="e">
        <f>VLOOKUP(B167,'(2)2010 SOC to ISCO-08'!$K$3:$L$440,2,FALSE)</f>
        <v>#N/A</v>
      </c>
      <c r="M167" t="e">
        <f>VLOOKUP(C167,'(2)2010 SOC to ISCO-08'!$K$3:$L$440,2,FALSE)</f>
        <v>#N/A</v>
      </c>
      <c r="N167" t="e">
        <f>VLOOKUP(D167,'(2)2010 SOC to ISCO-08'!$K$3:$L$440,2,FALSE)</f>
        <v>#N/A</v>
      </c>
      <c r="O167" t="e">
        <f>VLOOKUP(E167,'(2)2010 SOC to ISCO-08'!$K$3:$L$440,2,FALSE)</f>
        <v>#N/A</v>
      </c>
      <c r="P167" t="e">
        <f>VLOOKUP(F167,'(2)2010 SOC to ISCO-08'!$K$3:$L$440,2,FALSE)</f>
        <v>#N/A</v>
      </c>
      <c r="Q167" t="e">
        <f>VLOOKUP(G167,'(2)2010 SOC to ISCO-08'!$K$3:$L$440,2,FALSE)</f>
        <v>#N/A</v>
      </c>
      <c r="S167" t="b">
        <f t="shared" si="11"/>
        <v>0</v>
      </c>
      <c r="T167" s="38">
        <v>2846</v>
      </c>
      <c r="U167" t="s">
        <v>4604</v>
      </c>
      <c r="V167" t="s">
        <v>4371</v>
      </c>
      <c r="W167" t="s">
        <v>4605</v>
      </c>
      <c r="Y167" t="str">
        <f>VLOOKUP(Z167,'&lt;참고&gt;6차'!$A$2:$C$1844,2,FALSE)</f>
        <v>제품 디자이너</v>
      </c>
      <c r="Z167" s="67">
        <v>2851</v>
      </c>
      <c r="AA167" s="73">
        <v>2.8999999999999998E-2</v>
      </c>
      <c r="AB167" s="73">
        <v>1</v>
      </c>
      <c r="AC167" t="str">
        <f t="shared" si="8"/>
        <v>285</v>
      </c>
      <c r="AD167" s="73">
        <v>2.8999999999999998E-2</v>
      </c>
      <c r="AE167" t="b">
        <f t="shared" si="9"/>
        <v>0</v>
      </c>
      <c r="AQ167" t="str">
        <f>VLOOKUP(AR167,'&lt;참고&gt;6차'!A386:C2228,2,FALSE)</f>
        <v>장치,기계조작 및 조립종사자</v>
      </c>
      <c r="AR167" s="61">
        <v>8</v>
      </c>
      <c r="AS167" s="61">
        <v>87</v>
      </c>
      <c r="AT167" s="61">
        <v>873</v>
      </c>
      <c r="AU167">
        <v>8733</v>
      </c>
      <c r="AV167" t="s">
        <v>5318</v>
      </c>
      <c r="AW167" s="71">
        <v>0.40950000000000003</v>
      </c>
    </row>
    <row r="168" spans="1:49" x14ac:dyDescent="0.2">
      <c r="A168" s="61">
        <v>2653</v>
      </c>
      <c r="B168" t="s">
        <v>4173</v>
      </c>
      <c r="C168" t="s">
        <v>4173</v>
      </c>
      <c r="D168" t="s">
        <v>4173</v>
      </c>
      <c r="E168" t="s">
        <v>4173</v>
      </c>
      <c r="F168" t="s">
        <v>4173</v>
      </c>
      <c r="G168" t="s">
        <v>4173</v>
      </c>
      <c r="H168" t="str">
        <f>VLOOKUP(I168,'&lt;참고&gt;6차'!$A$2:$C$1844,2,FALSE)</f>
        <v>무용가 및 안무가</v>
      </c>
      <c r="I168" s="65">
        <v>2847</v>
      </c>
      <c r="J168" s="77">
        <f t="shared" si="10"/>
        <v>6.7000000000000004E-2</v>
      </c>
      <c r="K168">
        <f>VLOOKUP(A168,'(2)2010 SOC to ISCO-08'!$K$3:$L$440,2,FALSE)</f>
        <v>6.7000000000000004E-2</v>
      </c>
      <c r="L168" t="e">
        <f>VLOOKUP(B168,'(2)2010 SOC to ISCO-08'!$K$3:$L$440,2,FALSE)</f>
        <v>#N/A</v>
      </c>
      <c r="M168" t="e">
        <f>VLOOKUP(C168,'(2)2010 SOC to ISCO-08'!$K$3:$L$440,2,FALSE)</f>
        <v>#N/A</v>
      </c>
      <c r="N168" t="e">
        <f>VLOOKUP(D168,'(2)2010 SOC to ISCO-08'!$K$3:$L$440,2,FALSE)</f>
        <v>#N/A</v>
      </c>
      <c r="O168" t="e">
        <f>VLOOKUP(E168,'(2)2010 SOC to ISCO-08'!$K$3:$L$440,2,FALSE)</f>
        <v>#N/A</v>
      </c>
      <c r="P168" t="e">
        <f>VLOOKUP(F168,'(2)2010 SOC to ISCO-08'!$K$3:$L$440,2,FALSE)</f>
        <v>#N/A</v>
      </c>
      <c r="Q168" t="e">
        <f>VLOOKUP(G168,'(2)2010 SOC to ISCO-08'!$K$3:$L$440,2,FALSE)</f>
        <v>#N/A</v>
      </c>
      <c r="S168" t="b">
        <f t="shared" si="11"/>
        <v>0</v>
      </c>
      <c r="T168" s="38">
        <v>2847</v>
      </c>
      <c r="U168" t="s">
        <v>4606</v>
      </c>
      <c r="V168" t="s">
        <v>4371</v>
      </c>
      <c r="W168" t="s">
        <v>4607</v>
      </c>
      <c r="Y168" t="str">
        <f>VLOOKUP(Z168,'&lt;참고&gt;6차'!$A$2:$C$1844,2,FALSE)</f>
        <v>패션 디자이너</v>
      </c>
      <c r="Z168" s="67">
        <v>2852</v>
      </c>
      <c r="AA168" s="73">
        <v>2.8999999999999998E-2</v>
      </c>
      <c r="AB168" s="73">
        <v>1</v>
      </c>
      <c r="AC168" t="str">
        <f t="shared" si="8"/>
        <v>285</v>
      </c>
      <c r="AD168" s="73">
        <v>2.8999999999999998E-2</v>
      </c>
      <c r="AE168" t="b">
        <f t="shared" si="9"/>
        <v>0</v>
      </c>
      <c r="AQ168" t="str">
        <f>VLOOKUP(AR168,'&lt;참고&gt;6차'!A278:C2120,2,FALSE)</f>
        <v>기능원 및 관련 기능 종사자</v>
      </c>
      <c r="AR168" s="61">
        <v>7</v>
      </c>
      <c r="AS168" s="61">
        <v>72</v>
      </c>
      <c r="AT168" s="61">
        <v>722</v>
      </c>
      <c r="AU168">
        <v>7229</v>
      </c>
      <c r="AV168" t="s">
        <v>6210</v>
      </c>
      <c r="AW168" s="71">
        <v>0.42799999999999999</v>
      </c>
    </row>
    <row r="169" spans="1:49" x14ac:dyDescent="0.2">
      <c r="A169" s="61">
        <v>2163</v>
      </c>
      <c r="B169" t="s">
        <v>4173</v>
      </c>
      <c r="C169" t="s">
        <v>4173</v>
      </c>
      <c r="D169" t="s">
        <v>4173</v>
      </c>
      <c r="E169" t="s">
        <v>4173</v>
      </c>
      <c r="F169" t="s">
        <v>4173</v>
      </c>
      <c r="G169" t="s">
        <v>4173</v>
      </c>
      <c r="H169" t="str">
        <f>VLOOKUP(I169,'&lt;참고&gt;6차'!$A$2:$C$1844,2,FALSE)</f>
        <v>제품 디자이너</v>
      </c>
      <c r="I169" s="65">
        <v>2851</v>
      </c>
      <c r="J169" s="77">
        <f t="shared" si="10"/>
        <v>2.8999999999999998E-2</v>
      </c>
      <c r="K169">
        <f>VLOOKUP(A169,'(2)2010 SOC to ISCO-08'!$K$3:$L$440,2,FALSE)</f>
        <v>2.8999999999999998E-2</v>
      </c>
      <c r="L169" t="e">
        <f>VLOOKUP(B169,'(2)2010 SOC to ISCO-08'!$K$3:$L$440,2,FALSE)</f>
        <v>#N/A</v>
      </c>
      <c r="M169" t="e">
        <f>VLOOKUP(C169,'(2)2010 SOC to ISCO-08'!$K$3:$L$440,2,FALSE)</f>
        <v>#N/A</v>
      </c>
      <c r="N169" t="e">
        <f>VLOOKUP(D169,'(2)2010 SOC to ISCO-08'!$K$3:$L$440,2,FALSE)</f>
        <v>#N/A</v>
      </c>
      <c r="O169" t="e">
        <f>VLOOKUP(E169,'(2)2010 SOC to ISCO-08'!$K$3:$L$440,2,FALSE)</f>
        <v>#N/A</v>
      </c>
      <c r="P169" t="e">
        <f>VLOOKUP(F169,'(2)2010 SOC to ISCO-08'!$K$3:$L$440,2,FALSE)</f>
        <v>#N/A</v>
      </c>
      <c r="Q169" t="e">
        <f>VLOOKUP(G169,'(2)2010 SOC to ISCO-08'!$K$3:$L$440,2,FALSE)</f>
        <v>#N/A</v>
      </c>
      <c r="S169" t="b">
        <f t="shared" si="11"/>
        <v>0</v>
      </c>
      <c r="T169" s="38">
        <v>2851</v>
      </c>
      <c r="U169" t="s">
        <v>4394</v>
      </c>
      <c r="V169" t="s">
        <v>4608</v>
      </c>
      <c r="Y169" t="str">
        <f>VLOOKUP(Z169,'&lt;참고&gt;6차'!$A$2:$C$1844,2,FALSE)</f>
        <v>실내장식 디자이너</v>
      </c>
      <c r="Z169" s="67">
        <v>2853</v>
      </c>
      <c r="AA169" s="73">
        <v>0.16916666666666666</v>
      </c>
      <c r="AB169" s="73">
        <v>1</v>
      </c>
      <c r="AC169" t="str">
        <f t="shared" si="8"/>
        <v>285</v>
      </c>
      <c r="AD169" s="73">
        <v>0.16916666666666666</v>
      </c>
      <c r="AE169" t="b">
        <f t="shared" si="9"/>
        <v>0</v>
      </c>
      <c r="AQ169" t="str">
        <f>VLOOKUP(AR169,'&lt;참고&gt;6차'!A416:C2258,2,FALSE)</f>
        <v>단순노무 종사자</v>
      </c>
      <c r="AR169" s="61">
        <v>9</v>
      </c>
      <c r="AS169" s="61">
        <v>95</v>
      </c>
      <c r="AT169" s="61">
        <v>953</v>
      </c>
      <c r="AU169">
        <v>9531</v>
      </c>
      <c r="AV169" t="s">
        <v>4943</v>
      </c>
      <c r="AW169" s="71">
        <v>0.42949999999999999</v>
      </c>
    </row>
    <row r="170" spans="1:49" x14ac:dyDescent="0.2">
      <c r="A170" s="61">
        <v>2163</v>
      </c>
      <c r="B170" t="s">
        <v>4173</v>
      </c>
      <c r="C170" t="s">
        <v>4173</v>
      </c>
      <c r="D170" t="s">
        <v>4173</v>
      </c>
      <c r="E170" t="s">
        <v>4173</v>
      </c>
      <c r="F170" t="s">
        <v>4173</v>
      </c>
      <c r="G170" t="s">
        <v>4173</v>
      </c>
      <c r="H170" t="str">
        <f>VLOOKUP(I170,'&lt;참고&gt;6차'!$A$2:$C$1844,2,FALSE)</f>
        <v>패션 디자이너</v>
      </c>
      <c r="I170" s="65">
        <v>2852</v>
      </c>
      <c r="J170" s="77">
        <f t="shared" si="10"/>
        <v>2.8999999999999998E-2</v>
      </c>
      <c r="K170">
        <f>VLOOKUP(A170,'(2)2010 SOC to ISCO-08'!$K$3:$L$440,2,FALSE)</f>
        <v>2.8999999999999998E-2</v>
      </c>
      <c r="L170" t="e">
        <f>VLOOKUP(B170,'(2)2010 SOC to ISCO-08'!$K$3:$L$440,2,FALSE)</f>
        <v>#N/A</v>
      </c>
      <c r="M170" t="e">
        <f>VLOOKUP(C170,'(2)2010 SOC to ISCO-08'!$K$3:$L$440,2,FALSE)</f>
        <v>#N/A</v>
      </c>
      <c r="N170" t="e">
        <f>VLOOKUP(D170,'(2)2010 SOC to ISCO-08'!$K$3:$L$440,2,FALSE)</f>
        <v>#N/A</v>
      </c>
      <c r="O170" t="e">
        <f>VLOOKUP(E170,'(2)2010 SOC to ISCO-08'!$K$3:$L$440,2,FALSE)</f>
        <v>#N/A</v>
      </c>
      <c r="P170" t="e">
        <f>VLOOKUP(F170,'(2)2010 SOC to ISCO-08'!$K$3:$L$440,2,FALSE)</f>
        <v>#N/A</v>
      </c>
      <c r="Q170" t="e">
        <f>VLOOKUP(G170,'(2)2010 SOC to ISCO-08'!$K$3:$L$440,2,FALSE)</f>
        <v>#N/A</v>
      </c>
      <c r="S170" t="b">
        <f t="shared" si="11"/>
        <v>0</v>
      </c>
      <c r="T170" s="38">
        <v>2852</v>
      </c>
      <c r="U170" t="s">
        <v>4609</v>
      </c>
      <c r="V170" t="s">
        <v>4608</v>
      </c>
      <c r="Y170" t="str">
        <f>VLOOKUP(Z170,'&lt;참고&gt;6차'!$A$2:$C$1844,2,FALSE)</f>
        <v>시각 디자이너</v>
      </c>
      <c r="Z170" s="67">
        <v>2854</v>
      </c>
      <c r="AA170" s="73">
        <v>2.8999999999999998E-2</v>
      </c>
      <c r="AB170" s="73">
        <v>1</v>
      </c>
      <c r="AC170" t="str">
        <f t="shared" si="8"/>
        <v>285</v>
      </c>
      <c r="AD170" s="73">
        <v>2.8999999999999998E-2</v>
      </c>
      <c r="AE170" t="b">
        <f t="shared" si="9"/>
        <v>0</v>
      </c>
      <c r="AQ170" t="str">
        <f>VLOOKUP(AR170,'&lt;참고&gt;6차'!A212:C2054,2,FALSE)</f>
        <v>서비스 종사자</v>
      </c>
      <c r="AR170" s="61">
        <v>4</v>
      </c>
      <c r="AS170" s="61">
        <v>42</v>
      </c>
      <c r="AT170" s="61">
        <v>421</v>
      </c>
      <c r="AU170">
        <v>4211</v>
      </c>
      <c r="AV170" t="s">
        <v>4666</v>
      </c>
      <c r="AW170" s="71">
        <v>0.43599999999999994</v>
      </c>
    </row>
    <row r="171" spans="1:49" x14ac:dyDescent="0.2">
      <c r="A171" s="61">
        <v>3432</v>
      </c>
      <c r="B171" t="s">
        <v>4173</v>
      </c>
      <c r="C171" t="s">
        <v>4173</v>
      </c>
      <c r="D171" t="s">
        <v>4173</v>
      </c>
      <c r="E171" t="s">
        <v>4173</v>
      </c>
      <c r="F171" t="s">
        <v>4173</v>
      </c>
      <c r="G171" t="s">
        <v>4173</v>
      </c>
      <c r="H171" t="str">
        <f>VLOOKUP(I171,'&lt;참고&gt;6차'!$A$2:$C$1844,2,FALSE)</f>
        <v>실내장식 디자이너</v>
      </c>
      <c r="I171" s="65">
        <v>2853</v>
      </c>
      <c r="J171" s="77">
        <f t="shared" si="10"/>
        <v>0.16916666666666666</v>
      </c>
      <c r="K171">
        <f>VLOOKUP(A171,'(2)2010 SOC to ISCO-08'!$K$3:$L$440,2,FALSE)</f>
        <v>0.16916666666666666</v>
      </c>
      <c r="L171" t="e">
        <f>VLOOKUP(B171,'(2)2010 SOC to ISCO-08'!$K$3:$L$440,2,FALSE)</f>
        <v>#N/A</v>
      </c>
      <c r="M171" t="e">
        <f>VLOOKUP(C171,'(2)2010 SOC to ISCO-08'!$K$3:$L$440,2,FALSE)</f>
        <v>#N/A</v>
      </c>
      <c r="N171" t="e">
        <f>VLOOKUP(D171,'(2)2010 SOC to ISCO-08'!$K$3:$L$440,2,FALSE)</f>
        <v>#N/A</v>
      </c>
      <c r="O171" t="e">
        <f>VLOOKUP(E171,'(2)2010 SOC to ISCO-08'!$K$3:$L$440,2,FALSE)</f>
        <v>#N/A</v>
      </c>
      <c r="P171" t="e">
        <f>VLOOKUP(F171,'(2)2010 SOC to ISCO-08'!$K$3:$L$440,2,FALSE)</f>
        <v>#N/A</v>
      </c>
      <c r="Q171" t="e">
        <f>VLOOKUP(G171,'(2)2010 SOC to ISCO-08'!$K$3:$L$440,2,FALSE)</f>
        <v>#N/A</v>
      </c>
      <c r="S171" t="b">
        <f t="shared" si="11"/>
        <v>0</v>
      </c>
      <c r="T171" s="38">
        <v>2853</v>
      </c>
      <c r="U171" t="s">
        <v>4610</v>
      </c>
      <c r="V171" t="s">
        <v>4608</v>
      </c>
      <c r="Y171" t="str">
        <f>VLOOKUP(Z171,'&lt;참고&gt;6차'!$A$2:$C$1844,2,FALSE)</f>
        <v>웹 및 멀티미디어 디자이너</v>
      </c>
      <c r="Z171" s="67">
        <v>2855</v>
      </c>
      <c r="AA171" s="73">
        <v>4.8500000000000001E-2</v>
      </c>
      <c r="AB171" s="73">
        <v>1</v>
      </c>
      <c r="AC171" t="str">
        <f t="shared" si="8"/>
        <v>285</v>
      </c>
      <c r="AD171" s="73">
        <v>4.8500000000000001E-2</v>
      </c>
      <c r="AE171" t="b">
        <f t="shared" si="9"/>
        <v>0</v>
      </c>
      <c r="AQ171" t="str">
        <f>VLOOKUP(AR171,'&lt;참고&gt;6차'!A50:C1892,2,FALSE)</f>
        <v>전문가 및 관련 종사자</v>
      </c>
      <c r="AR171" s="61">
        <v>2</v>
      </c>
      <c r="AS171" s="61">
        <v>23</v>
      </c>
      <c r="AT171" s="61">
        <v>231</v>
      </c>
      <c r="AU171">
        <v>2316</v>
      </c>
      <c r="AV171" t="s">
        <v>7740</v>
      </c>
      <c r="AW171" s="71">
        <v>0.45341500000000001</v>
      </c>
    </row>
    <row r="172" spans="1:49" x14ac:dyDescent="0.2">
      <c r="A172" s="61">
        <v>2163</v>
      </c>
      <c r="B172" t="s">
        <v>4173</v>
      </c>
      <c r="C172" t="s">
        <v>4173</v>
      </c>
      <c r="D172" t="s">
        <v>4173</v>
      </c>
      <c r="E172" t="s">
        <v>4173</v>
      </c>
      <c r="F172" t="s">
        <v>4173</v>
      </c>
      <c r="G172" t="s">
        <v>4173</v>
      </c>
      <c r="H172" t="str">
        <f>VLOOKUP(I172,'&lt;참고&gt;6차'!$A$2:$C$1844,2,FALSE)</f>
        <v>시각 디자이너</v>
      </c>
      <c r="I172" s="65">
        <v>2854</v>
      </c>
      <c r="J172" s="77">
        <f t="shared" si="10"/>
        <v>2.8999999999999998E-2</v>
      </c>
      <c r="K172">
        <f>VLOOKUP(A172,'(2)2010 SOC to ISCO-08'!$K$3:$L$440,2,FALSE)</f>
        <v>2.8999999999999998E-2</v>
      </c>
      <c r="L172" t="e">
        <f>VLOOKUP(B172,'(2)2010 SOC to ISCO-08'!$K$3:$L$440,2,FALSE)</f>
        <v>#N/A</v>
      </c>
      <c r="M172" t="e">
        <f>VLOOKUP(C172,'(2)2010 SOC to ISCO-08'!$K$3:$L$440,2,FALSE)</f>
        <v>#N/A</v>
      </c>
      <c r="N172" t="e">
        <f>VLOOKUP(D172,'(2)2010 SOC to ISCO-08'!$K$3:$L$440,2,FALSE)</f>
        <v>#N/A</v>
      </c>
      <c r="O172" t="e">
        <f>VLOOKUP(E172,'(2)2010 SOC to ISCO-08'!$K$3:$L$440,2,FALSE)</f>
        <v>#N/A</v>
      </c>
      <c r="P172" t="e">
        <f>VLOOKUP(F172,'(2)2010 SOC to ISCO-08'!$K$3:$L$440,2,FALSE)</f>
        <v>#N/A</v>
      </c>
      <c r="Q172" t="e">
        <f>VLOOKUP(G172,'(2)2010 SOC to ISCO-08'!$K$3:$L$440,2,FALSE)</f>
        <v>#N/A</v>
      </c>
      <c r="S172" t="b">
        <f t="shared" si="11"/>
        <v>0</v>
      </c>
      <c r="T172" s="38">
        <v>2854</v>
      </c>
      <c r="U172" t="s">
        <v>4611</v>
      </c>
      <c r="V172" t="s">
        <v>4608</v>
      </c>
      <c r="Y172" t="str">
        <f>VLOOKUP(Z172,'&lt;참고&gt;6차'!$A$2:$C$1844,2,FALSE)</f>
        <v>경기감독 및 코치</v>
      </c>
      <c r="Z172" s="67">
        <v>2861</v>
      </c>
      <c r="AA172" s="73">
        <v>0.37433333333333335</v>
      </c>
      <c r="AB172" s="73">
        <v>1</v>
      </c>
      <c r="AC172" t="str">
        <f t="shared" si="8"/>
        <v>286</v>
      </c>
      <c r="AD172" s="73">
        <v>0.37433333333333335</v>
      </c>
      <c r="AE172" t="b">
        <f t="shared" si="9"/>
        <v>0</v>
      </c>
      <c r="AQ172" t="str">
        <f>VLOOKUP(AR172,'&lt;참고&gt;6차'!A66:C1908,2,FALSE)</f>
        <v>전문가 및 관련 종사자</v>
      </c>
      <c r="AR172" s="61">
        <v>2</v>
      </c>
      <c r="AS172" s="61">
        <v>23</v>
      </c>
      <c r="AT172" s="61">
        <v>237</v>
      </c>
      <c r="AU172">
        <v>2373</v>
      </c>
      <c r="AV172" t="s">
        <v>4464</v>
      </c>
      <c r="AW172" s="71">
        <v>0.45474999999999999</v>
      </c>
    </row>
    <row r="173" spans="1:49" x14ac:dyDescent="0.2">
      <c r="A173" s="61">
        <v>2166</v>
      </c>
      <c r="B173" t="s">
        <v>4173</v>
      </c>
      <c r="C173" t="s">
        <v>4173</v>
      </c>
      <c r="D173" t="s">
        <v>4173</v>
      </c>
      <c r="E173" t="s">
        <v>4173</v>
      </c>
      <c r="F173" t="s">
        <v>4173</v>
      </c>
      <c r="G173" t="s">
        <v>4173</v>
      </c>
      <c r="H173" t="str">
        <f>VLOOKUP(I173,'&lt;참고&gt;6차'!$A$2:$C$1844,2,FALSE)</f>
        <v>웹 및 멀티미디어 디자이너</v>
      </c>
      <c r="I173" s="65">
        <v>2855</v>
      </c>
      <c r="J173" s="77">
        <f t="shared" si="10"/>
        <v>4.8500000000000001E-2</v>
      </c>
      <c r="K173">
        <f>VLOOKUP(A173,'(2)2010 SOC to ISCO-08'!$K$3:$L$440,2,FALSE)</f>
        <v>4.8500000000000001E-2</v>
      </c>
      <c r="L173" t="e">
        <f>VLOOKUP(B173,'(2)2010 SOC to ISCO-08'!$K$3:$L$440,2,FALSE)</f>
        <v>#N/A</v>
      </c>
      <c r="M173" t="e">
        <f>VLOOKUP(C173,'(2)2010 SOC to ISCO-08'!$K$3:$L$440,2,FALSE)</f>
        <v>#N/A</v>
      </c>
      <c r="N173" t="e">
        <f>VLOOKUP(D173,'(2)2010 SOC to ISCO-08'!$K$3:$L$440,2,FALSE)</f>
        <v>#N/A</v>
      </c>
      <c r="O173" t="e">
        <f>VLOOKUP(E173,'(2)2010 SOC to ISCO-08'!$K$3:$L$440,2,FALSE)</f>
        <v>#N/A</v>
      </c>
      <c r="P173" t="e">
        <f>VLOOKUP(F173,'(2)2010 SOC to ISCO-08'!$K$3:$L$440,2,FALSE)</f>
        <v>#N/A</v>
      </c>
      <c r="Q173" t="e">
        <f>VLOOKUP(G173,'(2)2010 SOC to ISCO-08'!$K$3:$L$440,2,FALSE)</f>
        <v>#N/A</v>
      </c>
      <c r="S173" t="b">
        <f t="shared" si="11"/>
        <v>0</v>
      </c>
      <c r="T173" s="38">
        <v>2855</v>
      </c>
      <c r="U173" t="s">
        <v>4426</v>
      </c>
      <c r="V173" t="s">
        <v>4371</v>
      </c>
      <c r="W173" t="s">
        <v>4427</v>
      </c>
      <c r="Y173" t="str">
        <f>VLOOKUP(Z173,'&lt;참고&gt;6차'!$A$2:$C$1844,2,FALSE)</f>
        <v>직업 운동선수</v>
      </c>
      <c r="Z173" s="67">
        <v>2862</v>
      </c>
      <c r="AA173" s="73">
        <v>0.28000000000000003</v>
      </c>
      <c r="AB173" s="73">
        <v>1</v>
      </c>
      <c r="AC173" t="str">
        <f t="shared" si="8"/>
        <v>286</v>
      </c>
      <c r="AD173" s="73">
        <v>0.28000000000000003</v>
      </c>
      <c r="AE173" t="b">
        <f t="shared" si="9"/>
        <v>0</v>
      </c>
      <c r="AQ173" t="str">
        <f>VLOOKUP(AR173,'&lt;참고&gt;6차'!A222:C2064,2,FALSE)</f>
        <v>서비스 종사자</v>
      </c>
      <c r="AR173" s="61">
        <v>4</v>
      </c>
      <c r="AS173" s="61">
        <v>42</v>
      </c>
      <c r="AT173" s="61">
        <v>423</v>
      </c>
      <c r="AU173">
        <v>4233</v>
      </c>
      <c r="AV173" t="s">
        <v>6613</v>
      </c>
      <c r="AW173" s="71">
        <v>0.45500000000000002</v>
      </c>
    </row>
    <row r="174" spans="1:49" x14ac:dyDescent="0.2">
      <c r="A174" s="61">
        <v>3422</v>
      </c>
      <c r="B174" t="s">
        <v>4173</v>
      </c>
      <c r="C174" t="s">
        <v>4173</v>
      </c>
      <c r="D174" t="s">
        <v>4173</v>
      </c>
      <c r="E174" t="s">
        <v>4173</v>
      </c>
      <c r="F174" t="s">
        <v>4173</v>
      </c>
      <c r="G174" t="s">
        <v>4173</v>
      </c>
      <c r="H174" t="str">
        <f>VLOOKUP(I174,'&lt;참고&gt;6차'!$A$2:$C$1844,2,FALSE)</f>
        <v>경기감독 및 코치</v>
      </c>
      <c r="I174" s="65">
        <v>2861</v>
      </c>
      <c r="J174" s="77">
        <f t="shared" si="10"/>
        <v>0.37433333333333335</v>
      </c>
      <c r="K174">
        <f>VLOOKUP(A174,'(2)2010 SOC to ISCO-08'!$K$3:$L$440,2,FALSE)</f>
        <v>0.37433333333333335</v>
      </c>
      <c r="L174" t="e">
        <f>VLOOKUP(B174,'(2)2010 SOC to ISCO-08'!$K$3:$L$440,2,FALSE)</f>
        <v>#N/A</v>
      </c>
      <c r="M174" t="e">
        <f>VLOOKUP(C174,'(2)2010 SOC to ISCO-08'!$K$3:$L$440,2,FALSE)</f>
        <v>#N/A</v>
      </c>
      <c r="N174" t="e">
        <f>VLOOKUP(D174,'(2)2010 SOC to ISCO-08'!$K$3:$L$440,2,FALSE)</f>
        <v>#N/A</v>
      </c>
      <c r="O174" t="e">
        <f>VLOOKUP(E174,'(2)2010 SOC to ISCO-08'!$K$3:$L$440,2,FALSE)</f>
        <v>#N/A</v>
      </c>
      <c r="P174" t="e">
        <f>VLOOKUP(F174,'(2)2010 SOC to ISCO-08'!$K$3:$L$440,2,FALSE)</f>
        <v>#N/A</v>
      </c>
      <c r="Q174" t="e">
        <f>VLOOKUP(G174,'(2)2010 SOC to ISCO-08'!$K$3:$L$440,2,FALSE)</f>
        <v>#N/A</v>
      </c>
      <c r="S174" t="b">
        <f t="shared" si="11"/>
        <v>0</v>
      </c>
      <c r="T174" s="38">
        <v>2861</v>
      </c>
      <c r="U174" t="s">
        <v>4612</v>
      </c>
      <c r="V174" t="s">
        <v>4371</v>
      </c>
      <c r="W174" t="s">
        <v>4613</v>
      </c>
      <c r="Y174" t="str">
        <f>VLOOKUP(Z174,'&lt;참고&gt;6차'!$A$2:$C$1844,2,FALSE)</f>
        <v>경기심판 및 경기기록원</v>
      </c>
      <c r="Z174" s="67">
        <v>2863</v>
      </c>
      <c r="AA174" s="73">
        <v>0.37433333333333335</v>
      </c>
      <c r="AB174" s="73">
        <v>1</v>
      </c>
      <c r="AC174" t="str">
        <f t="shared" si="8"/>
        <v>286</v>
      </c>
      <c r="AD174" s="73">
        <v>0.37433333333333335</v>
      </c>
      <c r="AE174" t="b">
        <f t="shared" si="9"/>
        <v>0</v>
      </c>
      <c r="AQ174" t="str">
        <f>VLOOKUP(AR174,'&lt;참고&gt;6차'!A281:C2123,2,FALSE)</f>
        <v>기능원 및 관련 기능 종사자</v>
      </c>
      <c r="AR174" s="61">
        <v>7</v>
      </c>
      <c r="AS174" s="61">
        <v>73</v>
      </c>
      <c r="AT174" s="61">
        <v>730</v>
      </c>
      <c r="AU174">
        <v>7303</v>
      </c>
      <c r="AV174" t="s">
        <v>6185</v>
      </c>
      <c r="AW174" s="71">
        <v>0.45650000000000002</v>
      </c>
    </row>
    <row r="175" spans="1:49" x14ac:dyDescent="0.2">
      <c r="A175" s="61">
        <v>3421</v>
      </c>
      <c r="B175" t="s">
        <v>4173</v>
      </c>
      <c r="C175" t="s">
        <v>4173</v>
      </c>
      <c r="D175" t="s">
        <v>4173</v>
      </c>
      <c r="E175" t="s">
        <v>4173</v>
      </c>
      <c r="F175" t="s">
        <v>4173</v>
      </c>
      <c r="G175" t="s">
        <v>4173</v>
      </c>
      <c r="H175" t="str">
        <f>VLOOKUP(I175,'&lt;참고&gt;6차'!$A$2:$C$1844,2,FALSE)</f>
        <v>직업 운동선수</v>
      </c>
      <c r="I175" s="65">
        <v>2862</v>
      </c>
      <c r="J175" s="77">
        <f t="shared" si="10"/>
        <v>0.28000000000000003</v>
      </c>
      <c r="K175">
        <f>VLOOKUP(A175,'(2)2010 SOC to ISCO-08'!$K$3:$L$440,2,FALSE)</f>
        <v>0.28000000000000003</v>
      </c>
      <c r="L175" t="e">
        <f>VLOOKUP(B175,'(2)2010 SOC to ISCO-08'!$K$3:$L$440,2,FALSE)</f>
        <v>#N/A</v>
      </c>
      <c r="M175" t="e">
        <f>VLOOKUP(C175,'(2)2010 SOC to ISCO-08'!$K$3:$L$440,2,FALSE)</f>
        <v>#N/A</v>
      </c>
      <c r="N175" t="e">
        <f>VLOOKUP(D175,'(2)2010 SOC to ISCO-08'!$K$3:$L$440,2,FALSE)</f>
        <v>#N/A</v>
      </c>
      <c r="O175" t="e">
        <f>VLOOKUP(E175,'(2)2010 SOC to ISCO-08'!$K$3:$L$440,2,FALSE)</f>
        <v>#N/A</v>
      </c>
      <c r="P175" t="e">
        <f>VLOOKUP(F175,'(2)2010 SOC to ISCO-08'!$K$3:$L$440,2,FALSE)</f>
        <v>#N/A</v>
      </c>
      <c r="Q175" t="e">
        <f>VLOOKUP(G175,'(2)2010 SOC to ISCO-08'!$K$3:$L$440,2,FALSE)</f>
        <v>#N/A</v>
      </c>
      <c r="S175" t="b">
        <f t="shared" si="11"/>
        <v>0</v>
      </c>
      <c r="T175" s="38">
        <v>2862</v>
      </c>
      <c r="U175" t="s">
        <v>4614</v>
      </c>
      <c r="V175" t="s">
        <v>4615</v>
      </c>
      <c r="Y175" t="str">
        <f>VLOOKUP(Z175,'&lt;참고&gt;6차'!$A$2:$C$1844,2,FALSE)</f>
        <v>스포츠 및 레크레이션 강사</v>
      </c>
      <c r="Z175" s="67">
        <v>2864</v>
      </c>
      <c r="AA175" s="73">
        <v>7.4525000000000008E-2</v>
      </c>
      <c r="AB175" s="73">
        <v>1</v>
      </c>
      <c r="AC175" t="str">
        <f t="shared" si="8"/>
        <v>286</v>
      </c>
      <c r="AD175" s="73">
        <v>7.4525000000000008E-2</v>
      </c>
      <c r="AE175" t="b">
        <f t="shared" si="9"/>
        <v>0</v>
      </c>
      <c r="AQ175" t="e">
        <f>VLOOKUP(AR175,'&lt;참고&gt;6차'!A130:C1972,2,FALSE)</f>
        <v>#N/A</v>
      </c>
      <c r="AR175" s="61">
        <v>2</v>
      </c>
      <c r="AS175" s="61">
        <v>27</v>
      </c>
      <c r="AT175" s="61">
        <v>272</v>
      </c>
      <c r="AU175">
        <v>2723</v>
      </c>
      <c r="AV175" t="s">
        <v>7183</v>
      </c>
      <c r="AW175" s="71">
        <v>0.45999999999999996</v>
      </c>
    </row>
    <row r="176" spans="1:49" x14ac:dyDescent="0.2">
      <c r="A176" s="61">
        <v>3422</v>
      </c>
      <c r="B176" t="s">
        <v>4173</v>
      </c>
      <c r="C176" t="s">
        <v>4173</v>
      </c>
      <c r="D176" t="s">
        <v>4173</v>
      </c>
      <c r="E176" t="s">
        <v>4173</v>
      </c>
      <c r="F176" t="s">
        <v>4173</v>
      </c>
      <c r="G176" t="s">
        <v>4173</v>
      </c>
      <c r="H176" t="str">
        <f>VLOOKUP(I176,'&lt;참고&gt;6차'!$A$2:$C$1844,2,FALSE)</f>
        <v>경기심판 및 경기기록원</v>
      </c>
      <c r="I176" s="65">
        <v>2863</v>
      </c>
      <c r="J176" s="77">
        <f t="shared" si="10"/>
        <v>0.37433333333333335</v>
      </c>
      <c r="K176">
        <f>VLOOKUP(A176,'(2)2010 SOC to ISCO-08'!$K$3:$L$440,2,FALSE)</f>
        <v>0.37433333333333335</v>
      </c>
      <c r="L176" t="e">
        <f>VLOOKUP(B176,'(2)2010 SOC to ISCO-08'!$K$3:$L$440,2,FALSE)</f>
        <v>#N/A</v>
      </c>
      <c r="M176" t="e">
        <f>VLOOKUP(C176,'(2)2010 SOC to ISCO-08'!$K$3:$L$440,2,FALSE)</f>
        <v>#N/A</v>
      </c>
      <c r="N176" t="e">
        <f>VLOOKUP(D176,'(2)2010 SOC to ISCO-08'!$K$3:$L$440,2,FALSE)</f>
        <v>#N/A</v>
      </c>
      <c r="O176" t="e">
        <f>VLOOKUP(E176,'(2)2010 SOC to ISCO-08'!$K$3:$L$440,2,FALSE)</f>
        <v>#N/A</v>
      </c>
      <c r="P176" t="e">
        <f>VLOOKUP(F176,'(2)2010 SOC to ISCO-08'!$K$3:$L$440,2,FALSE)</f>
        <v>#N/A</v>
      </c>
      <c r="Q176" t="e">
        <f>VLOOKUP(G176,'(2)2010 SOC to ISCO-08'!$K$3:$L$440,2,FALSE)</f>
        <v>#N/A</v>
      </c>
      <c r="S176" t="b">
        <f t="shared" si="11"/>
        <v>0</v>
      </c>
      <c r="T176" s="38">
        <v>2863</v>
      </c>
      <c r="U176" t="s">
        <v>4616</v>
      </c>
      <c r="V176" t="s">
        <v>4371</v>
      </c>
      <c r="W176" t="s">
        <v>4617</v>
      </c>
      <c r="Y176" t="str">
        <f>VLOOKUP(Z176,'&lt;참고&gt;6차'!$A$2:$C$1844,2,FALSE)</f>
        <v>기타 스포츠 및 레크레이션 관련 전문가</v>
      </c>
      <c r="Z176" s="67">
        <v>2869</v>
      </c>
      <c r="AA176" s="73">
        <v>0.28000000000000003</v>
      </c>
      <c r="AB176" s="73">
        <v>1</v>
      </c>
      <c r="AC176" t="str">
        <f t="shared" si="8"/>
        <v>286</v>
      </c>
      <c r="AD176" s="73">
        <v>0.28000000000000003</v>
      </c>
      <c r="AE176" t="b">
        <f t="shared" si="9"/>
        <v>0</v>
      </c>
      <c r="AQ176" t="str">
        <f>VLOOKUP(AR176,'&lt;참고&gt;6차'!A218:C2060,2,FALSE)</f>
        <v>서비스 종사자</v>
      </c>
      <c r="AR176" s="61">
        <v>4</v>
      </c>
      <c r="AS176" s="61">
        <v>42</v>
      </c>
      <c r="AT176" s="61">
        <v>422</v>
      </c>
      <c r="AU176">
        <v>4225</v>
      </c>
      <c r="AV176" t="s">
        <v>6633</v>
      </c>
      <c r="AW176" s="71">
        <v>0.46399999999999997</v>
      </c>
    </row>
    <row r="177" spans="1:49" x14ac:dyDescent="0.2">
      <c r="A177" s="61">
        <v>3423</v>
      </c>
      <c r="B177" t="s">
        <v>4173</v>
      </c>
      <c r="C177" t="s">
        <v>4173</v>
      </c>
      <c r="D177" t="s">
        <v>4173</v>
      </c>
      <c r="E177" t="s">
        <v>4173</v>
      </c>
      <c r="F177" t="s">
        <v>4173</v>
      </c>
      <c r="G177" t="s">
        <v>4173</v>
      </c>
      <c r="H177" t="str">
        <f>VLOOKUP(I177,'&lt;참고&gt;6차'!$A$2:$C$1844,2,FALSE)</f>
        <v>스포츠 및 레크레이션 강사</v>
      </c>
      <c r="I177" s="65">
        <v>2864</v>
      </c>
      <c r="J177" s="77">
        <f t="shared" si="10"/>
        <v>7.4525000000000008E-2</v>
      </c>
      <c r="K177">
        <f>VLOOKUP(A177,'(2)2010 SOC to ISCO-08'!$K$3:$L$440,2,FALSE)</f>
        <v>7.4525000000000008E-2</v>
      </c>
      <c r="L177" t="e">
        <f>VLOOKUP(B177,'(2)2010 SOC to ISCO-08'!$K$3:$L$440,2,FALSE)</f>
        <v>#N/A</v>
      </c>
      <c r="M177" t="e">
        <f>VLOOKUP(C177,'(2)2010 SOC to ISCO-08'!$K$3:$L$440,2,FALSE)</f>
        <v>#N/A</v>
      </c>
      <c r="N177" t="e">
        <f>VLOOKUP(D177,'(2)2010 SOC to ISCO-08'!$K$3:$L$440,2,FALSE)</f>
        <v>#N/A</v>
      </c>
      <c r="O177" t="e">
        <f>VLOOKUP(E177,'(2)2010 SOC to ISCO-08'!$K$3:$L$440,2,FALSE)</f>
        <v>#N/A</v>
      </c>
      <c r="P177" t="e">
        <f>VLOOKUP(F177,'(2)2010 SOC to ISCO-08'!$K$3:$L$440,2,FALSE)</f>
        <v>#N/A</v>
      </c>
      <c r="Q177" t="e">
        <f>VLOOKUP(G177,'(2)2010 SOC to ISCO-08'!$K$3:$L$440,2,FALSE)</f>
        <v>#N/A</v>
      </c>
      <c r="S177" t="b">
        <f t="shared" si="11"/>
        <v>0</v>
      </c>
      <c r="T177" s="38">
        <v>2864</v>
      </c>
      <c r="U177" t="s">
        <v>4618</v>
      </c>
      <c r="V177" t="s">
        <v>4371</v>
      </c>
      <c r="W177" t="s">
        <v>4619</v>
      </c>
      <c r="Y177" t="str">
        <f>VLOOKUP(Z177,'&lt;참고&gt;6차'!$A$2:$C$1844,2,FALSE)</f>
        <v>연예인 및 스포츠 매니저</v>
      </c>
      <c r="Z177" s="67">
        <v>2891</v>
      </c>
      <c r="AA177" s="73">
        <v>0.61</v>
      </c>
      <c r="AB177" s="73">
        <v>1</v>
      </c>
      <c r="AC177" t="str">
        <f t="shared" si="8"/>
        <v>289</v>
      </c>
      <c r="AD177" s="73">
        <v>0.61</v>
      </c>
      <c r="AE177" t="b">
        <f t="shared" si="9"/>
        <v>0</v>
      </c>
      <c r="AQ177" t="str">
        <f>VLOOKUP(AR177,'&lt;참고&gt;6차'!A293:C2135,2,FALSE)</f>
        <v>기능원 및 관련 기능 종사자</v>
      </c>
      <c r="AR177" s="61">
        <v>7</v>
      </c>
      <c r="AS177" s="61">
        <v>75</v>
      </c>
      <c r="AT177" s="61">
        <v>752</v>
      </c>
      <c r="AU177">
        <v>7529</v>
      </c>
      <c r="AV177" t="s">
        <v>6116</v>
      </c>
      <c r="AW177" s="71">
        <v>0.47149999999999997</v>
      </c>
    </row>
    <row r="178" spans="1:49" x14ac:dyDescent="0.2">
      <c r="A178" s="61">
        <v>3421</v>
      </c>
      <c r="B178" t="s">
        <v>4173</v>
      </c>
      <c r="C178" t="s">
        <v>4173</v>
      </c>
      <c r="D178" t="s">
        <v>4173</v>
      </c>
      <c r="E178" t="s">
        <v>4173</v>
      </c>
      <c r="F178" t="s">
        <v>4173</v>
      </c>
      <c r="G178" t="s">
        <v>4173</v>
      </c>
      <c r="H178" t="str">
        <f>VLOOKUP(I178,'&lt;참고&gt;6차'!$A$2:$C$1844,2,FALSE)</f>
        <v>기타 스포츠 및 레크레이션 관련 전문가</v>
      </c>
      <c r="I178" s="65">
        <v>2869</v>
      </c>
      <c r="J178" s="77">
        <f t="shared" si="10"/>
        <v>0.28000000000000003</v>
      </c>
      <c r="K178">
        <f>VLOOKUP(A178,'(2)2010 SOC to ISCO-08'!$K$3:$L$440,2,FALSE)</f>
        <v>0.28000000000000003</v>
      </c>
      <c r="L178" t="e">
        <f>VLOOKUP(B178,'(2)2010 SOC to ISCO-08'!$K$3:$L$440,2,FALSE)</f>
        <v>#N/A</v>
      </c>
      <c r="M178" t="e">
        <f>VLOOKUP(C178,'(2)2010 SOC to ISCO-08'!$K$3:$L$440,2,FALSE)</f>
        <v>#N/A</v>
      </c>
      <c r="N178" t="e">
        <f>VLOOKUP(D178,'(2)2010 SOC to ISCO-08'!$K$3:$L$440,2,FALSE)</f>
        <v>#N/A</v>
      </c>
      <c r="O178" t="e">
        <f>VLOOKUP(E178,'(2)2010 SOC to ISCO-08'!$K$3:$L$440,2,FALSE)</f>
        <v>#N/A</v>
      </c>
      <c r="P178" t="e">
        <f>VLOOKUP(F178,'(2)2010 SOC to ISCO-08'!$K$3:$L$440,2,FALSE)</f>
        <v>#N/A</v>
      </c>
      <c r="Q178" t="e">
        <f>VLOOKUP(G178,'(2)2010 SOC to ISCO-08'!$K$3:$L$440,2,FALSE)</f>
        <v>#N/A</v>
      </c>
      <c r="S178" t="b">
        <f t="shared" si="11"/>
        <v>0</v>
      </c>
      <c r="T178" s="38">
        <v>2869</v>
      </c>
      <c r="U178" t="s">
        <v>4376</v>
      </c>
      <c r="V178" t="s">
        <v>4618</v>
      </c>
      <c r="W178" t="s">
        <v>4371</v>
      </c>
      <c r="Y178" t="str">
        <f>VLOOKUP(Z178,'&lt;참고&gt;6차'!$A$2:$C$1844,2,FALSE)</f>
        <v>마술사 및 기타 문화예술 관련 종사자</v>
      </c>
      <c r="Z178" s="67">
        <v>2899</v>
      </c>
      <c r="AA178" s="73">
        <v>0.50116666666666665</v>
      </c>
      <c r="AB178" s="73">
        <v>1</v>
      </c>
      <c r="AC178" t="str">
        <f t="shared" si="8"/>
        <v>289</v>
      </c>
      <c r="AD178" s="73">
        <v>0.50116666666666665</v>
      </c>
      <c r="AE178" t="b">
        <f t="shared" si="9"/>
        <v>0</v>
      </c>
      <c r="AQ178" t="str">
        <f>VLOOKUP(AR178,'&lt;참고&gt;6차'!A213:C2055,2,FALSE)</f>
        <v>서비스 종사자</v>
      </c>
      <c r="AR178" s="61">
        <v>4</v>
      </c>
      <c r="AS178" s="61">
        <v>42</v>
      </c>
      <c r="AT178" s="61">
        <v>421</v>
      </c>
      <c r="AU178">
        <v>4219</v>
      </c>
      <c r="AV178" t="s">
        <v>6668</v>
      </c>
      <c r="AW178" s="71">
        <v>0.47343333333333326</v>
      </c>
    </row>
    <row r="179" spans="1:49" x14ac:dyDescent="0.2">
      <c r="A179" s="61">
        <v>3435</v>
      </c>
      <c r="B179" t="s">
        <v>4173</v>
      </c>
      <c r="C179" t="s">
        <v>4173</v>
      </c>
      <c r="D179" t="s">
        <v>4173</v>
      </c>
      <c r="E179" t="s">
        <v>4173</v>
      </c>
      <c r="F179" t="s">
        <v>4173</v>
      </c>
      <c r="G179" t="s">
        <v>4173</v>
      </c>
      <c r="H179" t="str">
        <f>VLOOKUP(I179,'&lt;참고&gt;6차'!$A$2:$C$1844,2,FALSE)</f>
        <v>연예인 및 스포츠 매니저</v>
      </c>
      <c r="I179" s="65">
        <v>2891</v>
      </c>
      <c r="J179" s="77">
        <f t="shared" si="10"/>
        <v>0.61</v>
      </c>
      <c r="K179">
        <f>VLOOKUP(A179,'(2)2010 SOC to ISCO-08'!$K$3:$L$440,2,FALSE)</f>
        <v>0.61</v>
      </c>
      <c r="L179" t="e">
        <f>VLOOKUP(B179,'(2)2010 SOC to ISCO-08'!$K$3:$L$440,2,FALSE)</f>
        <v>#N/A</v>
      </c>
      <c r="M179" t="e">
        <f>VLOOKUP(C179,'(2)2010 SOC to ISCO-08'!$K$3:$L$440,2,FALSE)</f>
        <v>#N/A</v>
      </c>
      <c r="N179" t="e">
        <f>VLOOKUP(D179,'(2)2010 SOC to ISCO-08'!$K$3:$L$440,2,FALSE)</f>
        <v>#N/A</v>
      </c>
      <c r="O179" t="e">
        <f>VLOOKUP(E179,'(2)2010 SOC to ISCO-08'!$K$3:$L$440,2,FALSE)</f>
        <v>#N/A</v>
      </c>
      <c r="P179" t="e">
        <f>VLOOKUP(F179,'(2)2010 SOC to ISCO-08'!$K$3:$L$440,2,FALSE)</f>
        <v>#N/A</v>
      </c>
      <c r="Q179" t="e">
        <f>VLOOKUP(G179,'(2)2010 SOC to ISCO-08'!$K$3:$L$440,2,FALSE)</f>
        <v>#N/A</v>
      </c>
      <c r="S179" t="b">
        <f t="shared" si="11"/>
        <v>0</v>
      </c>
      <c r="T179" s="38">
        <v>2891</v>
      </c>
      <c r="U179" t="s">
        <v>4620</v>
      </c>
      <c r="V179" t="s">
        <v>4371</v>
      </c>
      <c r="W179" t="s">
        <v>4618</v>
      </c>
      <c r="X179" t="s">
        <v>4621</v>
      </c>
      <c r="Y179" t="str">
        <f>VLOOKUP(Z179,'&lt;참고&gt;6차'!$A$2:$C$1844,2,FALSE)</f>
        <v>조세행정 사무원</v>
      </c>
      <c r="Z179" s="67">
        <v>3111</v>
      </c>
      <c r="AA179" s="73">
        <v>0.94900000000000007</v>
      </c>
      <c r="AB179" s="73">
        <v>1</v>
      </c>
      <c r="AC179" t="str">
        <f t="shared" si="8"/>
        <v>311</v>
      </c>
      <c r="AD179" s="73">
        <v>0.94900000000000007</v>
      </c>
      <c r="AE179" t="b">
        <f t="shared" si="9"/>
        <v>0</v>
      </c>
      <c r="AQ179" t="str">
        <f>VLOOKUP(AR179,'&lt;참고&gt;6차'!A84:C1926,2,FALSE)</f>
        <v>전문가 및 관련 종사자</v>
      </c>
      <c r="AR179" s="61">
        <v>2</v>
      </c>
      <c r="AS179" s="61">
        <v>24</v>
      </c>
      <c r="AT179" s="61">
        <v>245</v>
      </c>
      <c r="AU179">
        <v>2453</v>
      </c>
      <c r="AV179" t="s">
        <v>4484</v>
      </c>
      <c r="AW179" s="71">
        <v>0.47449999999999998</v>
      </c>
    </row>
    <row r="180" spans="1:49" x14ac:dyDescent="0.2">
      <c r="A180" s="61">
        <v>2659</v>
      </c>
      <c r="B180" s="61">
        <v>3433</v>
      </c>
      <c r="C180" s="61">
        <v>5164</v>
      </c>
      <c r="D180" t="s">
        <v>4173</v>
      </c>
      <c r="E180" t="s">
        <v>4173</v>
      </c>
      <c r="F180" t="s">
        <v>4173</v>
      </c>
      <c r="G180" t="s">
        <v>4173</v>
      </c>
      <c r="H180" t="str">
        <f>VLOOKUP(I180,'&lt;참고&gt;6차'!$A$2:$C$1844,2,FALSE)</f>
        <v>마술사 및 기타 문화예술 관련 종사자</v>
      </c>
      <c r="I180" s="65">
        <v>2899</v>
      </c>
      <c r="J180" s="77">
        <f t="shared" si="10"/>
        <v>0.50116666666666665</v>
      </c>
      <c r="K180" t="e">
        <f>VLOOKUP(A180,'(2)2010 SOC to ISCO-08'!$K$3:$L$440,2,FALSE)</f>
        <v>#DIV/0!</v>
      </c>
      <c r="L180">
        <f>VLOOKUP(B180,'(2)2010 SOC to ISCO-08'!$K$3:$L$440,2,FALSE)</f>
        <v>0.53833333333333333</v>
      </c>
      <c r="M180">
        <f>VLOOKUP(C180,'(2)2010 SOC to ISCO-08'!$K$3:$L$440,2,FALSE)</f>
        <v>0.46399999999999997</v>
      </c>
      <c r="N180" t="e">
        <f>VLOOKUP(D180,'(2)2010 SOC to ISCO-08'!$K$3:$L$440,2,FALSE)</f>
        <v>#N/A</v>
      </c>
      <c r="O180" t="e">
        <f>VLOOKUP(E180,'(2)2010 SOC to ISCO-08'!$K$3:$L$440,2,FALSE)</f>
        <v>#N/A</v>
      </c>
      <c r="P180" t="e">
        <f>VLOOKUP(F180,'(2)2010 SOC to ISCO-08'!$K$3:$L$440,2,FALSE)</f>
        <v>#N/A</v>
      </c>
      <c r="Q180" t="e">
        <f>VLOOKUP(G180,'(2)2010 SOC to ISCO-08'!$K$3:$L$440,2,FALSE)</f>
        <v>#N/A</v>
      </c>
      <c r="S180" t="b">
        <f t="shared" si="11"/>
        <v>0</v>
      </c>
      <c r="T180" s="38">
        <v>2899</v>
      </c>
      <c r="U180" t="s">
        <v>4622</v>
      </c>
      <c r="V180" t="s">
        <v>4371</v>
      </c>
      <c r="W180" t="s">
        <v>4376</v>
      </c>
      <c r="X180" t="s">
        <v>4623</v>
      </c>
      <c r="Y180" t="str">
        <f>VLOOKUP(Z180,'&lt;참고&gt;6차'!$A$2:$C$1844,2,FALSE)</f>
        <v>관세행정 사무원</v>
      </c>
      <c r="Z180" s="67">
        <v>3112</v>
      </c>
      <c r="AA180" s="73">
        <v>6.08E-2</v>
      </c>
      <c r="AB180" s="73">
        <v>1</v>
      </c>
      <c r="AC180" t="str">
        <f t="shared" si="8"/>
        <v>311</v>
      </c>
      <c r="AD180" s="73">
        <v>6.08E-2</v>
      </c>
      <c r="AE180" t="b">
        <f t="shared" si="9"/>
        <v>0</v>
      </c>
      <c r="AQ180" t="str">
        <f>VLOOKUP(AR180,'&lt;참고&gt;6차'!A86:C1928,2,FALSE)</f>
        <v>전문가 및 관련 종사자</v>
      </c>
      <c r="AR180" s="61">
        <v>2</v>
      </c>
      <c r="AS180" s="61">
        <v>24</v>
      </c>
      <c r="AT180" s="61">
        <v>245</v>
      </c>
      <c r="AU180">
        <v>2455</v>
      </c>
      <c r="AV180" t="s">
        <v>4486</v>
      </c>
      <c r="AW180" s="71">
        <v>0.47449999999999998</v>
      </c>
    </row>
    <row r="181" spans="1:49" x14ac:dyDescent="0.2">
      <c r="A181" s="61">
        <v>3352</v>
      </c>
      <c r="B181" s="61">
        <v>4312</v>
      </c>
      <c r="C181" t="s">
        <v>4173</v>
      </c>
      <c r="D181" t="s">
        <v>4173</v>
      </c>
      <c r="E181" t="s">
        <v>4173</v>
      </c>
      <c r="F181" t="s">
        <v>4173</v>
      </c>
      <c r="G181" t="s">
        <v>4173</v>
      </c>
      <c r="H181" t="str">
        <f>VLOOKUP(I181,'&lt;참고&gt;6차'!$A$2:$C$1844,2,FALSE)</f>
        <v>조세행정 사무원</v>
      </c>
      <c r="I181" s="65">
        <v>3111</v>
      </c>
      <c r="J181" s="77">
        <f t="shared" si="10"/>
        <v>0.94900000000000007</v>
      </c>
      <c r="K181">
        <f>VLOOKUP(A181,'(2)2010 SOC to ISCO-08'!$K$3:$L$440,2,FALSE)</f>
        <v>0.93</v>
      </c>
      <c r="L181">
        <f>VLOOKUP(B181,'(2)2010 SOC to ISCO-08'!$K$3:$L$440,2,FALSE)</f>
        <v>0.96799999999999997</v>
      </c>
      <c r="M181" t="e">
        <f>VLOOKUP(C181,'(2)2010 SOC to ISCO-08'!$K$3:$L$440,2,FALSE)</f>
        <v>#N/A</v>
      </c>
      <c r="N181" t="e">
        <f>VLOOKUP(D181,'(2)2010 SOC to ISCO-08'!$K$3:$L$440,2,FALSE)</f>
        <v>#N/A</v>
      </c>
      <c r="O181" t="e">
        <f>VLOOKUP(E181,'(2)2010 SOC to ISCO-08'!$K$3:$L$440,2,FALSE)</f>
        <v>#N/A</v>
      </c>
      <c r="P181" t="e">
        <f>VLOOKUP(F181,'(2)2010 SOC to ISCO-08'!$K$3:$L$440,2,FALSE)</f>
        <v>#N/A</v>
      </c>
      <c r="Q181" t="e">
        <f>VLOOKUP(G181,'(2)2010 SOC to ISCO-08'!$K$3:$L$440,2,FALSE)</f>
        <v>#N/A</v>
      </c>
      <c r="S181" t="b">
        <f t="shared" si="11"/>
        <v>0</v>
      </c>
      <c r="T181" s="38">
        <v>3111</v>
      </c>
      <c r="U181" t="s">
        <v>4624</v>
      </c>
      <c r="V181" t="s">
        <v>4625</v>
      </c>
      <c r="Y181" t="str">
        <f>VLOOKUP(Z181,'&lt;참고&gt;6차'!$A$2:$C$1844,2,FALSE)</f>
        <v>병무행정 사무원</v>
      </c>
      <c r="Z181" s="67">
        <v>3113</v>
      </c>
      <c r="AA181" s="73">
        <v>0.94</v>
      </c>
      <c r="AB181" s="73">
        <v>1</v>
      </c>
      <c r="AC181" t="str">
        <f t="shared" si="8"/>
        <v>311</v>
      </c>
      <c r="AD181" s="73">
        <v>0.94</v>
      </c>
      <c r="AE181" t="b">
        <f t="shared" si="9"/>
        <v>0</v>
      </c>
      <c r="AQ181" t="str">
        <f>VLOOKUP(AR181,'&lt;참고&gt;6차'!A331:C2173,2,FALSE)</f>
        <v>기능원 및 관련 기능 종사자</v>
      </c>
      <c r="AR181" s="61">
        <v>7</v>
      </c>
      <c r="AS181" s="61">
        <v>79</v>
      </c>
      <c r="AT181" s="61">
        <v>792</v>
      </c>
      <c r="AU181">
        <v>7921</v>
      </c>
      <c r="AV181" t="s">
        <v>5818</v>
      </c>
      <c r="AW181" s="71">
        <v>0.48499999999999999</v>
      </c>
    </row>
    <row r="182" spans="1:49" x14ac:dyDescent="0.2">
      <c r="A182" s="61">
        <v>3351</v>
      </c>
      <c r="B182" t="s">
        <v>4173</v>
      </c>
      <c r="C182" t="s">
        <v>4173</v>
      </c>
      <c r="D182" t="s">
        <v>4173</v>
      </c>
      <c r="E182" t="s">
        <v>4173</v>
      </c>
      <c r="F182" t="s">
        <v>4173</v>
      </c>
      <c r="G182" t="s">
        <v>4173</v>
      </c>
      <c r="H182" t="str">
        <f>VLOOKUP(I182,'&lt;참고&gt;6차'!$A$2:$C$1844,2,FALSE)</f>
        <v>관세행정 사무원</v>
      </c>
      <c r="I182" s="65">
        <v>3112</v>
      </c>
      <c r="J182" s="77">
        <f t="shared" si="10"/>
        <v>6.08E-2</v>
      </c>
      <c r="K182">
        <f>VLOOKUP(A182,'(2)2010 SOC to ISCO-08'!$K$3:$L$440,2,FALSE)</f>
        <v>6.08E-2</v>
      </c>
      <c r="L182" t="e">
        <f>VLOOKUP(B182,'(2)2010 SOC to ISCO-08'!$K$3:$L$440,2,FALSE)</f>
        <v>#N/A</v>
      </c>
      <c r="M182" t="e">
        <f>VLOOKUP(C182,'(2)2010 SOC to ISCO-08'!$K$3:$L$440,2,FALSE)</f>
        <v>#N/A</v>
      </c>
      <c r="N182" t="e">
        <f>VLOOKUP(D182,'(2)2010 SOC to ISCO-08'!$K$3:$L$440,2,FALSE)</f>
        <v>#N/A</v>
      </c>
      <c r="O182" t="e">
        <f>VLOOKUP(E182,'(2)2010 SOC to ISCO-08'!$K$3:$L$440,2,FALSE)</f>
        <v>#N/A</v>
      </c>
      <c r="P182" t="e">
        <f>VLOOKUP(F182,'(2)2010 SOC to ISCO-08'!$K$3:$L$440,2,FALSE)</f>
        <v>#N/A</v>
      </c>
      <c r="Q182" t="e">
        <f>VLOOKUP(G182,'(2)2010 SOC to ISCO-08'!$K$3:$L$440,2,FALSE)</f>
        <v>#N/A</v>
      </c>
      <c r="S182" t="b">
        <f t="shared" si="11"/>
        <v>0</v>
      </c>
      <c r="T182" s="38">
        <v>3112</v>
      </c>
      <c r="U182" t="s">
        <v>4626</v>
      </c>
      <c r="V182" t="s">
        <v>4625</v>
      </c>
      <c r="Y182" t="str">
        <f>VLOOKUP(Z182,'&lt;참고&gt;6차'!$A$2:$C$1844,2,FALSE)</f>
        <v>국가지방 및 공공행정 사무원</v>
      </c>
      <c r="Z182" s="67">
        <v>3114</v>
      </c>
      <c r="AA182" s="73">
        <v>0.61499999999999999</v>
      </c>
      <c r="AB182" s="73">
        <v>1</v>
      </c>
      <c r="AC182" t="str">
        <f t="shared" si="8"/>
        <v>311</v>
      </c>
      <c r="AD182" s="73">
        <v>0.61499999999999999</v>
      </c>
      <c r="AE182" t="b">
        <f t="shared" si="9"/>
        <v>0</v>
      </c>
      <c r="AQ182" t="str">
        <f>VLOOKUP(AR182,'&lt;참고&gt;6차'!A332:C2174,2,FALSE)</f>
        <v>기능원 및 관련 기능 종사자</v>
      </c>
      <c r="AR182" s="61">
        <v>7</v>
      </c>
      <c r="AS182" s="61">
        <v>79</v>
      </c>
      <c r="AT182" s="61">
        <v>792</v>
      </c>
      <c r="AU182">
        <v>7922</v>
      </c>
      <c r="AV182" t="s">
        <v>5812</v>
      </c>
      <c r="AW182" s="71">
        <v>0.48499999999999999</v>
      </c>
    </row>
    <row r="183" spans="1:49" x14ac:dyDescent="0.2">
      <c r="A183" s="61">
        <v>3359</v>
      </c>
      <c r="B183" t="s">
        <v>4173</v>
      </c>
      <c r="C183" t="s">
        <v>4173</v>
      </c>
      <c r="D183" t="s">
        <v>4173</v>
      </c>
      <c r="E183" t="s">
        <v>4173</v>
      </c>
      <c r="F183" t="s">
        <v>4173</v>
      </c>
      <c r="G183" t="s">
        <v>4173</v>
      </c>
      <c r="H183" t="str">
        <f>VLOOKUP(I183,'&lt;참고&gt;6차'!$A$2:$C$1844,2,FALSE)</f>
        <v>병무행정 사무원</v>
      </c>
      <c r="I183" s="65">
        <v>3113</v>
      </c>
      <c r="J183" s="77">
        <f t="shared" si="10"/>
        <v>0.94</v>
      </c>
      <c r="K183">
        <f>VLOOKUP(A183,'(2)2010 SOC to ISCO-08'!$K$3:$L$440,2,FALSE)</f>
        <v>0.94</v>
      </c>
      <c r="L183" t="e">
        <f>VLOOKUP(B183,'(2)2010 SOC to ISCO-08'!$K$3:$L$440,2,FALSE)</f>
        <v>#N/A</v>
      </c>
      <c r="M183" t="e">
        <f>VLOOKUP(C183,'(2)2010 SOC to ISCO-08'!$K$3:$L$440,2,FALSE)</f>
        <v>#N/A</v>
      </c>
      <c r="N183" t="e">
        <f>VLOOKUP(D183,'(2)2010 SOC to ISCO-08'!$K$3:$L$440,2,FALSE)</f>
        <v>#N/A</v>
      </c>
      <c r="O183" t="e">
        <f>VLOOKUP(E183,'(2)2010 SOC to ISCO-08'!$K$3:$L$440,2,FALSE)</f>
        <v>#N/A</v>
      </c>
      <c r="P183" t="e">
        <f>VLOOKUP(F183,'(2)2010 SOC to ISCO-08'!$K$3:$L$440,2,FALSE)</f>
        <v>#N/A</v>
      </c>
      <c r="Q183" t="e">
        <f>VLOOKUP(G183,'(2)2010 SOC to ISCO-08'!$K$3:$L$440,2,FALSE)</f>
        <v>#N/A</v>
      </c>
      <c r="S183" t="b">
        <f t="shared" si="11"/>
        <v>0</v>
      </c>
      <c r="T183" s="38">
        <v>3113</v>
      </c>
      <c r="U183" t="s">
        <v>4627</v>
      </c>
      <c r="V183" t="s">
        <v>4625</v>
      </c>
      <c r="Y183" t="str">
        <f>VLOOKUP(Z183,'&lt;참고&gt;6차'!$A$2:$C$1844,2,FALSE)</f>
        <v>기획 및 마케팅 사무원</v>
      </c>
      <c r="Z183" s="67">
        <v>3121</v>
      </c>
      <c r="AA183" s="73">
        <v>0.91999999999999993</v>
      </c>
      <c r="AB183" s="73">
        <v>1</v>
      </c>
      <c r="AC183" t="str">
        <f t="shared" si="8"/>
        <v>312</v>
      </c>
      <c r="AD183" s="73">
        <v>0.91999999999999993</v>
      </c>
      <c r="AE183" t="b">
        <f t="shared" si="9"/>
        <v>0</v>
      </c>
      <c r="AQ183" t="str">
        <f>VLOOKUP(AR183,'&lt;참고&gt;6차'!A333:C2175,2,FALSE)</f>
        <v>기능원 및 관련 기능 종사자</v>
      </c>
      <c r="AR183" s="61">
        <v>7</v>
      </c>
      <c r="AS183" s="61">
        <v>79</v>
      </c>
      <c r="AT183" s="61">
        <v>792</v>
      </c>
      <c r="AU183">
        <v>7929</v>
      </c>
      <c r="AV183" t="s">
        <v>5804</v>
      </c>
      <c r="AW183" s="71">
        <v>0.48499999999999999</v>
      </c>
    </row>
    <row r="184" spans="1:49" x14ac:dyDescent="0.2">
      <c r="A184" s="61">
        <v>3353</v>
      </c>
      <c r="B184" s="61">
        <v>3354</v>
      </c>
      <c r="C184" s="61">
        <v>3359</v>
      </c>
      <c r="D184" s="61">
        <v>4412</v>
      </c>
      <c r="E184" t="s">
        <v>4173</v>
      </c>
      <c r="F184" t="s">
        <v>4173</v>
      </c>
      <c r="G184" t="s">
        <v>4173</v>
      </c>
      <c r="H184" t="str">
        <f>VLOOKUP(I184,'&lt;참고&gt;6차'!$A$2:$C$1844,2,FALSE)</f>
        <v>국가지방 및 공공행정 사무원</v>
      </c>
      <c r="I184" s="65">
        <v>3114</v>
      </c>
      <c r="J184" s="77">
        <f t="shared" si="10"/>
        <v>0.61499999999999999</v>
      </c>
      <c r="K184">
        <f>VLOOKUP(A184,'(2)2010 SOC to ISCO-08'!$K$3:$L$440,2,FALSE)</f>
        <v>0.38999999999999996</v>
      </c>
      <c r="L184">
        <f>VLOOKUP(B184,'(2)2010 SOC to ISCO-08'!$K$3:$L$440,2,FALSE)</f>
        <v>0.27</v>
      </c>
      <c r="M184">
        <f>VLOOKUP(C184,'(2)2010 SOC to ISCO-08'!$K$3:$L$440,2,FALSE)</f>
        <v>0.94</v>
      </c>
      <c r="N184">
        <f>VLOOKUP(D184,'(2)2010 SOC to ISCO-08'!$K$3:$L$440,2,FALSE)</f>
        <v>0.86</v>
      </c>
      <c r="O184" t="e">
        <f>VLOOKUP(E184,'(2)2010 SOC to ISCO-08'!$K$3:$L$440,2,FALSE)</f>
        <v>#N/A</v>
      </c>
      <c r="P184" t="e">
        <f>VLOOKUP(F184,'(2)2010 SOC to ISCO-08'!$K$3:$L$440,2,FALSE)</f>
        <v>#N/A</v>
      </c>
      <c r="Q184" t="e">
        <f>VLOOKUP(G184,'(2)2010 SOC to ISCO-08'!$K$3:$L$440,2,FALSE)</f>
        <v>#N/A</v>
      </c>
      <c r="S184" t="b">
        <f t="shared" si="11"/>
        <v>0</v>
      </c>
      <c r="T184" s="33">
        <v>3114</v>
      </c>
      <c r="U184" t="s">
        <v>4628</v>
      </c>
      <c r="V184" t="s">
        <v>4371</v>
      </c>
      <c r="Y184" t="str">
        <f>VLOOKUP(Z184,'&lt;참고&gt;6차'!$A$2:$C$1844,2,FALSE)</f>
        <v>인사 및 교육훈련 사무원</v>
      </c>
      <c r="Z184" s="67">
        <v>3122</v>
      </c>
      <c r="AA184" s="73">
        <v>0.9</v>
      </c>
      <c r="AB184" s="73">
        <v>1</v>
      </c>
      <c r="AC184" t="str">
        <f t="shared" si="8"/>
        <v>312</v>
      </c>
      <c r="AD184" s="73">
        <v>0.9</v>
      </c>
      <c r="AE184" t="b">
        <f t="shared" si="9"/>
        <v>0</v>
      </c>
      <c r="AQ184" t="e">
        <f>VLOOKUP(AR184,'&lt;참고&gt;6차'!A178:C2020,2,FALSE)</f>
        <v>#N/A</v>
      </c>
      <c r="AR184" s="61">
        <v>2</v>
      </c>
      <c r="AS184" s="61">
        <v>28</v>
      </c>
      <c r="AT184" s="61">
        <v>289</v>
      </c>
      <c r="AU184">
        <v>2899</v>
      </c>
      <c r="AV184" t="s">
        <v>6877</v>
      </c>
      <c r="AW184" s="71">
        <v>0.50116666666666665</v>
      </c>
    </row>
    <row r="185" spans="1:49" x14ac:dyDescent="0.2">
      <c r="A185" s="61">
        <v>4419</v>
      </c>
      <c r="B185" t="s">
        <v>4173</v>
      </c>
      <c r="C185" t="s">
        <v>4173</v>
      </c>
      <c r="D185" t="s">
        <v>4173</v>
      </c>
      <c r="E185" t="s">
        <v>4173</v>
      </c>
      <c r="F185" t="s">
        <v>4173</v>
      </c>
      <c r="G185" t="s">
        <v>4173</v>
      </c>
      <c r="H185" t="str">
        <f>VLOOKUP(I185,'&lt;참고&gt;6차'!$A$2:$C$1844,2,FALSE)</f>
        <v>기획 및 마케팅 사무원</v>
      </c>
      <c r="I185" s="65">
        <v>3121</v>
      </c>
      <c r="J185" s="77">
        <f t="shared" si="10"/>
        <v>0.91999999999999993</v>
      </c>
      <c r="K185">
        <f>VLOOKUP(A185,'(2)2010 SOC to ISCO-08'!$K$3:$L$440,2,FALSE)</f>
        <v>0.91999999999999993</v>
      </c>
      <c r="L185" t="e">
        <f>VLOOKUP(B185,'(2)2010 SOC to ISCO-08'!$K$3:$L$440,2,FALSE)</f>
        <v>#N/A</v>
      </c>
      <c r="M185" t="e">
        <f>VLOOKUP(C185,'(2)2010 SOC to ISCO-08'!$K$3:$L$440,2,FALSE)</f>
        <v>#N/A</v>
      </c>
      <c r="N185" t="e">
        <f>VLOOKUP(D185,'(2)2010 SOC to ISCO-08'!$K$3:$L$440,2,FALSE)</f>
        <v>#N/A</v>
      </c>
      <c r="O185" t="e">
        <f>VLOOKUP(E185,'(2)2010 SOC to ISCO-08'!$K$3:$L$440,2,FALSE)</f>
        <v>#N/A</v>
      </c>
      <c r="P185" t="e">
        <f>VLOOKUP(F185,'(2)2010 SOC to ISCO-08'!$K$3:$L$440,2,FALSE)</f>
        <v>#N/A</v>
      </c>
      <c r="Q185" t="e">
        <f>VLOOKUP(G185,'(2)2010 SOC to ISCO-08'!$K$3:$L$440,2,FALSE)</f>
        <v>#N/A</v>
      </c>
      <c r="S185" t="b">
        <f t="shared" si="11"/>
        <v>0</v>
      </c>
      <c r="T185" s="33">
        <v>3121</v>
      </c>
      <c r="U185" t="s">
        <v>4629</v>
      </c>
      <c r="V185" t="s">
        <v>4371</v>
      </c>
      <c r="W185" t="s">
        <v>4630</v>
      </c>
      <c r="X185" t="s">
        <v>4625</v>
      </c>
      <c r="Y185" t="str">
        <f>VLOOKUP(Z185,'&lt;참고&gt;6차'!$A$2:$C$1844,2,FALSE)</f>
        <v>자재관리 사무원</v>
      </c>
      <c r="Z185" s="67">
        <v>3123</v>
      </c>
      <c r="AA185" s="73">
        <v>0.8566666666666668</v>
      </c>
      <c r="AB185" s="73">
        <v>1</v>
      </c>
      <c r="AC185" t="str">
        <f t="shared" si="8"/>
        <v>312</v>
      </c>
      <c r="AD185" s="73">
        <v>0.8566666666666668</v>
      </c>
      <c r="AE185" t="b">
        <f t="shared" si="9"/>
        <v>0</v>
      </c>
      <c r="AQ185" t="str">
        <f>VLOOKUP(AR185,'&lt;참고&gt;6차'!A97:C1939,2,FALSE)</f>
        <v>전문가 및 관련 종사자</v>
      </c>
      <c r="AR185" s="61">
        <v>2</v>
      </c>
      <c r="AS185" s="61">
        <v>24</v>
      </c>
      <c r="AT185" s="61">
        <v>247</v>
      </c>
      <c r="AU185">
        <v>2473</v>
      </c>
      <c r="AV185" t="s">
        <v>7421</v>
      </c>
      <c r="AW185" s="71">
        <v>0.50661250000000002</v>
      </c>
    </row>
    <row r="186" spans="1:49" x14ac:dyDescent="0.2">
      <c r="A186" s="61">
        <v>4416</v>
      </c>
      <c r="B186" t="s">
        <v>4173</v>
      </c>
      <c r="C186" t="s">
        <v>4173</v>
      </c>
      <c r="D186" t="s">
        <v>4173</v>
      </c>
      <c r="E186" t="s">
        <v>4173</v>
      </c>
      <c r="F186" t="s">
        <v>4173</v>
      </c>
      <c r="G186" t="s">
        <v>4173</v>
      </c>
      <c r="H186" t="str">
        <f>VLOOKUP(I186,'&lt;참고&gt;6차'!$A$2:$C$1844,2,FALSE)</f>
        <v>인사 및 교육훈련 사무원</v>
      </c>
      <c r="I186" s="65">
        <v>3122</v>
      </c>
      <c r="J186" s="77">
        <f t="shared" si="10"/>
        <v>0.9</v>
      </c>
      <c r="K186">
        <f>VLOOKUP(A186,'(2)2010 SOC to ISCO-08'!$K$3:$L$440,2,FALSE)</f>
        <v>0.9</v>
      </c>
      <c r="L186" t="e">
        <f>VLOOKUP(B186,'(2)2010 SOC to ISCO-08'!$K$3:$L$440,2,FALSE)</f>
        <v>#N/A</v>
      </c>
      <c r="M186" t="e">
        <f>VLOOKUP(C186,'(2)2010 SOC to ISCO-08'!$K$3:$L$440,2,FALSE)</f>
        <v>#N/A</v>
      </c>
      <c r="N186" t="e">
        <f>VLOOKUP(D186,'(2)2010 SOC to ISCO-08'!$K$3:$L$440,2,FALSE)</f>
        <v>#N/A</v>
      </c>
      <c r="O186" t="e">
        <f>VLOOKUP(E186,'(2)2010 SOC to ISCO-08'!$K$3:$L$440,2,FALSE)</f>
        <v>#N/A</v>
      </c>
      <c r="P186" t="e">
        <f>VLOOKUP(F186,'(2)2010 SOC to ISCO-08'!$K$3:$L$440,2,FALSE)</f>
        <v>#N/A</v>
      </c>
      <c r="Q186" t="e">
        <f>VLOOKUP(G186,'(2)2010 SOC to ISCO-08'!$K$3:$L$440,2,FALSE)</f>
        <v>#N/A</v>
      </c>
      <c r="S186" t="b">
        <f t="shared" si="11"/>
        <v>0</v>
      </c>
      <c r="T186" s="33">
        <v>3122</v>
      </c>
      <c r="U186" t="s">
        <v>4537</v>
      </c>
      <c r="V186" t="s">
        <v>4371</v>
      </c>
      <c r="W186" t="s">
        <v>4631</v>
      </c>
      <c r="X186" t="s">
        <v>4625</v>
      </c>
      <c r="Y186" t="str">
        <f>VLOOKUP(Z186,'&lt;참고&gt;6차'!$A$2:$C$1844,2,FALSE)</f>
        <v>생산 및 품질 관리 사무원</v>
      </c>
      <c r="Z186" s="67">
        <v>3124</v>
      </c>
      <c r="AA186" s="73">
        <v>0.88</v>
      </c>
      <c r="AB186" s="73">
        <v>1</v>
      </c>
      <c r="AC186" t="str">
        <f t="shared" si="8"/>
        <v>312</v>
      </c>
      <c r="AD186" s="73">
        <v>0.88</v>
      </c>
      <c r="AE186" t="b">
        <f t="shared" si="9"/>
        <v>0</v>
      </c>
      <c r="AQ186" t="str">
        <f>VLOOKUP(AR186,'&lt;참고&gt;6차'!A250:C2092,2,FALSE)</f>
        <v>판매 종사자</v>
      </c>
      <c r="AR186" s="61">
        <v>5</v>
      </c>
      <c r="AS186" s="61">
        <v>53</v>
      </c>
      <c r="AT186" s="61">
        <v>530</v>
      </c>
      <c r="AU186">
        <v>5306</v>
      </c>
      <c r="AV186" t="s">
        <v>6408</v>
      </c>
      <c r="AW186" s="71">
        <v>0.51</v>
      </c>
    </row>
    <row r="187" spans="1:49" x14ac:dyDescent="0.2">
      <c r="A187" s="61">
        <v>4321</v>
      </c>
      <c r="B187" t="s">
        <v>4173</v>
      </c>
      <c r="C187" t="s">
        <v>4173</v>
      </c>
      <c r="D187" t="s">
        <v>4173</v>
      </c>
      <c r="E187" t="s">
        <v>4173</v>
      </c>
      <c r="F187" t="s">
        <v>4173</v>
      </c>
      <c r="G187" t="s">
        <v>4173</v>
      </c>
      <c r="H187" t="str">
        <f>VLOOKUP(I187,'&lt;참고&gt;6차'!$A$2:$C$1844,2,FALSE)</f>
        <v>자재관리 사무원</v>
      </c>
      <c r="I187" s="65">
        <v>3123</v>
      </c>
      <c r="J187" s="77">
        <f t="shared" si="10"/>
        <v>0.8566666666666668</v>
      </c>
      <c r="K187">
        <f>VLOOKUP(A187,'(2)2010 SOC to ISCO-08'!$K$3:$L$440,2,FALSE)</f>
        <v>0.8566666666666668</v>
      </c>
      <c r="L187" t="e">
        <f>VLOOKUP(B187,'(2)2010 SOC to ISCO-08'!$K$3:$L$440,2,FALSE)</f>
        <v>#N/A</v>
      </c>
      <c r="M187" t="e">
        <f>VLOOKUP(C187,'(2)2010 SOC to ISCO-08'!$K$3:$L$440,2,FALSE)</f>
        <v>#N/A</v>
      </c>
      <c r="N187" t="e">
        <f>VLOOKUP(D187,'(2)2010 SOC to ISCO-08'!$K$3:$L$440,2,FALSE)</f>
        <v>#N/A</v>
      </c>
      <c r="O187" t="e">
        <f>VLOOKUP(E187,'(2)2010 SOC to ISCO-08'!$K$3:$L$440,2,FALSE)</f>
        <v>#N/A</v>
      </c>
      <c r="P187" t="e">
        <f>VLOOKUP(F187,'(2)2010 SOC to ISCO-08'!$K$3:$L$440,2,FALSE)</f>
        <v>#N/A</v>
      </c>
      <c r="Q187" t="e">
        <f>VLOOKUP(G187,'(2)2010 SOC to ISCO-08'!$K$3:$L$440,2,FALSE)</f>
        <v>#N/A</v>
      </c>
      <c r="S187" t="b">
        <f t="shared" si="11"/>
        <v>0</v>
      </c>
      <c r="T187" s="33">
        <v>3123</v>
      </c>
      <c r="U187" t="s">
        <v>4632</v>
      </c>
      <c r="V187" t="s">
        <v>4625</v>
      </c>
      <c r="Y187" t="str">
        <f>VLOOKUP(Z187,'&lt;참고&gt;6차'!$A$2:$C$1844,2,FALSE)</f>
        <v>무역 사무원</v>
      </c>
      <c r="Z187" s="67">
        <v>3125</v>
      </c>
      <c r="AA187" s="73">
        <v>0.98499999999999999</v>
      </c>
      <c r="AB187" s="73">
        <v>1</v>
      </c>
      <c r="AC187" t="str">
        <f t="shared" si="8"/>
        <v>312</v>
      </c>
      <c r="AD187" s="73">
        <v>0.98499999999999999</v>
      </c>
      <c r="AE187" t="b">
        <f t="shared" si="9"/>
        <v>0</v>
      </c>
      <c r="AQ187" t="str">
        <f>VLOOKUP(AR187,'&lt;참고&gt;6차'!A72:C1914,2,FALSE)</f>
        <v>전문가 및 관련 종사자</v>
      </c>
      <c r="AR187" s="61">
        <v>2</v>
      </c>
      <c r="AS187" s="61">
        <v>23</v>
      </c>
      <c r="AT187" s="61">
        <v>239</v>
      </c>
      <c r="AU187">
        <v>2396</v>
      </c>
      <c r="AV187" t="s">
        <v>4470</v>
      </c>
      <c r="AW187" s="71">
        <v>0.51300000000000001</v>
      </c>
    </row>
    <row r="188" spans="1:49" x14ac:dyDescent="0.2">
      <c r="A188" s="61">
        <v>4322</v>
      </c>
      <c r="B188" t="s">
        <v>4173</v>
      </c>
      <c r="C188" t="s">
        <v>4173</v>
      </c>
      <c r="D188" t="s">
        <v>4173</v>
      </c>
      <c r="E188" t="s">
        <v>4173</v>
      </c>
      <c r="F188" t="s">
        <v>4173</v>
      </c>
      <c r="G188" t="s">
        <v>4173</v>
      </c>
      <c r="H188" t="str">
        <f>VLOOKUP(I188,'&lt;참고&gt;6차'!$A$2:$C$1844,2,FALSE)</f>
        <v>생산 및 품질 관리 사무원</v>
      </c>
      <c r="I188" s="65">
        <v>3124</v>
      </c>
      <c r="J188" s="77">
        <f t="shared" si="10"/>
        <v>0.88</v>
      </c>
      <c r="K188">
        <f>VLOOKUP(A188,'(2)2010 SOC to ISCO-08'!$K$3:$L$440,2,FALSE)</f>
        <v>0.88</v>
      </c>
      <c r="L188" t="e">
        <f>VLOOKUP(B188,'(2)2010 SOC to ISCO-08'!$K$3:$L$440,2,FALSE)</f>
        <v>#N/A</v>
      </c>
      <c r="M188" t="e">
        <f>VLOOKUP(C188,'(2)2010 SOC to ISCO-08'!$K$3:$L$440,2,FALSE)</f>
        <v>#N/A</v>
      </c>
      <c r="N188" t="e">
        <f>VLOOKUP(D188,'(2)2010 SOC to ISCO-08'!$K$3:$L$440,2,FALSE)</f>
        <v>#N/A</v>
      </c>
      <c r="O188" t="e">
        <f>VLOOKUP(E188,'(2)2010 SOC to ISCO-08'!$K$3:$L$440,2,FALSE)</f>
        <v>#N/A</v>
      </c>
      <c r="P188" t="e">
        <f>VLOOKUP(F188,'(2)2010 SOC to ISCO-08'!$K$3:$L$440,2,FALSE)</f>
        <v>#N/A</v>
      </c>
      <c r="Q188" t="e">
        <f>VLOOKUP(G188,'(2)2010 SOC to ISCO-08'!$K$3:$L$440,2,FALSE)</f>
        <v>#N/A</v>
      </c>
      <c r="S188" t="b">
        <f t="shared" si="11"/>
        <v>0</v>
      </c>
      <c r="T188" s="33">
        <v>3124</v>
      </c>
      <c r="U188" t="s">
        <v>4633</v>
      </c>
      <c r="V188" t="s">
        <v>4371</v>
      </c>
      <c r="W188" t="s">
        <v>4634</v>
      </c>
      <c r="X188" t="s">
        <v>4635</v>
      </c>
      <c r="Y188" t="str">
        <f>VLOOKUP(Z188,'&lt;참고&gt;6차'!$A$2:$C$1844,2,FALSE)</f>
        <v>운송 사무원</v>
      </c>
      <c r="Z188" s="67">
        <v>3126</v>
      </c>
      <c r="AA188" s="73">
        <v>0.96</v>
      </c>
      <c r="AB188" s="73">
        <v>1</v>
      </c>
      <c r="AC188" t="str">
        <f t="shared" si="8"/>
        <v>312</v>
      </c>
      <c r="AD188" s="73">
        <v>0.96</v>
      </c>
      <c r="AE188" t="b">
        <f t="shared" si="9"/>
        <v>0</v>
      </c>
      <c r="AQ188" t="str">
        <f>VLOOKUP(AR188,'&lt;참고&gt;6차'!A402:C2244,2,FALSE)</f>
        <v>단순노무 종사자</v>
      </c>
      <c r="AR188" s="61">
        <v>9</v>
      </c>
      <c r="AS188" s="61">
        <v>92</v>
      </c>
      <c r="AT188" s="61">
        <v>921</v>
      </c>
      <c r="AU188">
        <v>9210</v>
      </c>
      <c r="AV188" t="s">
        <v>5146</v>
      </c>
      <c r="AW188" s="71">
        <v>0.51400000000000001</v>
      </c>
    </row>
    <row r="189" spans="1:49" x14ac:dyDescent="0.2">
      <c r="A189" s="61">
        <v>3331</v>
      </c>
      <c r="B189" t="s">
        <v>4173</v>
      </c>
      <c r="C189" t="s">
        <v>4173</v>
      </c>
      <c r="D189" t="s">
        <v>4173</v>
      </c>
      <c r="E189" t="s">
        <v>4173</v>
      </c>
      <c r="F189" t="s">
        <v>4173</v>
      </c>
      <c r="G189" t="s">
        <v>4173</v>
      </c>
      <c r="H189" t="str">
        <f>VLOOKUP(I189,'&lt;참고&gt;6차'!$A$2:$C$1844,2,FALSE)</f>
        <v>무역 사무원</v>
      </c>
      <c r="I189" s="65">
        <v>3125</v>
      </c>
      <c r="J189" s="77">
        <f t="shared" si="10"/>
        <v>0.98499999999999999</v>
      </c>
      <c r="K189">
        <f>VLOOKUP(A189,'(2)2010 SOC to ISCO-08'!$K$3:$L$440,2,FALSE)</f>
        <v>0.98499999999999999</v>
      </c>
      <c r="L189" t="e">
        <f>VLOOKUP(B189,'(2)2010 SOC to ISCO-08'!$K$3:$L$440,2,FALSE)</f>
        <v>#N/A</v>
      </c>
      <c r="M189" t="e">
        <f>VLOOKUP(C189,'(2)2010 SOC to ISCO-08'!$K$3:$L$440,2,FALSE)</f>
        <v>#N/A</v>
      </c>
      <c r="N189" t="e">
        <f>VLOOKUP(D189,'(2)2010 SOC to ISCO-08'!$K$3:$L$440,2,FALSE)</f>
        <v>#N/A</v>
      </c>
      <c r="O189" t="e">
        <f>VLOOKUP(E189,'(2)2010 SOC to ISCO-08'!$K$3:$L$440,2,FALSE)</f>
        <v>#N/A</v>
      </c>
      <c r="P189" t="e">
        <f>VLOOKUP(F189,'(2)2010 SOC to ISCO-08'!$K$3:$L$440,2,FALSE)</f>
        <v>#N/A</v>
      </c>
      <c r="Q189" t="e">
        <f>VLOOKUP(G189,'(2)2010 SOC to ISCO-08'!$K$3:$L$440,2,FALSE)</f>
        <v>#N/A</v>
      </c>
      <c r="S189" t="b">
        <f t="shared" si="11"/>
        <v>0</v>
      </c>
      <c r="T189" s="33">
        <v>3125</v>
      </c>
      <c r="U189" t="s">
        <v>4636</v>
      </c>
      <c r="V189" t="s">
        <v>4625</v>
      </c>
      <c r="Y189" t="str">
        <f>VLOOKUP(Z189,'&lt;참고&gt;6차'!$A$2:$C$1844,2,FALSE)</f>
        <v>총무 사무원</v>
      </c>
      <c r="Z189" s="67">
        <v>3127</v>
      </c>
      <c r="AA189" s="73">
        <v>0.69100000000000006</v>
      </c>
      <c r="AB189" s="73">
        <v>1</v>
      </c>
      <c r="AC189" t="str">
        <f t="shared" si="8"/>
        <v>312</v>
      </c>
      <c r="AD189" s="73">
        <v>0.69100000000000006</v>
      </c>
      <c r="AE189" t="b">
        <f t="shared" si="9"/>
        <v>0</v>
      </c>
      <c r="AQ189" t="str">
        <f>VLOOKUP(AR189,'&lt;참고&gt;6차'!A32:C1874,2,FALSE)</f>
        <v>전문가 및 관련 종사자</v>
      </c>
      <c r="AR189" s="61">
        <v>2</v>
      </c>
      <c r="AS189" s="61">
        <v>21</v>
      </c>
      <c r="AT189" s="61">
        <v>213</v>
      </c>
      <c r="AU189">
        <v>2133</v>
      </c>
      <c r="AV189" t="s">
        <v>7876</v>
      </c>
      <c r="AW189" s="71">
        <v>0.51938833333333334</v>
      </c>
    </row>
    <row r="190" spans="1:49" x14ac:dyDescent="0.2">
      <c r="A190" s="61">
        <v>4323</v>
      </c>
      <c r="B190" t="s">
        <v>4173</v>
      </c>
      <c r="C190" t="s">
        <v>4173</v>
      </c>
      <c r="D190" t="s">
        <v>4173</v>
      </c>
      <c r="E190" t="s">
        <v>4173</v>
      </c>
      <c r="F190" t="s">
        <v>4173</v>
      </c>
      <c r="G190" t="s">
        <v>4173</v>
      </c>
      <c r="H190" t="str">
        <f>VLOOKUP(I190,'&lt;참고&gt;6차'!$A$2:$C$1844,2,FALSE)</f>
        <v>운송 사무원</v>
      </c>
      <c r="I190" s="65">
        <v>3126</v>
      </c>
      <c r="J190" s="77">
        <f t="shared" si="10"/>
        <v>0.96</v>
      </c>
      <c r="K190">
        <f>VLOOKUP(A190,'(2)2010 SOC to ISCO-08'!$K$3:$L$440,2,FALSE)</f>
        <v>0.96</v>
      </c>
      <c r="L190" t="e">
        <f>VLOOKUP(B190,'(2)2010 SOC to ISCO-08'!$K$3:$L$440,2,FALSE)</f>
        <v>#N/A</v>
      </c>
      <c r="M190" t="e">
        <f>VLOOKUP(C190,'(2)2010 SOC to ISCO-08'!$K$3:$L$440,2,FALSE)</f>
        <v>#N/A</v>
      </c>
      <c r="N190" t="e">
        <f>VLOOKUP(D190,'(2)2010 SOC to ISCO-08'!$K$3:$L$440,2,FALSE)</f>
        <v>#N/A</v>
      </c>
      <c r="O190" t="e">
        <f>VLOOKUP(E190,'(2)2010 SOC to ISCO-08'!$K$3:$L$440,2,FALSE)</f>
        <v>#N/A</v>
      </c>
      <c r="P190" t="e">
        <f>VLOOKUP(F190,'(2)2010 SOC to ISCO-08'!$K$3:$L$440,2,FALSE)</f>
        <v>#N/A</v>
      </c>
      <c r="Q190" t="e">
        <f>VLOOKUP(G190,'(2)2010 SOC to ISCO-08'!$K$3:$L$440,2,FALSE)</f>
        <v>#N/A</v>
      </c>
      <c r="S190" t="b">
        <f t="shared" si="11"/>
        <v>0</v>
      </c>
      <c r="T190" s="33">
        <v>3126</v>
      </c>
      <c r="U190" t="s">
        <v>4637</v>
      </c>
      <c r="V190" t="s">
        <v>4625</v>
      </c>
      <c r="Y190" t="str">
        <f>VLOOKUP(Z190,'&lt;참고&gt;6차'!$A$2:$C$1844,2,FALSE)</f>
        <v>회계 사무원</v>
      </c>
      <c r="Z190" s="67">
        <v>3131</v>
      </c>
      <c r="AA190" s="73">
        <v>0.74</v>
      </c>
      <c r="AB190" s="73">
        <v>1</v>
      </c>
      <c r="AC190" t="str">
        <f t="shared" si="8"/>
        <v>313</v>
      </c>
      <c r="AD190" s="73">
        <v>0.74</v>
      </c>
      <c r="AE190" t="b">
        <f t="shared" si="9"/>
        <v>0</v>
      </c>
      <c r="AQ190" t="e">
        <f>VLOOKUP(AR190,'&lt;참고&gt;6차'!A151:C1993,2,FALSE)</f>
        <v>#N/A</v>
      </c>
      <c r="AR190" s="61">
        <v>2</v>
      </c>
      <c r="AS190" s="61">
        <v>28</v>
      </c>
      <c r="AT190" s="61">
        <v>282</v>
      </c>
      <c r="AU190">
        <v>2822</v>
      </c>
      <c r="AV190" t="s">
        <v>7054</v>
      </c>
      <c r="AW190" s="71">
        <v>0.52</v>
      </c>
    </row>
    <row r="191" spans="1:49" x14ac:dyDescent="0.2">
      <c r="A191" s="61">
        <v>3341</v>
      </c>
      <c r="B191" s="61">
        <v>4110</v>
      </c>
      <c r="C191" s="61">
        <v>4131</v>
      </c>
      <c r="D191" s="61">
        <v>4313</v>
      </c>
      <c r="E191" t="s">
        <v>4173</v>
      </c>
      <c r="F191" t="s">
        <v>4173</v>
      </c>
      <c r="G191" t="s">
        <v>4173</v>
      </c>
      <c r="H191" t="str">
        <f>VLOOKUP(I191,'&lt;참고&gt;6차'!$A$2:$C$1844,2,FALSE)</f>
        <v>총무 사무원</v>
      </c>
      <c r="I191" s="65">
        <v>3127</v>
      </c>
      <c r="J191" s="77">
        <f t="shared" si="10"/>
        <v>0.69100000000000006</v>
      </c>
      <c r="K191">
        <f>VLOOKUP(A191,'(2)2010 SOC to ISCO-08'!$K$3:$L$440,2,FALSE)</f>
        <v>1.4E-2</v>
      </c>
      <c r="L191">
        <f>VLOOKUP(B191,'(2)2010 SOC to ISCO-08'!$K$3:$L$440,2,FALSE)</f>
        <v>0.97</v>
      </c>
      <c r="M191">
        <f>VLOOKUP(C191,'(2)2010 SOC to ISCO-08'!$K$3:$L$440,2,FALSE)</f>
        <v>0.81</v>
      </c>
      <c r="N191">
        <f>VLOOKUP(D191,'(2)2010 SOC to ISCO-08'!$K$3:$L$440,2,FALSE)</f>
        <v>0.97</v>
      </c>
      <c r="O191" t="e">
        <f>VLOOKUP(E191,'(2)2010 SOC to ISCO-08'!$K$3:$L$440,2,FALSE)</f>
        <v>#N/A</v>
      </c>
      <c r="P191" t="e">
        <f>VLOOKUP(F191,'(2)2010 SOC to ISCO-08'!$K$3:$L$440,2,FALSE)</f>
        <v>#N/A</v>
      </c>
      <c r="Q191" t="e">
        <f>VLOOKUP(G191,'(2)2010 SOC to ISCO-08'!$K$3:$L$440,2,FALSE)</f>
        <v>#N/A</v>
      </c>
      <c r="S191" t="b">
        <f t="shared" si="11"/>
        <v>0</v>
      </c>
      <c r="T191" s="33">
        <v>3127</v>
      </c>
      <c r="U191" t="s">
        <v>4638</v>
      </c>
      <c r="V191" t="s">
        <v>4625</v>
      </c>
      <c r="Y191" t="str">
        <f>VLOOKUP(Z191,'&lt;참고&gt;6차'!$A$2:$C$1844,2,FALSE)</f>
        <v>경리 사무원</v>
      </c>
      <c r="Z191" s="67">
        <v>3132</v>
      </c>
      <c r="AA191" s="73">
        <v>0.97</v>
      </c>
      <c r="AB191" s="73">
        <v>1</v>
      </c>
      <c r="AC191" t="str">
        <f t="shared" si="8"/>
        <v>313</v>
      </c>
      <c r="AD191" s="73">
        <v>0.97</v>
      </c>
      <c r="AE191" t="b">
        <f t="shared" si="9"/>
        <v>0</v>
      </c>
      <c r="AQ191" t="str">
        <f>VLOOKUP(AR191,'&lt;참고&gt;6차'!A272:C2114,2,FALSE)</f>
        <v>기능원 및 관련 기능 종사자</v>
      </c>
      <c r="AR191" s="61">
        <v>7</v>
      </c>
      <c r="AS191" s="61">
        <v>72</v>
      </c>
      <c r="AT191" s="61">
        <v>721</v>
      </c>
      <c r="AU191">
        <v>7214</v>
      </c>
      <c r="AV191" t="s">
        <v>4749</v>
      </c>
      <c r="AW191" s="71">
        <v>0.52</v>
      </c>
    </row>
    <row r="192" spans="1:49" x14ac:dyDescent="0.2">
      <c r="A192" s="61">
        <v>3312</v>
      </c>
      <c r="B192" s="61">
        <v>4311</v>
      </c>
      <c r="C192" t="s">
        <v>4173</v>
      </c>
      <c r="D192" t="s">
        <v>4173</v>
      </c>
      <c r="E192" t="s">
        <v>4173</v>
      </c>
      <c r="F192" t="s">
        <v>4173</v>
      </c>
      <c r="G192" t="s">
        <v>4173</v>
      </c>
      <c r="H192" t="str">
        <f>VLOOKUP(I192,'&lt;참고&gt;6차'!$A$2:$C$1844,2,FALSE)</f>
        <v>회계 사무원</v>
      </c>
      <c r="I192" s="65">
        <v>3131</v>
      </c>
      <c r="J192" s="77">
        <f t="shared" si="10"/>
        <v>0.74</v>
      </c>
      <c r="K192">
        <f>VLOOKUP(A192,'(2)2010 SOC to ISCO-08'!$K$3:$L$440,2,FALSE)</f>
        <v>0.51</v>
      </c>
      <c r="L192">
        <f>VLOOKUP(B192,'(2)2010 SOC to ISCO-08'!$K$3:$L$440,2,FALSE)</f>
        <v>0.97</v>
      </c>
      <c r="M192" t="e">
        <f>VLOOKUP(C192,'(2)2010 SOC to ISCO-08'!$K$3:$L$440,2,FALSE)</f>
        <v>#N/A</v>
      </c>
      <c r="N192" t="e">
        <f>VLOOKUP(D192,'(2)2010 SOC to ISCO-08'!$K$3:$L$440,2,FALSE)</f>
        <v>#N/A</v>
      </c>
      <c r="O192" t="e">
        <f>VLOOKUP(E192,'(2)2010 SOC to ISCO-08'!$K$3:$L$440,2,FALSE)</f>
        <v>#N/A</v>
      </c>
      <c r="P192" t="e">
        <f>VLOOKUP(F192,'(2)2010 SOC to ISCO-08'!$K$3:$L$440,2,FALSE)</f>
        <v>#N/A</v>
      </c>
      <c r="Q192" t="e">
        <f>VLOOKUP(G192,'(2)2010 SOC to ISCO-08'!$K$3:$L$440,2,FALSE)</f>
        <v>#N/A</v>
      </c>
      <c r="S192" t="b">
        <f t="shared" si="11"/>
        <v>0</v>
      </c>
      <c r="T192" s="33">
        <v>3131</v>
      </c>
      <c r="U192" t="s">
        <v>4639</v>
      </c>
      <c r="V192" t="s">
        <v>4625</v>
      </c>
      <c r="Y192" t="str">
        <f>VLOOKUP(Z192,'&lt;참고&gt;6차'!$A$2:$C$1844,2,FALSE)</f>
        <v>비서</v>
      </c>
      <c r="Z192" s="67">
        <v>3141</v>
      </c>
      <c r="AA192" s="73">
        <v>0.86749999999999994</v>
      </c>
      <c r="AB192" s="73">
        <v>1</v>
      </c>
      <c r="AC192" t="str">
        <f t="shared" si="8"/>
        <v>314</v>
      </c>
      <c r="AD192" s="73">
        <v>0.86749999999999994</v>
      </c>
      <c r="AE192" t="b">
        <f t="shared" si="9"/>
        <v>0</v>
      </c>
      <c r="AQ192" t="str">
        <f>VLOOKUP(AR192,'&lt;참고&gt;6차'!A387:C2229,2,FALSE)</f>
        <v>장치,기계조작 및 조립종사자</v>
      </c>
      <c r="AR192" s="61">
        <v>8</v>
      </c>
      <c r="AS192" s="61">
        <v>87</v>
      </c>
      <c r="AT192" s="61">
        <v>873</v>
      </c>
      <c r="AU192">
        <v>8739</v>
      </c>
      <c r="AV192" t="s">
        <v>5308</v>
      </c>
      <c r="AW192" s="71">
        <v>0.52615000000000001</v>
      </c>
    </row>
    <row r="193" spans="1:49" x14ac:dyDescent="0.2">
      <c r="A193" s="61">
        <v>4311</v>
      </c>
      <c r="B193" t="s">
        <v>4173</v>
      </c>
      <c r="C193" t="s">
        <v>4173</v>
      </c>
      <c r="D193" t="s">
        <v>4173</v>
      </c>
      <c r="E193" t="s">
        <v>4173</v>
      </c>
      <c r="F193" t="s">
        <v>4173</v>
      </c>
      <c r="G193" t="s">
        <v>4173</v>
      </c>
      <c r="H193" t="str">
        <f>VLOOKUP(I193,'&lt;참고&gt;6차'!$A$2:$C$1844,2,FALSE)</f>
        <v>경리 사무원</v>
      </c>
      <c r="I193" s="65">
        <v>3132</v>
      </c>
      <c r="J193" s="77">
        <f t="shared" si="10"/>
        <v>0.97</v>
      </c>
      <c r="K193">
        <f>VLOOKUP(A193,'(2)2010 SOC to ISCO-08'!$K$3:$L$440,2,FALSE)</f>
        <v>0.97</v>
      </c>
      <c r="L193" t="e">
        <f>VLOOKUP(B193,'(2)2010 SOC to ISCO-08'!$K$3:$L$440,2,FALSE)</f>
        <v>#N/A</v>
      </c>
      <c r="M193" t="e">
        <f>VLOOKUP(C193,'(2)2010 SOC to ISCO-08'!$K$3:$L$440,2,FALSE)</f>
        <v>#N/A</v>
      </c>
      <c r="N193" t="e">
        <f>VLOOKUP(D193,'(2)2010 SOC to ISCO-08'!$K$3:$L$440,2,FALSE)</f>
        <v>#N/A</v>
      </c>
      <c r="O193" t="e">
        <f>VLOOKUP(E193,'(2)2010 SOC to ISCO-08'!$K$3:$L$440,2,FALSE)</f>
        <v>#N/A</v>
      </c>
      <c r="P193" t="e">
        <f>VLOOKUP(F193,'(2)2010 SOC to ISCO-08'!$K$3:$L$440,2,FALSE)</f>
        <v>#N/A</v>
      </c>
      <c r="Q193" t="e">
        <f>VLOOKUP(G193,'(2)2010 SOC to ISCO-08'!$K$3:$L$440,2,FALSE)</f>
        <v>#N/A</v>
      </c>
      <c r="S193" t="b">
        <f t="shared" si="11"/>
        <v>0</v>
      </c>
      <c r="T193" s="33">
        <v>3132</v>
      </c>
      <c r="U193" t="s">
        <v>4640</v>
      </c>
      <c r="V193" t="s">
        <v>4625</v>
      </c>
      <c r="Y193" t="str">
        <f>VLOOKUP(Z193,'&lt;참고&gt;6차'!$A$2:$C$1844,2,FALSE)</f>
        <v>전산 자료 입력원 및 사무 보조원</v>
      </c>
      <c r="Z193" s="67">
        <v>3142</v>
      </c>
      <c r="AA193" s="73">
        <v>0.98</v>
      </c>
      <c r="AB193" s="73">
        <v>1</v>
      </c>
      <c r="AC193" t="str">
        <f t="shared" si="8"/>
        <v>314</v>
      </c>
      <c r="AD193" s="73">
        <v>0.98</v>
      </c>
      <c r="AE193" t="b">
        <f t="shared" si="9"/>
        <v>0</v>
      </c>
      <c r="AQ193" t="str">
        <f>VLOOKUP(AR193,'&lt;참고&gt;6차'!A61:C1903,2,FALSE)</f>
        <v>전문가 및 관련 종사자</v>
      </c>
      <c r="AR193" s="61">
        <v>2</v>
      </c>
      <c r="AS193" s="61">
        <v>23</v>
      </c>
      <c r="AT193" s="61">
        <v>236</v>
      </c>
      <c r="AU193">
        <v>2361</v>
      </c>
      <c r="AV193" t="s">
        <v>7593</v>
      </c>
      <c r="AW193" s="71">
        <v>0.52974999999999994</v>
      </c>
    </row>
    <row r="194" spans="1:49" x14ac:dyDescent="0.2">
      <c r="A194" s="61">
        <v>3342</v>
      </c>
      <c r="B194" s="61">
        <v>3343</v>
      </c>
      <c r="C194" s="61">
        <v>3344</v>
      </c>
      <c r="D194" s="61">
        <v>4120</v>
      </c>
      <c r="E194" t="s">
        <v>4173</v>
      </c>
      <c r="F194" t="s">
        <v>4173</v>
      </c>
      <c r="G194" t="s">
        <v>4173</v>
      </c>
      <c r="H194" t="str">
        <f>VLOOKUP(I194,'&lt;참고&gt;6차'!$A$2:$C$1844,2,FALSE)</f>
        <v>비서</v>
      </c>
      <c r="I194" s="65">
        <v>3141</v>
      </c>
      <c r="J194" s="77">
        <f t="shared" si="10"/>
        <v>0.86749999999999994</v>
      </c>
      <c r="K194">
        <f>VLOOKUP(A194,'(2)2010 SOC to ISCO-08'!$K$3:$L$440,2,FALSE)</f>
        <v>0.98</v>
      </c>
      <c r="L194">
        <f>VLOOKUP(B194,'(2)2010 SOC to ISCO-08'!$K$3:$L$440,2,FALSE)</f>
        <v>0.67999999999999994</v>
      </c>
      <c r="M194">
        <f>VLOOKUP(C194,'(2)2010 SOC to ISCO-08'!$K$3:$L$440,2,FALSE)</f>
        <v>0.85000000000000009</v>
      </c>
      <c r="N194">
        <f>VLOOKUP(D194,'(2)2010 SOC to ISCO-08'!$K$3:$L$440,2,FALSE)</f>
        <v>0.96</v>
      </c>
      <c r="O194" t="e">
        <f>VLOOKUP(E194,'(2)2010 SOC to ISCO-08'!$K$3:$L$440,2,FALSE)</f>
        <v>#N/A</v>
      </c>
      <c r="P194" t="e">
        <f>VLOOKUP(F194,'(2)2010 SOC to ISCO-08'!$K$3:$L$440,2,FALSE)</f>
        <v>#N/A</v>
      </c>
      <c r="Q194" t="e">
        <f>VLOOKUP(G194,'(2)2010 SOC to ISCO-08'!$K$3:$L$440,2,FALSE)</f>
        <v>#N/A</v>
      </c>
      <c r="S194" t="b">
        <f t="shared" si="11"/>
        <v>0</v>
      </c>
      <c r="T194" s="33">
        <v>3141</v>
      </c>
      <c r="U194" t="s">
        <v>4641</v>
      </c>
      <c r="Y194" t="str">
        <f>VLOOKUP(Z194,'&lt;참고&gt;6차'!$A$2:$C$1844,2,FALSE)</f>
        <v>출납창구 사무원</v>
      </c>
      <c r="Z194" s="67">
        <v>3201</v>
      </c>
      <c r="AA194" s="73">
        <v>0.96499999999999997</v>
      </c>
      <c r="AB194" s="73">
        <v>1</v>
      </c>
      <c r="AC194" t="str">
        <f t="shared" si="8"/>
        <v>320</v>
      </c>
      <c r="AD194" s="73">
        <v>0.96499999999999997</v>
      </c>
      <c r="AE194" t="b">
        <f t="shared" si="9"/>
        <v>0</v>
      </c>
      <c r="AQ194" t="str">
        <f>VLOOKUP(AR194,'&lt;참고&gt;6차'!A90:C1932,2,FALSE)</f>
        <v>전문가 및 관련 종사자</v>
      </c>
      <c r="AR194" s="61">
        <v>2</v>
      </c>
      <c r="AS194" s="61">
        <v>24</v>
      </c>
      <c r="AT194" s="61">
        <v>246</v>
      </c>
      <c r="AU194">
        <v>2462</v>
      </c>
      <c r="AV194" t="s">
        <v>4493</v>
      </c>
      <c r="AW194" s="71">
        <v>0.52974999999999994</v>
      </c>
    </row>
    <row r="195" spans="1:49" x14ac:dyDescent="0.2">
      <c r="A195" s="61">
        <v>4132</v>
      </c>
      <c r="B195" s="61">
        <v>4411</v>
      </c>
      <c r="C195" t="s">
        <v>4173</v>
      </c>
      <c r="D195" t="s">
        <v>4173</v>
      </c>
      <c r="E195" t="s">
        <v>4173</v>
      </c>
      <c r="F195" t="s">
        <v>4173</v>
      </c>
      <c r="G195" t="s">
        <v>4173</v>
      </c>
      <c r="H195" t="str">
        <f>VLOOKUP(I195,'&lt;참고&gt;6차'!$A$2:$C$1844,2,FALSE)</f>
        <v>전산 자료 입력원 및 사무 보조원</v>
      </c>
      <c r="I195" s="65">
        <v>3142</v>
      </c>
      <c r="J195" s="77">
        <f t="shared" si="10"/>
        <v>0.98</v>
      </c>
      <c r="K195">
        <f>VLOOKUP(A195,'(2)2010 SOC to ISCO-08'!$K$3:$L$440,2,FALSE)</f>
        <v>0.99</v>
      </c>
      <c r="L195">
        <f>VLOOKUP(B195,'(2)2010 SOC to ISCO-08'!$K$3:$L$440,2,FALSE)</f>
        <v>0.97</v>
      </c>
      <c r="M195" t="e">
        <f>VLOOKUP(C195,'(2)2010 SOC to ISCO-08'!$K$3:$L$440,2,FALSE)</f>
        <v>#N/A</v>
      </c>
      <c r="N195" t="e">
        <f>VLOOKUP(D195,'(2)2010 SOC to ISCO-08'!$K$3:$L$440,2,FALSE)</f>
        <v>#N/A</v>
      </c>
      <c r="O195" t="e">
        <f>VLOOKUP(E195,'(2)2010 SOC to ISCO-08'!$K$3:$L$440,2,FALSE)</f>
        <v>#N/A</v>
      </c>
      <c r="P195" t="e">
        <f>VLOOKUP(F195,'(2)2010 SOC to ISCO-08'!$K$3:$L$440,2,FALSE)</f>
        <v>#N/A</v>
      </c>
      <c r="Q195" t="e">
        <f>VLOOKUP(G195,'(2)2010 SOC to ISCO-08'!$K$3:$L$440,2,FALSE)</f>
        <v>#N/A</v>
      </c>
      <c r="S195" t="b">
        <f t="shared" si="11"/>
        <v>0</v>
      </c>
      <c r="T195" s="33">
        <v>3142</v>
      </c>
      <c r="U195" t="s">
        <v>4642</v>
      </c>
      <c r="V195" t="s">
        <v>4643</v>
      </c>
      <c r="W195" t="s">
        <v>4644</v>
      </c>
      <c r="X195" t="s">
        <v>4371</v>
      </c>
      <c r="Y195" t="str">
        <f>VLOOKUP(Z195,'&lt;참고&gt;6차'!$A$2:$C$1844,2,FALSE)</f>
        <v>보험 심사원 및 사무원</v>
      </c>
      <c r="Z195" s="67">
        <v>3202</v>
      </c>
      <c r="AA195" s="73">
        <v>0.7</v>
      </c>
      <c r="AB195" s="73">
        <v>1</v>
      </c>
      <c r="AC195" t="str">
        <f t="shared" ref="AC195:AC258" si="12">LEFT(Z195,3)</f>
        <v>320</v>
      </c>
      <c r="AD195" s="73">
        <v>0.7</v>
      </c>
      <c r="AE195" t="b">
        <f t="shared" ref="AE195:AE258" si="13">GETPIVOTDATA("확률",$Z$1,"한국 세분류",1110)=AD195</f>
        <v>0</v>
      </c>
      <c r="AQ195" t="str">
        <f>VLOOKUP(AR195,'&lt;참고&gt;6차'!A269:C2111,2,FALSE)</f>
        <v>기능원 및 관련 기능 종사자</v>
      </c>
      <c r="AR195" s="61">
        <v>7</v>
      </c>
      <c r="AS195" s="61">
        <v>72</v>
      </c>
      <c r="AT195" s="61">
        <v>721</v>
      </c>
      <c r="AU195">
        <v>7211</v>
      </c>
      <c r="AV195" t="s">
        <v>4746</v>
      </c>
      <c r="AW195" s="71">
        <v>0.53163333333333329</v>
      </c>
    </row>
    <row r="196" spans="1:49" x14ac:dyDescent="0.2">
      <c r="A196" s="61">
        <v>4211</v>
      </c>
      <c r="B196" t="s">
        <v>4173</v>
      </c>
      <c r="C196" t="s">
        <v>4173</v>
      </c>
      <c r="D196" t="s">
        <v>4173</v>
      </c>
      <c r="E196" t="s">
        <v>4173</v>
      </c>
      <c r="F196" t="s">
        <v>4173</v>
      </c>
      <c r="G196" t="s">
        <v>4173</v>
      </c>
      <c r="H196" t="str">
        <f>VLOOKUP(I196,'&lt;참고&gt;6차'!$A$2:$C$1844,2,FALSE)</f>
        <v>출납창구 사무원</v>
      </c>
      <c r="I196" s="65">
        <v>3201</v>
      </c>
      <c r="J196" s="77">
        <f t="shared" si="10"/>
        <v>0.96499999999999997</v>
      </c>
      <c r="K196">
        <f>VLOOKUP(A196,'(2)2010 SOC to ISCO-08'!$K$3:$L$440,2,FALSE)</f>
        <v>0.96499999999999997</v>
      </c>
      <c r="L196" t="e">
        <f>VLOOKUP(B196,'(2)2010 SOC to ISCO-08'!$K$3:$L$440,2,FALSE)</f>
        <v>#N/A</v>
      </c>
      <c r="M196" t="e">
        <f>VLOOKUP(C196,'(2)2010 SOC to ISCO-08'!$K$3:$L$440,2,FALSE)</f>
        <v>#N/A</v>
      </c>
      <c r="N196" t="e">
        <f>VLOOKUP(D196,'(2)2010 SOC to ISCO-08'!$K$3:$L$440,2,FALSE)</f>
        <v>#N/A</v>
      </c>
      <c r="O196" t="e">
        <f>VLOOKUP(E196,'(2)2010 SOC to ISCO-08'!$K$3:$L$440,2,FALSE)</f>
        <v>#N/A</v>
      </c>
      <c r="P196" t="e">
        <f>VLOOKUP(F196,'(2)2010 SOC to ISCO-08'!$K$3:$L$440,2,FALSE)</f>
        <v>#N/A</v>
      </c>
      <c r="Q196" t="e">
        <f>VLOOKUP(G196,'(2)2010 SOC to ISCO-08'!$K$3:$L$440,2,FALSE)</f>
        <v>#N/A</v>
      </c>
      <c r="S196" t="b">
        <f t="shared" si="11"/>
        <v>0</v>
      </c>
      <c r="T196" s="33">
        <v>3201</v>
      </c>
      <c r="U196" t="s">
        <v>4645</v>
      </c>
      <c r="V196" t="s">
        <v>4625</v>
      </c>
      <c r="Y196" t="str">
        <f>VLOOKUP(Z196,'&lt;참고&gt;6차'!$A$2:$C$1844,2,FALSE)</f>
        <v>금융관련 사무원</v>
      </c>
      <c r="Z196" s="67">
        <v>3203</v>
      </c>
      <c r="AA196" s="73">
        <v>0.73899999999999999</v>
      </c>
      <c r="AB196" s="73">
        <v>1</v>
      </c>
      <c r="AC196" t="str">
        <f t="shared" si="12"/>
        <v>320</v>
      </c>
      <c r="AD196" s="73">
        <v>0.73899999999999999</v>
      </c>
      <c r="AE196" t="b">
        <f t="shared" si="13"/>
        <v>0</v>
      </c>
      <c r="AQ196" t="str">
        <f>VLOOKUP(AR196,'&lt;참고&gt;6차'!A270:C2112,2,FALSE)</f>
        <v>기능원 및 관련 기능 종사자</v>
      </c>
      <c r="AR196" s="61">
        <v>7</v>
      </c>
      <c r="AS196" s="61">
        <v>72</v>
      </c>
      <c r="AT196" s="61">
        <v>721</v>
      </c>
      <c r="AU196">
        <v>7212</v>
      </c>
      <c r="AV196" t="s">
        <v>4747</v>
      </c>
      <c r="AW196" s="71">
        <v>0.53163333333333329</v>
      </c>
    </row>
    <row r="197" spans="1:49" x14ac:dyDescent="0.2">
      <c r="A197" s="61">
        <v>4229</v>
      </c>
      <c r="B197" t="s">
        <v>4173</v>
      </c>
      <c r="C197" t="s">
        <v>4173</v>
      </c>
      <c r="D197" t="s">
        <v>4173</v>
      </c>
      <c r="E197" t="s">
        <v>4173</v>
      </c>
      <c r="F197" t="s">
        <v>4173</v>
      </c>
      <c r="G197" t="s">
        <v>4173</v>
      </c>
      <c r="H197" t="str">
        <f>VLOOKUP(I197,'&lt;참고&gt;6차'!$A$2:$C$1844,2,FALSE)</f>
        <v>보험 심사원 및 사무원</v>
      </c>
      <c r="I197" s="65">
        <v>3202</v>
      </c>
      <c r="J197" s="77">
        <f t="shared" ref="J197:J260" si="14">AVERAGEIF(K197:R197,"&gt;0")</f>
        <v>0.7</v>
      </c>
      <c r="K197">
        <f>VLOOKUP(A197,'(2)2010 SOC to ISCO-08'!$K$3:$L$440,2,FALSE)</f>
        <v>0.7</v>
      </c>
      <c r="L197" t="e">
        <f>VLOOKUP(B197,'(2)2010 SOC to ISCO-08'!$K$3:$L$440,2,FALSE)</f>
        <v>#N/A</v>
      </c>
      <c r="M197" t="e">
        <f>VLOOKUP(C197,'(2)2010 SOC to ISCO-08'!$K$3:$L$440,2,FALSE)</f>
        <v>#N/A</v>
      </c>
      <c r="N197" t="e">
        <f>VLOOKUP(D197,'(2)2010 SOC to ISCO-08'!$K$3:$L$440,2,FALSE)</f>
        <v>#N/A</v>
      </c>
      <c r="O197" t="e">
        <f>VLOOKUP(E197,'(2)2010 SOC to ISCO-08'!$K$3:$L$440,2,FALSE)</f>
        <v>#N/A</v>
      </c>
      <c r="P197" t="e">
        <f>VLOOKUP(F197,'(2)2010 SOC to ISCO-08'!$K$3:$L$440,2,FALSE)</f>
        <v>#N/A</v>
      </c>
      <c r="Q197" t="e">
        <f>VLOOKUP(G197,'(2)2010 SOC to ISCO-08'!$K$3:$L$440,2,FALSE)</f>
        <v>#N/A</v>
      </c>
      <c r="S197" t="b">
        <f t="shared" ref="S197:S260" si="15">ISERROR(J197)</f>
        <v>0</v>
      </c>
      <c r="T197" s="33">
        <v>3202</v>
      </c>
      <c r="U197" t="s">
        <v>4382</v>
      </c>
      <c r="V197" t="s">
        <v>4646</v>
      </c>
      <c r="W197" t="s">
        <v>4371</v>
      </c>
      <c r="X197" t="s">
        <v>4625</v>
      </c>
      <c r="Y197" t="str">
        <f>VLOOKUP(Z197,'&lt;참고&gt;6차'!$A$2:$C$1844,2,FALSE)</f>
        <v>신용 추심원</v>
      </c>
      <c r="Z197" s="67">
        <v>3204</v>
      </c>
      <c r="AA197" s="73">
        <v>0.95</v>
      </c>
      <c r="AB197" s="73">
        <v>1</v>
      </c>
      <c r="AC197" t="str">
        <f t="shared" si="12"/>
        <v>320</v>
      </c>
      <c r="AD197" s="73">
        <v>0.95</v>
      </c>
      <c r="AE197" t="b">
        <f t="shared" si="13"/>
        <v>0</v>
      </c>
      <c r="AQ197" t="str">
        <f>VLOOKUP(AR197,'&lt;참고&gt;6차'!A303:C2145,2,FALSE)</f>
        <v>기능원 및 관련 기능 종사자</v>
      </c>
      <c r="AR197" s="61">
        <v>7</v>
      </c>
      <c r="AS197" s="61">
        <v>76</v>
      </c>
      <c r="AT197" s="61">
        <v>761</v>
      </c>
      <c r="AU197">
        <v>7619</v>
      </c>
      <c r="AV197" t="s">
        <v>6039</v>
      </c>
      <c r="AW197" s="71">
        <v>0.53429761904761908</v>
      </c>
    </row>
    <row r="198" spans="1:49" x14ac:dyDescent="0.2">
      <c r="A198" s="61">
        <v>3312</v>
      </c>
      <c r="B198" s="61">
        <v>4312</v>
      </c>
      <c r="C198" t="s">
        <v>4173</v>
      </c>
      <c r="D198" t="s">
        <v>4173</v>
      </c>
      <c r="E198" t="s">
        <v>4173</v>
      </c>
      <c r="F198" t="s">
        <v>4173</v>
      </c>
      <c r="G198" t="s">
        <v>4173</v>
      </c>
      <c r="H198" t="str">
        <f>VLOOKUP(I198,'&lt;참고&gt;6차'!$A$2:$C$1844,2,FALSE)</f>
        <v>금융관련 사무원</v>
      </c>
      <c r="I198" s="65">
        <v>3203</v>
      </c>
      <c r="J198" s="77">
        <f t="shared" si="14"/>
        <v>0.73899999999999999</v>
      </c>
      <c r="K198">
        <f>VLOOKUP(A198,'(2)2010 SOC to ISCO-08'!$K$3:$L$440,2,FALSE)</f>
        <v>0.51</v>
      </c>
      <c r="L198">
        <f>VLOOKUP(B198,'(2)2010 SOC to ISCO-08'!$K$3:$L$440,2,FALSE)</f>
        <v>0.96799999999999997</v>
      </c>
      <c r="M198" t="e">
        <f>VLOOKUP(C198,'(2)2010 SOC to ISCO-08'!$K$3:$L$440,2,FALSE)</f>
        <v>#N/A</v>
      </c>
      <c r="N198" t="e">
        <f>VLOOKUP(D198,'(2)2010 SOC to ISCO-08'!$K$3:$L$440,2,FALSE)</f>
        <v>#N/A</v>
      </c>
      <c r="O198" t="e">
        <f>VLOOKUP(E198,'(2)2010 SOC to ISCO-08'!$K$3:$L$440,2,FALSE)</f>
        <v>#N/A</v>
      </c>
      <c r="P198" t="e">
        <f>VLOOKUP(F198,'(2)2010 SOC to ISCO-08'!$K$3:$L$440,2,FALSE)</f>
        <v>#N/A</v>
      </c>
      <c r="Q198" t="e">
        <f>VLOOKUP(G198,'(2)2010 SOC to ISCO-08'!$K$3:$L$440,2,FALSE)</f>
        <v>#N/A</v>
      </c>
      <c r="S198" t="b">
        <f t="shared" si="15"/>
        <v>0</v>
      </c>
      <c r="T198" s="33">
        <v>3203</v>
      </c>
      <c r="U198" t="s">
        <v>4647</v>
      </c>
      <c r="V198" t="s">
        <v>4625</v>
      </c>
      <c r="Y198" t="str">
        <f>VLOOKUP(Z198,'&lt;참고&gt;6차'!$A$2:$C$1844,2,FALSE)</f>
        <v>법률관련 사무원</v>
      </c>
      <c r="Z198" s="67">
        <v>3301</v>
      </c>
      <c r="AA198" s="73">
        <v>0.66</v>
      </c>
      <c r="AB198" s="73">
        <v>1</v>
      </c>
      <c r="AC198" t="str">
        <f t="shared" si="12"/>
        <v>330</v>
      </c>
      <c r="AD198" s="73">
        <v>0.66</v>
      </c>
      <c r="AE198" t="b">
        <f t="shared" si="13"/>
        <v>0</v>
      </c>
      <c r="AQ198" t="str">
        <f>VLOOKUP(AR198,'&lt;참고&gt;6차'!A85:C1927,2,FALSE)</f>
        <v>전문가 및 관련 종사자</v>
      </c>
      <c r="AR198" s="61">
        <v>2</v>
      </c>
      <c r="AS198" s="61">
        <v>24</v>
      </c>
      <c r="AT198" s="61">
        <v>245</v>
      </c>
      <c r="AU198">
        <v>2454</v>
      </c>
      <c r="AV198" t="s">
        <v>4485</v>
      </c>
      <c r="AW198" s="71">
        <v>0.53474999999999995</v>
      </c>
    </row>
    <row r="199" spans="1:49" x14ac:dyDescent="0.2">
      <c r="A199" s="61">
        <v>4214</v>
      </c>
      <c r="B199" t="s">
        <v>4173</v>
      </c>
      <c r="C199" t="s">
        <v>4173</v>
      </c>
      <c r="D199" t="s">
        <v>4173</v>
      </c>
      <c r="E199" t="s">
        <v>4173</v>
      </c>
      <c r="F199" t="s">
        <v>4173</v>
      </c>
      <c r="G199" t="s">
        <v>4173</v>
      </c>
      <c r="H199" t="str">
        <f>VLOOKUP(I199,'&lt;참고&gt;6차'!$A$2:$C$1844,2,FALSE)</f>
        <v>신용 추심원</v>
      </c>
      <c r="I199" s="65">
        <v>3204</v>
      </c>
      <c r="J199" s="77">
        <f t="shared" si="14"/>
        <v>0.95</v>
      </c>
      <c r="K199">
        <f>VLOOKUP(A199,'(2)2010 SOC to ISCO-08'!$K$3:$L$440,2,FALSE)</f>
        <v>0.95</v>
      </c>
      <c r="L199" t="e">
        <f>VLOOKUP(B199,'(2)2010 SOC to ISCO-08'!$K$3:$L$440,2,FALSE)</f>
        <v>#N/A</v>
      </c>
      <c r="M199" t="e">
        <f>VLOOKUP(C199,'(2)2010 SOC to ISCO-08'!$K$3:$L$440,2,FALSE)</f>
        <v>#N/A</v>
      </c>
      <c r="N199" t="e">
        <f>VLOOKUP(D199,'(2)2010 SOC to ISCO-08'!$K$3:$L$440,2,FALSE)</f>
        <v>#N/A</v>
      </c>
      <c r="O199" t="e">
        <f>VLOOKUP(E199,'(2)2010 SOC to ISCO-08'!$K$3:$L$440,2,FALSE)</f>
        <v>#N/A</v>
      </c>
      <c r="P199" t="e">
        <f>VLOOKUP(F199,'(2)2010 SOC to ISCO-08'!$K$3:$L$440,2,FALSE)</f>
        <v>#N/A</v>
      </c>
      <c r="Q199" t="e">
        <f>VLOOKUP(G199,'(2)2010 SOC to ISCO-08'!$K$3:$L$440,2,FALSE)</f>
        <v>#N/A</v>
      </c>
      <c r="S199" t="b">
        <f t="shared" si="15"/>
        <v>0</v>
      </c>
      <c r="T199" s="33">
        <v>3204</v>
      </c>
      <c r="U199" t="s">
        <v>4545</v>
      </c>
      <c r="V199" t="s">
        <v>4648</v>
      </c>
      <c r="Y199" t="str">
        <f>VLOOKUP(Z199,'&lt;참고&gt;6차'!$A$2:$C$1844,2,FALSE)</f>
        <v>감사 사무원</v>
      </c>
      <c r="Z199" s="67">
        <v>3302</v>
      </c>
      <c r="AA199" s="73">
        <v>0.94</v>
      </c>
      <c r="AB199" s="73">
        <v>1</v>
      </c>
      <c r="AC199" t="str">
        <f t="shared" si="12"/>
        <v>330</v>
      </c>
      <c r="AD199" s="73">
        <v>0.94</v>
      </c>
      <c r="AE199" t="b">
        <f t="shared" si="13"/>
        <v>0</v>
      </c>
      <c r="AQ199" t="str">
        <f>VLOOKUP(AR199,'&lt;참고&gt;6차'!A322:C2164,2,FALSE)</f>
        <v>기능원 및 관련 기능 종사자</v>
      </c>
      <c r="AR199" s="61">
        <v>7</v>
      </c>
      <c r="AS199" s="61">
        <v>77</v>
      </c>
      <c r="AT199" s="61">
        <v>773</v>
      </c>
      <c r="AU199">
        <v>7739</v>
      </c>
      <c r="AV199" t="s">
        <v>5904</v>
      </c>
      <c r="AW199" s="71">
        <v>0.53500000000000003</v>
      </c>
    </row>
    <row r="200" spans="1:49" x14ac:dyDescent="0.2">
      <c r="A200" s="61">
        <v>3411</v>
      </c>
      <c r="B200" t="s">
        <v>4173</v>
      </c>
      <c r="C200" t="s">
        <v>4173</v>
      </c>
      <c r="D200" t="s">
        <v>4173</v>
      </c>
      <c r="E200" t="s">
        <v>4173</v>
      </c>
      <c r="F200" t="s">
        <v>4173</v>
      </c>
      <c r="G200" t="s">
        <v>4173</v>
      </c>
      <c r="H200" t="str">
        <f>VLOOKUP(I200,'&lt;참고&gt;6차'!$A$2:$C$1844,2,FALSE)</f>
        <v>법률관련 사무원</v>
      </c>
      <c r="I200" s="65">
        <v>3301</v>
      </c>
      <c r="J200" s="77">
        <f t="shared" si="14"/>
        <v>0.66</v>
      </c>
      <c r="K200">
        <f>VLOOKUP(A200,'(2)2010 SOC to ISCO-08'!$K$3:$L$440,2,FALSE)</f>
        <v>0.66</v>
      </c>
      <c r="L200" t="e">
        <f>VLOOKUP(B200,'(2)2010 SOC to ISCO-08'!$K$3:$L$440,2,FALSE)</f>
        <v>#N/A</v>
      </c>
      <c r="M200" t="e">
        <f>VLOOKUP(C200,'(2)2010 SOC to ISCO-08'!$K$3:$L$440,2,FALSE)</f>
        <v>#N/A</v>
      </c>
      <c r="N200" t="e">
        <f>VLOOKUP(D200,'(2)2010 SOC to ISCO-08'!$K$3:$L$440,2,FALSE)</f>
        <v>#N/A</v>
      </c>
      <c r="O200" t="e">
        <f>VLOOKUP(E200,'(2)2010 SOC to ISCO-08'!$K$3:$L$440,2,FALSE)</f>
        <v>#N/A</v>
      </c>
      <c r="P200" t="e">
        <f>VLOOKUP(F200,'(2)2010 SOC to ISCO-08'!$K$3:$L$440,2,FALSE)</f>
        <v>#N/A</v>
      </c>
      <c r="Q200" t="e">
        <f>VLOOKUP(G200,'(2)2010 SOC to ISCO-08'!$K$3:$L$440,2,FALSE)</f>
        <v>#N/A</v>
      </c>
      <c r="S200" t="b">
        <f t="shared" si="15"/>
        <v>0</v>
      </c>
      <c r="T200" s="38">
        <v>3301</v>
      </c>
      <c r="U200" t="s">
        <v>4649</v>
      </c>
      <c r="V200" t="s">
        <v>4625</v>
      </c>
      <c r="Y200" t="str">
        <f>VLOOKUP(Z200,'&lt;참고&gt;6차'!$A$2:$C$1844,2,FALSE)</f>
        <v>통계관련 사무원</v>
      </c>
      <c r="Z200" s="67">
        <v>3910</v>
      </c>
      <c r="AA200" s="73">
        <v>0.8786666666666666</v>
      </c>
      <c r="AB200" s="73">
        <v>1</v>
      </c>
      <c r="AC200" t="str">
        <f t="shared" si="12"/>
        <v>391</v>
      </c>
      <c r="AD200" s="73">
        <v>0.8786666666666666</v>
      </c>
      <c r="AE200" t="b">
        <f t="shared" si="13"/>
        <v>0</v>
      </c>
      <c r="AQ200" t="str">
        <f>VLOOKUP(AR200,'&lt;참고&gt;6차'!A302:C2144,2,FALSE)</f>
        <v>기능원 및 관련 기능 종사자</v>
      </c>
      <c r="AR200" s="61">
        <v>7</v>
      </c>
      <c r="AS200" s="61">
        <v>76</v>
      </c>
      <c r="AT200" s="61">
        <v>761</v>
      </c>
      <c r="AU200">
        <v>7612</v>
      </c>
      <c r="AV200" t="s">
        <v>6041</v>
      </c>
      <c r="AW200" s="71">
        <v>0.53614285714285714</v>
      </c>
    </row>
    <row r="201" spans="1:49" x14ac:dyDescent="0.2">
      <c r="A201" s="61">
        <v>3359</v>
      </c>
      <c r="B201" t="s">
        <v>4173</v>
      </c>
      <c r="C201" t="s">
        <v>4173</v>
      </c>
      <c r="D201" t="s">
        <v>4173</v>
      </c>
      <c r="E201" t="s">
        <v>4173</v>
      </c>
      <c r="F201" t="s">
        <v>4173</v>
      </c>
      <c r="G201" t="s">
        <v>4173</v>
      </c>
      <c r="H201" t="str">
        <f>VLOOKUP(I201,'&lt;참고&gt;6차'!$A$2:$C$1844,2,FALSE)</f>
        <v>감사 사무원</v>
      </c>
      <c r="I201" s="65">
        <v>3302</v>
      </c>
      <c r="J201" s="77">
        <f t="shared" si="14"/>
        <v>0.94</v>
      </c>
      <c r="K201">
        <f>VLOOKUP(A201,'(2)2010 SOC to ISCO-08'!$K$3:$L$440,2,FALSE)</f>
        <v>0.94</v>
      </c>
      <c r="L201" t="e">
        <f>VLOOKUP(B201,'(2)2010 SOC to ISCO-08'!$K$3:$L$440,2,FALSE)</f>
        <v>#N/A</v>
      </c>
      <c r="M201" t="e">
        <f>VLOOKUP(C201,'(2)2010 SOC to ISCO-08'!$K$3:$L$440,2,FALSE)</f>
        <v>#N/A</v>
      </c>
      <c r="N201" t="e">
        <f>VLOOKUP(D201,'(2)2010 SOC to ISCO-08'!$K$3:$L$440,2,FALSE)</f>
        <v>#N/A</v>
      </c>
      <c r="O201" t="e">
        <f>VLOOKUP(E201,'(2)2010 SOC to ISCO-08'!$K$3:$L$440,2,FALSE)</f>
        <v>#N/A</v>
      </c>
      <c r="P201" t="e">
        <f>VLOOKUP(F201,'(2)2010 SOC to ISCO-08'!$K$3:$L$440,2,FALSE)</f>
        <v>#N/A</v>
      </c>
      <c r="Q201" t="e">
        <f>VLOOKUP(G201,'(2)2010 SOC to ISCO-08'!$K$3:$L$440,2,FALSE)</f>
        <v>#N/A</v>
      </c>
      <c r="S201" t="b">
        <f t="shared" si="15"/>
        <v>0</v>
      </c>
      <c r="T201" s="33">
        <v>3302</v>
      </c>
      <c r="U201" t="s">
        <v>4650</v>
      </c>
      <c r="V201" t="s">
        <v>4625</v>
      </c>
      <c r="Y201" t="str">
        <f>VLOOKUP(Z201,'&lt;참고&gt;6차'!$A$2:$C$1844,2,FALSE)</f>
        <v>여행 사무원</v>
      </c>
      <c r="Z201" s="67">
        <v>3921</v>
      </c>
      <c r="AA201" s="73">
        <v>0.26133333333333336</v>
      </c>
      <c r="AB201" s="73">
        <v>1</v>
      </c>
      <c r="AC201" t="str">
        <f t="shared" si="12"/>
        <v>392</v>
      </c>
      <c r="AD201" s="73">
        <v>0.26133333333333336</v>
      </c>
      <c r="AE201" t="b">
        <f t="shared" si="13"/>
        <v>0</v>
      </c>
      <c r="AQ201" t="e">
        <f>VLOOKUP(AR201,'&lt;참고&gt;6차'!A129:C1971,2,FALSE)</f>
        <v>#N/A</v>
      </c>
      <c r="AR201" s="61">
        <v>2</v>
      </c>
      <c r="AS201" s="61">
        <v>27</v>
      </c>
      <c r="AT201" s="61">
        <v>272</v>
      </c>
      <c r="AU201">
        <v>2722</v>
      </c>
      <c r="AV201" t="s">
        <v>7188</v>
      </c>
      <c r="AW201" s="71">
        <v>0.541875</v>
      </c>
    </row>
    <row r="202" spans="1:49" x14ac:dyDescent="0.2">
      <c r="A202" s="61">
        <v>3314</v>
      </c>
      <c r="B202" s="61">
        <v>4227</v>
      </c>
      <c r="C202" s="61">
        <v>4312</v>
      </c>
      <c r="D202" s="61">
        <v>4413</v>
      </c>
      <c r="E202" t="s">
        <v>4173</v>
      </c>
      <c r="F202" t="s">
        <v>4173</v>
      </c>
      <c r="G202" t="s">
        <v>4173</v>
      </c>
      <c r="H202" t="str">
        <f>VLOOKUP(I202,'&lt;참고&gt;6차'!$A$2:$C$1844,2,FALSE)</f>
        <v>통계관련 사무원</v>
      </c>
      <c r="I202" s="65">
        <v>3910</v>
      </c>
      <c r="J202" s="77">
        <f t="shared" si="14"/>
        <v>0.8786666666666666</v>
      </c>
      <c r="K202">
        <f>VLOOKUP(A202,'(2)2010 SOC to ISCO-08'!$K$3:$L$440,2,FALSE)</f>
        <v>0.76666666666666672</v>
      </c>
      <c r="L202">
        <f>VLOOKUP(B202,'(2)2010 SOC to ISCO-08'!$K$3:$L$440,2,FALSE)</f>
        <v>0.94</v>
      </c>
      <c r="M202">
        <f>VLOOKUP(C202,'(2)2010 SOC to ISCO-08'!$K$3:$L$440,2,FALSE)</f>
        <v>0.96799999999999997</v>
      </c>
      <c r="N202">
        <f>VLOOKUP(D202,'(2)2010 SOC to ISCO-08'!$K$3:$L$440,2,FALSE)</f>
        <v>0.84</v>
      </c>
      <c r="O202" t="e">
        <f>VLOOKUP(E202,'(2)2010 SOC to ISCO-08'!$K$3:$L$440,2,FALSE)</f>
        <v>#N/A</v>
      </c>
      <c r="P202" t="e">
        <f>VLOOKUP(F202,'(2)2010 SOC to ISCO-08'!$K$3:$L$440,2,FALSE)</f>
        <v>#N/A</v>
      </c>
      <c r="Q202" t="e">
        <f>VLOOKUP(G202,'(2)2010 SOC to ISCO-08'!$K$3:$L$440,2,FALSE)</f>
        <v>#N/A</v>
      </c>
      <c r="S202" t="b">
        <f t="shared" si="15"/>
        <v>0</v>
      </c>
      <c r="T202" s="38">
        <v>3910</v>
      </c>
      <c r="U202" t="s">
        <v>4651</v>
      </c>
      <c r="V202" t="s">
        <v>4625</v>
      </c>
      <c r="Y202" t="str">
        <f>VLOOKUP(Z202,'&lt;참고&gt;6차'!$A$2:$C$1844,2,FALSE)</f>
        <v>안내접수 사무원 및 전화교환원</v>
      </c>
      <c r="Z202" s="67">
        <v>3922</v>
      </c>
      <c r="AA202" s="73">
        <v>0.81374999999999997</v>
      </c>
      <c r="AB202" s="73">
        <v>1</v>
      </c>
      <c r="AC202" t="str">
        <f t="shared" si="12"/>
        <v>392</v>
      </c>
      <c r="AD202" s="73">
        <v>0.81374999999999997</v>
      </c>
      <c r="AE202" t="b">
        <f t="shared" si="13"/>
        <v>0</v>
      </c>
      <c r="AQ202" t="str">
        <f>VLOOKUP(AR202,'&lt;참고&gt;6차'!A230:C2072,2,FALSE)</f>
        <v>서비스 종사자</v>
      </c>
      <c r="AR202" s="61">
        <v>4</v>
      </c>
      <c r="AS202" s="61">
        <v>44</v>
      </c>
      <c r="AT202" s="61">
        <v>441</v>
      </c>
      <c r="AU202">
        <v>4411</v>
      </c>
      <c r="AV202" t="s">
        <v>6550</v>
      </c>
      <c r="AW202" s="71">
        <v>0.54849999999999999</v>
      </c>
    </row>
    <row r="203" spans="1:49" x14ac:dyDescent="0.2">
      <c r="A203" s="61">
        <v>4221</v>
      </c>
      <c r="B203" t="s">
        <v>4173</v>
      </c>
      <c r="C203" t="s">
        <v>4173</v>
      </c>
      <c r="D203" t="s">
        <v>4173</v>
      </c>
      <c r="E203" t="s">
        <v>4173</v>
      </c>
      <c r="F203" t="s">
        <v>4173</v>
      </c>
      <c r="G203" t="s">
        <v>4173</v>
      </c>
      <c r="H203" t="str">
        <f>VLOOKUP(I203,'&lt;참고&gt;6차'!$A$2:$C$1844,2,FALSE)</f>
        <v>여행 사무원</v>
      </c>
      <c r="I203" s="65">
        <v>3921</v>
      </c>
      <c r="J203" s="77">
        <f t="shared" si="14"/>
        <v>0.26133333333333336</v>
      </c>
      <c r="K203">
        <f>VLOOKUP(A203,'(2)2010 SOC to ISCO-08'!$K$3:$L$440,2,FALSE)</f>
        <v>0.26133333333333336</v>
      </c>
      <c r="L203" t="e">
        <f>VLOOKUP(B203,'(2)2010 SOC to ISCO-08'!$K$3:$L$440,2,FALSE)</f>
        <v>#N/A</v>
      </c>
      <c r="M203" t="e">
        <f>VLOOKUP(C203,'(2)2010 SOC to ISCO-08'!$K$3:$L$440,2,FALSE)</f>
        <v>#N/A</v>
      </c>
      <c r="N203" t="e">
        <f>VLOOKUP(D203,'(2)2010 SOC to ISCO-08'!$K$3:$L$440,2,FALSE)</f>
        <v>#N/A</v>
      </c>
      <c r="O203" t="e">
        <f>VLOOKUP(E203,'(2)2010 SOC to ISCO-08'!$K$3:$L$440,2,FALSE)</f>
        <v>#N/A</v>
      </c>
      <c r="P203" t="e">
        <f>VLOOKUP(F203,'(2)2010 SOC to ISCO-08'!$K$3:$L$440,2,FALSE)</f>
        <v>#N/A</v>
      </c>
      <c r="Q203" t="e">
        <f>VLOOKUP(G203,'(2)2010 SOC to ISCO-08'!$K$3:$L$440,2,FALSE)</f>
        <v>#N/A</v>
      </c>
      <c r="S203" t="b">
        <f t="shared" si="15"/>
        <v>0</v>
      </c>
      <c r="T203" s="38">
        <v>3921</v>
      </c>
      <c r="U203" t="s">
        <v>4652</v>
      </c>
      <c r="V203" t="s">
        <v>4625</v>
      </c>
      <c r="Y203" t="str">
        <f>VLOOKUP(Z203,'&lt;참고&gt;6차'!$A$2:$C$1844,2,FALSE)</f>
        <v>고객 상담 및 모니터 요원</v>
      </c>
      <c r="Z203" s="67">
        <v>3991</v>
      </c>
      <c r="AA203" s="73">
        <v>0.90999999999999992</v>
      </c>
      <c r="AB203" s="73">
        <v>1</v>
      </c>
      <c r="AC203" t="str">
        <f t="shared" si="12"/>
        <v>399</v>
      </c>
      <c r="AD203" s="73">
        <v>0.90999999999999992</v>
      </c>
      <c r="AE203" t="b">
        <f t="shared" si="13"/>
        <v>0</v>
      </c>
      <c r="AQ203" t="str">
        <f>VLOOKUP(AR203,'&lt;참고&gt;6차'!A231:C2073,2,FALSE)</f>
        <v>서비스 종사자</v>
      </c>
      <c r="AR203" s="61">
        <v>4</v>
      </c>
      <c r="AS203" s="61">
        <v>44</v>
      </c>
      <c r="AT203" s="61">
        <v>441</v>
      </c>
      <c r="AU203">
        <v>4412</v>
      </c>
      <c r="AV203" t="s">
        <v>6544</v>
      </c>
      <c r="AW203" s="71">
        <v>0.54849999999999999</v>
      </c>
    </row>
    <row r="204" spans="1:49" x14ac:dyDescent="0.2">
      <c r="A204" s="61">
        <v>4222</v>
      </c>
      <c r="B204" s="61">
        <v>4223</v>
      </c>
      <c r="C204" s="61">
        <v>4224</v>
      </c>
      <c r="D204" s="61">
        <v>4226</v>
      </c>
      <c r="E204" t="s">
        <v>4173</v>
      </c>
      <c r="F204" t="s">
        <v>4173</v>
      </c>
      <c r="G204" t="s">
        <v>4173</v>
      </c>
      <c r="H204" t="str">
        <f>VLOOKUP(I204,'&lt;참고&gt;6차'!$A$2:$C$1844,2,FALSE)</f>
        <v>안내접수 사무원 및 전화교환원</v>
      </c>
      <c r="I204" s="65">
        <v>3922</v>
      </c>
      <c r="J204" s="77">
        <f t="shared" si="14"/>
        <v>0.81374999999999997</v>
      </c>
      <c r="K204">
        <f>VLOOKUP(A204,'(2)2010 SOC to ISCO-08'!$K$3:$L$440,2,FALSE)</f>
        <v>0.755</v>
      </c>
      <c r="L204">
        <f>VLOOKUP(B204,'(2)2010 SOC to ISCO-08'!$K$3:$L$440,2,FALSE)</f>
        <v>0.96499999999999997</v>
      </c>
      <c r="M204">
        <f>VLOOKUP(C204,'(2)2010 SOC to ISCO-08'!$K$3:$L$440,2,FALSE)</f>
        <v>0.57499999999999996</v>
      </c>
      <c r="N204">
        <f>VLOOKUP(D204,'(2)2010 SOC to ISCO-08'!$K$3:$L$440,2,FALSE)</f>
        <v>0.96</v>
      </c>
      <c r="O204" t="e">
        <f>VLOOKUP(E204,'(2)2010 SOC to ISCO-08'!$K$3:$L$440,2,FALSE)</f>
        <v>#N/A</v>
      </c>
      <c r="P204" t="e">
        <f>VLOOKUP(F204,'(2)2010 SOC to ISCO-08'!$K$3:$L$440,2,FALSE)</f>
        <v>#N/A</v>
      </c>
      <c r="Q204" t="e">
        <f>VLOOKUP(G204,'(2)2010 SOC to ISCO-08'!$K$3:$L$440,2,FALSE)</f>
        <v>#N/A</v>
      </c>
      <c r="S204" t="b">
        <f t="shared" si="15"/>
        <v>0</v>
      </c>
      <c r="T204" s="33">
        <v>3922</v>
      </c>
      <c r="U204" t="s">
        <v>4653</v>
      </c>
      <c r="V204" t="s">
        <v>4444</v>
      </c>
      <c r="W204" t="s">
        <v>4654</v>
      </c>
      <c r="X204" t="s">
        <v>4625</v>
      </c>
      <c r="Y204" t="str">
        <f>VLOOKUP(Z204,'&lt;참고&gt;6차'!$A$2:$C$1844,2,FALSE)</f>
        <v>기타 사무원</v>
      </c>
      <c r="Z204" s="67">
        <v>3999</v>
      </c>
      <c r="AA204" s="73">
        <v>0.68433333333333335</v>
      </c>
      <c r="AB204" s="73">
        <v>1</v>
      </c>
      <c r="AC204" t="str">
        <f t="shared" si="12"/>
        <v>399</v>
      </c>
      <c r="AD204" s="73">
        <v>0.68433333333333335</v>
      </c>
      <c r="AE204" t="b">
        <f t="shared" si="13"/>
        <v>0</v>
      </c>
      <c r="AQ204" t="str">
        <f>VLOOKUP(AR204,'&lt;참고&gt;6차'!A232:C2074,2,FALSE)</f>
        <v>서비스 종사자</v>
      </c>
      <c r="AR204" s="61">
        <v>4</v>
      </c>
      <c r="AS204" s="61">
        <v>44</v>
      </c>
      <c r="AT204" s="61">
        <v>441</v>
      </c>
      <c r="AU204">
        <v>4413</v>
      </c>
      <c r="AV204" t="s">
        <v>6538</v>
      </c>
      <c r="AW204" s="71">
        <v>0.54849999999999999</v>
      </c>
    </row>
    <row r="205" spans="1:49" x14ac:dyDescent="0.2">
      <c r="A205" s="61">
        <v>4225</v>
      </c>
      <c r="B205" t="s">
        <v>4173</v>
      </c>
      <c r="C205" t="s">
        <v>4173</v>
      </c>
      <c r="D205" t="s">
        <v>4173</v>
      </c>
      <c r="E205" t="s">
        <v>4173</v>
      </c>
      <c r="F205" t="s">
        <v>4173</v>
      </c>
      <c r="G205" t="s">
        <v>4173</v>
      </c>
      <c r="H205" t="str">
        <f>VLOOKUP(I205,'&lt;참고&gt;6차'!$A$2:$C$1844,2,FALSE)</f>
        <v>고객 상담 및 모니터 요원</v>
      </c>
      <c r="I205" s="65">
        <v>3991</v>
      </c>
      <c r="J205" s="77">
        <f t="shared" si="14"/>
        <v>0.90999999999999992</v>
      </c>
      <c r="K205">
        <f>VLOOKUP(A205,'(2)2010 SOC to ISCO-08'!$K$3:$L$440,2,FALSE)</f>
        <v>0.90999999999999992</v>
      </c>
      <c r="L205" t="e">
        <f>VLOOKUP(B205,'(2)2010 SOC to ISCO-08'!$K$3:$L$440,2,FALSE)</f>
        <v>#N/A</v>
      </c>
      <c r="M205" t="e">
        <f>VLOOKUP(C205,'(2)2010 SOC to ISCO-08'!$K$3:$L$440,2,FALSE)</f>
        <v>#N/A</v>
      </c>
      <c r="N205" t="e">
        <f>VLOOKUP(D205,'(2)2010 SOC to ISCO-08'!$K$3:$L$440,2,FALSE)</f>
        <v>#N/A</v>
      </c>
      <c r="O205" t="e">
        <f>VLOOKUP(E205,'(2)2010 SOC to ISCO-08'!$K$3:$L$440,2,FALSE)</f>
        <v>#N/A</v>
      </c>
      <c r="P205" t="e">
        <f>VLOOKUP(F205,'(2)2010 SOC to ISCO-08'!$K$3:$L$440,2,FALSE)</f>
        <v>#N/A</v>
      </c>
      <c r="Q205" t="e">
        <f>VLOOKUP(G205,'(2)2010 SOC to ISCO-08'!$K$3:$L$440,2,FALSE)</f>
        <v>#N/A</v>
      </c>
      <c r="S205" t="b">
        <f t="shared" si="15"/>
        <v>0</v>
      </c>
      <c r="T205" s="33">
        <v>3991</v>
      </c>
      <c r="U205" t="s">
        <v>4404</v>
      </c>
      <c r="V205" t="s">
        <v>4503</v>
      </c>
      <c r="W205" t="s">
        <v>4371</v>
      </c>
      <c r="X205" t="s">
        <v>4655</v>
      </c>
      <c r="Y205" t="str">
        <f>VLOOKUP(Z205,'&lt;참고&gt;6차'!$A$2:$C$1844,2,FALSE)</f>
        <v>경찰관</v>
      </c>
      <c r="Z205" s="67">
        <v>4111</v>
      </c>
      <c r="AA205" s="73">
        <v>0.19816666666666666</v>
      </c>
      <c r="AB205" s="73">
        <v>1</v>
      </c>
      <c r="AC205" t="str">
        <f t="shared" si="12"/>
        <v>411</v>
      </c>
      <c r="AD205" s="73">
        <v>0.19816666666666666</v>
      </c>
      <c r="AE205" t="b">
        <f t="shared" si="13"/>
        <v>0</v>
      </c>
      <c r="AQ205" t="str">
        <f>VLOOKUP(AR205,'&lt;참고&gt;6차'!A233:C2075,2,FALSE)</f>
        <v>서비스 종사자</v>
      </c>
      <c r="AR205" s="61">
        <v>4</v>
      </c>
      <c r="AS205" s="61">
        <v>44</v>
      </c>
      <c r="AT205" s="61">
        <v>441</v>
      </c>
      <c r="AU205">
        <v>4414</v>
      </c>
      <c r="AV205" t="s">
        <v>6532</v>
      </c>
      <c r="AW205" s="71">
        <v>0.54849999999999999</v>
      </c>
    </row>
    <row r="206" spans="1:49" x14ac:dyDescent="0.2">
      <c r="A206" s="61">
        <v>4229</v>
      </c>
      <c r="B206" s="61">
        <v>4213</v>
      </c>
      <c r="C206" s="61">
        <v>4414</v>
      </c>
      <c r="D206" s="61">
        <v>4415</v>
      </c>
      <c r="E206" t="s">
        <v>4173</v>
      </c>
      <c r="F206" t="s">
        <v>4173</v>
      </c>
      <c r="G206" t="s">
        <v>4173</v>
      </c>
      <c r="H206" t="str">
        <f>VLOOKUP(I206,'&lt;참고&gt;6차'!$A$2:$C$1844,2,FALSE)</f>
        <v>기타 사무원</v>
      </c>
      <c r="I206" s="65">
        <v>3999</v>
      </c>
      <c r="J206" s="77">
        <f t="shared" si="14"/>
        <v>0.68433333333333335</v>
      </c>
      <c r="K206">
        <f>VLOOKUP(A206,'(2)2010 SOC to ISCO-08'!$K$3:$L$440,2,FALSE)</f>
        <v>0.7</v>
      </c>
      <c r="L206" t="e">
        <f>VLOOKUP(B206,'(2)2010 SOC to ISCO-08'!$K$3:$L$440,2,FALSE)</f>
        <v>#DIV/0!</v>
      </c>
      <c r="M206">
        <f>VLOOKUP(C206,'(2)2010 SOC to ISCO-08'!$K$3:$L$440,2,FALSE)</f>
        <v>0.40799999999999997</v>
      </c>
      <c r="N206">
        <f>VLOOKUP(D206,'(2)2010 SOC to ISCO-08'!$K$3:$L$440,2,FALSE)</f>
        <v>0.94500000000000006</v>
      </c>
      <c r="O206" t="e">
        <f>VLOOKUP(E206,'(2)2010 SOC to ISCO-08'!$K$3:$L$440,2,FALSE)</f>
        <v>#N/A</v>
      </c>
      <c r="P206" t="e">
        <f>VLOOKUP(F206,'(2)2010 SOC to ISCO-08'!$K$3:$L$440,2,FALSE)</f>
        <v>#N/A</v>
      </c>
      <c r="Q206" t="e">
        <f>VLOOKUP(G206,'(2)2010 SOC to ISCO-08'!$K$3:$L$440,2,FALSE)</f>
        <v>#N/A</v>
      </c>
      <c r="S206" t="b">
        <f t="shared" si="15"/>
        <v>0</v>
      </c>
      <c r="T206" s="33">
        <v>3999</v>
      </c>
      <c r="U206" t="s">
        <v>4376</v>
      </c>
      <c r="V206" t="s">
        <v>4625</v>
      </c>
      <c r="Y206" t="str">
        <f>VLOOKUP(Z206,'&lt;참고&gt;6차'!$A$2:$C$1844,2,FALSE)</f>
        <v>소방관</v>
      </c>
      <c r="Z206" s="67">
        <v>4112</v>
      </c>
      <c r="AA206" s="73">
        <v>8.6800000000000002E-2</v>
      </c>
      <c r="AB206" s="73">
        <v>1</v>
      </c>
      <c r="AC206" t="str">
        <f t="shared" si="12"/>
        <v>411</v>
      </c>
      <c r="AD206" s="73">
        <v>8.6800000000000002E-2</v>
      </c>
      <c r="AE206" t="b">
        <f t="shared" si="13"/>
        <v>0</v>
      </c>
      <c r="AQ206" t="str">
        <f>VLOOKUP(AR206,'&lt;참고&gt;6차'!A234:C2076,2,FALSE)</f>
        <v>서비스 종사자</v>
      </c>
      <c r="AR206" s="61">
        <v>4</v>
      </c>
      <c r="AS206" s="61">
        <v>44</v>
      </c>
      <c r="AT206" s="61">
        <v>441</v>
      </c>
      <c r="AU206">
        <v>4419</v>
      </c>
      <c r="AV206" t="s">
        <v>6526</v>
      </c>
      <c r="AW206" s="71">
        <v>0.54849999999999999</v>
      </c>
    </row>
    <row r="207" spans="1:49" x14ac:dyDescent="0.2">
      <c r="A207" s="61">
        <v>3355</v>
      </c>
      <c r="B207" s="61">
        <v>5412</v>
      </c>
      <c r="C207" t="s">
        <v>4173</v>
      </c>
      <c r="D207" t="s">
        <v>4173</v>
      </c>
      <c r="E207" t="s">
        <v>4173</v>
      </c>
      <c r="F207" t="s">
        <v>4173</v>
      </c>
      <c r="G207" t="s">
        <v>4173</v>
      </c>
      <c r="H207" t="str">
        <f>VLOOKUP(I207,'&lt;참고&gt;6차'!$A$2:$C$1844,2,FALSE)</f>
        <v>경찰관</v>
      </c>
      <c r="I207" s="65">
        <v>4111</v>
      </c>
      <c r="J207" s="77">
        <f t="shared" si="14"/>
        <v>0.19816666666666666</v>
      </c>
      <c r="K207">
        <f>VLOOKUP(A207,'(2)2010 SOC to ISCO-08'!$K$3:$L$440,2,FALSE)</f>
        <v>0.17220000000000002</v>
      </c>
      <c r="L207">
        <f>VLOOKUP(B207,'(2)2010 SOC to ISCO-08'!$K$3:$L$440,2,FALSE)</f>
        <v>0.22413333333333332</v>
      </c>
      <c r="M207" t="e">
        <f>VLOOKUP(C207,'(2)2010 SOC to ISCO-08'!$K$3:$L$440,2,FALSE)</f>
        <v>#N/A</v>
      </c>
      <c r="N207" t="e">
        <f>VLOOKUP(D207,'(2)2010 SOC to ISCO-08'!$K$3:$L$440,2,FALSE)</f>
        <v>#N/A</v>
      </c>
      <c r="O207" t="e">
        <f>VLOOKUP(E207,'(2)2010 SOC to ISCO-08'!$K$3:$L$440,2,FALSE)</f>
        <v>#N/A</v>
      </c>
      <c r="P207" t="e">
        <f>VLOOKUP(F207,'(2)2010 SOC to ISCO-08'!$K$3:$L$440,2,FALSE)</f>
        <v>#N/A</v>
      </c>
      <c r="Q207" t="e">
        <f>VLOOKUP(G207,'(2)2010 SOC to ISCO-08'!$K$3:$L$440,2,FALSE)</f>
        <v>#N/A</v>
      </c>
      <c r="S207" t="b">
        <f t="shared" si="15"/>
        <v>0</v>
      </c>
      <c r="T207" s="38">
        <v>4111</v>
      </c>
      <c r="U207" t="s">
        <v>4656</v>
      </c>
      <c r="Y207" t="str">
        <f>VLOOKUP(Z207,'&lt;참고&gt;6차'!$A$2:$C$1844,2,FALSE)</f>
        <v>소년보호관 및 교도관</v>
      </c>
      <c r="Z207" s="67">
        <v>4113</v>
      </c>
      <c r="AA207" s="73">
        <v>0.3125</v>
      </c>
      <c r="AB207" s="73">
        <v>1</v>
      </c>
      <c r="AC207" t="str">
        <f t="shared" si="12"/>
        <v>411</v>
      </c>
      <c r="AD207" s="73">
        <v>0.3125</v>
      </c>
      <c r="AE207" t="b">
        <f t="shared" si="13"/>
        <v>0</v>
      </c>
      <c r="AQ207" t="str">
        <f>VLOOKUP(AR207,'&lt;참고&gt;6차'!A268:C2110,2,FALSE)</f>
        <v>기능원 및 관련 기능 종사자</v>
      </c>
      <c r="AR207" s="61">
        <v>7</v>
      </c>
      <c r="AS207" s="61">
        <v>71</v>
      </c>
      <c r="AT207" s="61">
        <v>710</v>
      </c>
      <c r="AU207">
        <v>7109</v>
      </c>
      <c r="AV207" t="s">
        <v>6288</v>
      </c>
      <c r="AW207" s="71">
        <v>0.55033333333333345</v>
      </c>
    </row>
    <row r="208" spans="1:49" x14ac:dyDescent="0.2">
      <c r="A208" s="61">
        <v>5411</v>
      </c>
      <c r="B208" t="s">
        <v>4173</v>
      </c>
      <c r="C208" t="s">
        <v>4173</v>
      </c>
      <c r="D208" t="s">
        <v>4173</v>
      </c>
      <c r="E208" t="s">
        <v>4173</v>
      </c>
      <c r="F208" t="s">
        <v>4173</v>
      </c>
      <c r="G208" t="s">
        <v>4173</v>
      </c>
      <c r="H208" t="str">
        <f>VLOOKUP(I208,'&lt;참고&gt;6차'!$A$2:$C$1844,2,FALSE)</f>
        <v>소방관</v>
      </c>
      <c r="I208" s="65">
        <v>4112</v>
      </c>
      <c r="J208" s="77">
        <f t="shared" si="14"/>
        <v>8.6800000000000002E-2</v>
      </c>
      <c r="K208">
        <f>VLOOKUP(A208,'(2)2010 SOC to ISCO-08'!$K$3:$L$440,2,FALSE)</f>
        <v>8.6800000000000002E-2</v>
      </c>
      <c r="L208" t="e">
        <f>VLOOKUP(B208,'(2)2010 SOC to ISCO-08'!$K$3:$L$440,2,FALSE)</f>
        <v>#N/A</v>
      </c>
      <c r="M208" t="e">
        <f>VLOOKUP(C208,'(2)2010 SOC to ISCO-08'!$K$3:$L$440,2,FALSE)</f>
        <v>#N/A</v>
      </c>
      <c r="N208" t="e">
        <f>VLOOKUP(D208,'(2)2010 SOC to ISCO-08'!$K$3:$L$440,2,FALSE)</f>
        <v>#N/A</v>
      </c>
      <c r="O208" t="e">
        <f>VLOOKUP(E208,'(2)2010 SOC to ISCO-08'!$K$3:$L$440,2,FALSE)</f>
        <v>#N/A</v>
      </c>
      <c r="P208" t="e">
        <f>VLOOKUP(F208,'(2)2010 SOC to ISCO-08'!$K$3:$L$440,2,FALSE)</f>
        <v>#N/A</v>
      </c>
      <c r="Q208" t="e">
        <f>VLOOKUP(G208,'(2)2010 SOC to ISCO-08'!$K$3:$L$440,2,FALSE)</f>
        <v>#N/A</v>
      </c>
      <c r="S208" t="b">
        <f t="shared" si="15"/>
        <v>0</v>
      </c>
      <c r="T208" s="38">
        <v>4112</v>
      </c>
      <c r="U208" t="s">
        <v>4657</v>
      </c>
      <c r="Y208" t="str">
        <f>VLOOKUP(Z208,'&lt;참고&gt;6차'!$A$2:$C$1844,2,FALSE)</f>
        <v>경호원</v>
      </c>
      <c r="Z208" s="67">
        <v>4121</v>
      </c>
      <c r="AA208" s="73">
        <v>0.89500000000000002</v>
      </c>
      <c r="AB208" s="73">
        <v>1</v>
      </c>
      <c r="AC208" t="str">
        <f t="shared" si="12"/>
        <v>412</v>
      </c>
      <c r="AD208" s="73">
        <v>0.89500000000000002</v>
      </c>
      <c r="AE208" t="b">
        <f t="shared" si="13"/>
        <v>0</v>
      </c>
      <c r="AQ208" t="str">
        <f>VLOOKUP(AR208,'&lt;참고&gt;6차'!A117:C1959,2,FALSE)</f>
        <v>전문가 및 관련 종사자</v>
      </c>
      <c r="AR208" s="61">
        <v>2</v>
      </c>
      <c r="AS208" s="61">
        <v>25</v>
      </c>
      <c r="AT208" s="61">
        <v>259</v>
      </c>
      <c r="AU208">
        <v>2599</v>
      </c>
      <c r="AV208" t="s">
        <v>7245</v>
      </c>
      <c r="AW208" s="71">
        <v>0.56000000000000005</v>
      </c>
    </row>
    <row r="209" spans="1:49" x14ac:dyDescent="0.2">
      <c r="A209" s="61">
        <v>5413</v>
      </c>
      <c r="B209" t="s">
        <v>4173</v>
      </c>
      <c r="C209" t="s">
        <v>4173</v>
      </c>
      <c r="D209" t="s">
        <v>4173</v>
      </c>
      <c r="E209" t="s">
        <v>4173</v>
      </c>
      <c r="F209" t="s">
        <v>4173</v>
      </c>
      <c r="G209" t="s">
        <v>4173</v>
      </c>
      <c r="H209" t="str">
        <f>VLOOKUP(I209,'&lt;참고&gt;6차'!$A$2:$C$1844,2,FALSE)</f>
        <v>소년보호관 및 교도관</v>
      </c>
      <c r="I209" s="65">
        <v>4113</v>
      </c>
      <c r="J209" s="77">
        <f t="shared" si="14"/>
        <v>0.3125</v>
      </c>
      <c r="K209">
        <f>VLOOKUP(A209,'(2)2010 SOC to ISCO-08'!$K$3:$L$440,2,FALSE)</f>
        <v>0.3125</v>
      </c>
      <c r="L209" t="e">
        <f>VLOOKUP(B209,'(2)2010 SOC to ISCO-08'!$K$3:$L$440,2,FALSE)</f>
        <v>#N/A</v>
      </c>
      <c r="M209" t="e">
        <f>VLOOKUP(C209,'(2)2010 SOC to ISCO-08'!$K$3:$L$440,2,FALSE)</f>
        <v>#N/A</v>
      </c>
      <c r="N209" t="e">
        <f>VLOOKUP(D209,'(2)2010 SOC to ISCO-08'!$K$3:$L$440,2,FALSE)</f>
        <v>#N/A</v>
      </c>
      <c r="O209" t="e">
        <f>VLOOKUP(E209,'(2)2010 SOC to ISCO-08'!$K$3:$L$440,2,FALSE)</f>
        <v>#N/A</v>
      </c>
      <c r="P209" t="e">
        <f>VLOOKUP(F209,'(2)2010 SOC to ISCO-08'!$K$3:$L$440,2,FALSE)</f>
        <v>#N/A</v>
      </c>
      <c r="Q209" t="e">
        <f>VLOOKUP(G209,'(2)2010 SOC to ISCO-08'!$K$3:$L$440,2,FALSE)</f>
        <v>#N/A</v>
      </c>
      <c r="S209" t="b">
        <f t="shared" si="15"/>
        <v>0</v>
      </c>
      <c r="T209" s="42">
        <v>4113</v>
      </c>
      <c r="U209" t="s">
        <v>4658</v>
      </c>
      <c r="V209" t="s">
        <v>4371</v>
      </c>
      <c r="W209" t="s">
        <v>4659</v>
      </c>
      <c r="Y209" t="str">
        <f>VLOOKUP(Z209,'&lt;참고&gt;6차'!$A$2:$C$1844,2,FALSE)</f>
        <v>청원 경찰</v>
      </c>
      <c r="Z209" s="67">
        <v>4122</v>
      </c>
      <c r="AA209" s="73">
        <v>0.89500000000000002</v>
      </c>
      <c r="AB209" s="73">
        <v>1</v>
      </c>
      <c r="AC209" t="str">
        <f t="shared" si="12"/>
        <v>412</v>
      </c>
      <c r="AD209" s="73">
        <v>0.89500000000000002</v>
      </c>
      <c r="AE209" t="b">
        <f t="shared" si="13"/>
        <v>0</v>
      </c>
      <c r="AQ209" t="str">
        <f>VLOOKUP(AR209,'&lt;참고&gt;6차'!A383:C2225,2,FALSE)</f>
        <v>장치,기계조작 및 조립종사자</v>
      </c>
      <c r="AR209" s="61">
        <v>8</v>
      </c>
      <c r="AS209" s="61">
        <v>87</v>
      </c>
      <c r="AT209" s="61">
        <v>872</v>
      </c>
      <c r="AU209">
        <v>8720</v>
      </c>
      <c r="AV209" t="s">
        <v>5344</v>
      </c>
      <c r="AW209" s="71">
        <v>0.56300000000000006</v>
      </c>
    </row>
    <row r="210" spans="1:49" x14ac:dyDescent="0.2">
      <c r="A210" s="61">
        <v>5414</v>
      </c>
      <c r="B210" t="s">
        <v>4173</v>
      </c>
      <c r="C210" t="s">
        <v>4173</v>
      </c>
      <c r="D210" t="s">
        <v>4173</v>
      </c>
      <c r="E210" t="s">
        <v>4173</v>
      </c>
      <c r="F210" t="s">
        <v>4173</v>
      </c>
      <c r="G210" t="s">
        <v>4173</v>
      </c>
      <c r="H210" t="str">
        <f>VLOOKUP(I210,'&lt;참고&gt;6차'!$A$2:$C$1844,2,FALSE)</f>
        <v>경호원</v>
      </c>
      <c r="I210" s="65">
        <v>4121</v>
      </c>
      <c r="J210" s="77">
        <f t="shared" si="14"/>
        <v>0.89500000000000002</v>
      </c>
      <c r="K210">
        <f>VLOOKUP(A210,'(2)2010 SOC to ISCO-08'!$K$3:$L$440,2,FALSE)</f>
        <v>0.89500000000000002</v>
      </c>
      <c r="L210" t="e">
        <f>VLOOKUP(B210,'(2)2010 SOC to ISCO-08'!$K$3:$L$440,2,FALSE)</f>
        <v>#N/A</v>
      </c>
      <c r="M210" t="e">
        <f>VLOOKUP(C210,'(2)2010 SOC to ISCO-08'!$K$3:$L$440,2,FALSE)</f>
        <v>#N/A</v>
      </c>
      <c r="N210" t="e">
        <f>VLOOKUP(D210,'(2)2010 SOC to ISCO-08'!$K$3:$L$440,2,FALSE)</f>
        <v>#N/A</v>
      </c>
      <c r="O210" t="e">
        <f>VLOOKUP(E210,'(2)2010 SOC to ISCO-08'!$K$3:$L$440,2,FALSE)</f>
        <v>#N/A</v>
      </c>
      <c r="P210" t="e">
        <f>VLOOKUP(F210,'(2)2010 SOC to ISCO-08'!$K$3:$L$440,2,FALSE)</f>
        <v>#N/A</v>
      </c>
      <c r="Q210" t="e">
        <f>VLOOKUP(G210,'(2)2010 SOC to ISCO-08'!$K$3:$L$440,2,FALSE)</f>
        <v>#N/A</v>
      </c>
      <c r="S210" t="b">
        <f t="shared" si="15"/>
        <v>0</v>
      </c>
      <c r="T210" s="38">
        <v>4121</v>
      </c>
      <c r="U210" t="s">
        <v>4660</v>
      </c>
      <c r="Y210" t="str">
        <f>VLOOKUP(Z210,'&lt;참고&gt;6차'!$A$2:$C$1844,2,FALSE)</f>
        <v>무인 경비원</v>
      </c>
      <c r="Z210" s="67">
        <v>4123</v>
      </c>
      <c r="AA210" s="73">
        <v>0.89500000000000002</v>
      </c>
      <c r="AB210" s="73">
        <v>1</v>
      </c>
      <c r="AC210" t="str">
        <f t="shared" si="12"/>
        <v>412</v>
      </c>
      <c r="AD210" s="73">
        <v>0.89500000000000002</v>
      </c>
      <c r="AE210" t="b">
        <f t="shared" si="13"/>
        <v>0</v>
      </c>
      <c r="AQ210" t="str">
        <f>VLOOKUP(AR210,'&lt;참고&gt;6차'!A388:C2230,2,FALSE)</f>
        <v>장치,기계조작 및 조립종사자</v>
      </c>
      <c r="AR210" s="61">
        <v>8</v>
      </c>
      <c r="AS210" s="61">
        <v>87</v>
      </c>
      <c r="AT210" s="61">
        <v>874</v>
      </c>
      <c r="AU210">
        <v>8740</v>
      </c>
      <c r="AV210" t="s">
        <v>5294</v>
      </c>
      <c r="AW210" s="71">
        <v>0.56664999999999999</v>
      </c>
    </row>
    <row r="211" spans="1:49" x14ac:dyDescent="0.2">
      <c r="A211" s="61">
        <v>5414</v>
      </c>
      <c r="B211" t="s">
        <v>4173</v>
      </c>
      <c r="C211" t="s">
        <v>4173</v>
      </c>
      <c r="D211" t="s">
        <v>4173</v>
      </c>
      <c r="E211" t="s">
        <v>4173</v>
      </c>
      <c r="F211" t="s">
        <v>4173</v>
      </c>
      <c r="G211" t="s">
        <v>4173</v>
      </c>
      <c r="H211" t="str">
        <f>VLOOKUP(I211,'&lt;참고&gt;6차'!$A$2:$C$1844,2,FALSE)</f>
        <v>청원 경찰</v>
      </c>
      <c r="I211" s="65">
        <v>4122</v>
      </c>
      <c r="J211" s="77">
        <f t="shared" si="14"/>
        <v>0.89500000000000002</v>
      </c>
      <c r="K211">
        <f>VLOOKUP(A211,'(2)2010 SOC to ISCO-08'!$K$3:$L$440,2,FALSE)</f>
        <v>0.89500000000000002</v>
      </c>
      <c r="L211" t="e">
        <f>VLOOKUP(B211,'(2)2010 SOC to ISCO-08'!$K$3:$L$440,2,FALSE)</f>
        <v>#N/A</v>
      </c>
      <c r="M211" t="e">
        <f>VLOOKUP(C211,'(2)2010 SOC to ISCO-08'!$K$3:$L$440,2,FALSE)</f>
        <v>#N/A</v>
      </c>
      <c r="N211" t="e">
        <f>VLOOKUP(D211,'(2)2010 SOC to ISCO-08'!$K$3:$L$440,2,FALSE)</f>
        <v>#N/A</v>
      </c>
      <c r="O211" t="e">
        <f>VLOOKUP(E211,'(2)2010 SOC to ISCO-08'!$K$3:$L$440,2,FALSE)</f>
        <v>#N/A</v>
      </c>
      <c r="P211" t="e">
        <f>VLOOKUP(F211,'(2)2010 SOC to ISCO-08'!$K$3:$L$440,2,FALSE)</f>
        <v>#N/A</v>
      </c>
      <c r="Q211" t="e">
        <f>VLOOKUP(G211,'(2)2010 SOC to ISCO-08'!$K$3:$L$440,2,FALSE)</f>
        <v>#N/A</v>
      </c>
      <c r="S211" t="b">
        <f t="shared" si="15"/>
        <v>0</v>
      </c>
      <c r="T211" s="38">
        <v>4122</v>
      </c>
      <c r="U211" t="s">
        <v>4661</v>
      </c>
      <c r="V211" t="s">
        <v>4662</v>
      </c>
      <c r="Y211" t="str">
        <f>VLOOKUP(Z211,'&lt;참고&gt;6차'!$A$2:$C$1844,2,FALSE)</f>
        <v>기타 경호 및 보안 관련 종사원</v>
      </c>
      <c r="Z211" s="67">
        <v>4129</v>
      </c>
      <c r="AA211" s="73">
        <v>0.6791666666666667</v>
      </c>
      <c r="AB211" s="73">
        <v>1</v>
      </c>
      <c r="AC211" t="str">
        <f t="shared" si="12"/>
        <v>412</v>
      </c>
      <c r="AD211" s="73">
        <v>0.6791666666666667</v>
      </c>
      <c r="AE211" t="b">
        <f t="shared" si="13"/>
        <v>0</v>
      </c>
      <c r="AQ211" t="str">
        <f>VLOOKUP(AR211,'&lt;참고&gt;6차'!A384:C2226,2,FALSE)</f>
        <v>장치,기계조작 및 조립종사자</v>
      </c>
      <c r="AR211" s="61">
        <v>8</v>
      </c>
      <c r="AS211" s="61">
        <v>87</v>
      </c>
      <c r="AT211" s="61">
        <v>873</v>
      </c>
      <c r="AU211">
        <v>8731</v>
      </c>
      <c r="AV211" t="s">
        <v>5332</v>
      </c>
      <c r="AW211" s="71">
        <v>0.56779999999999997</v>
      </c>
    </row>
    <row r="212" spans="1:49" x14ac:dyDescent="0.2">
      <c r="A212" s="61">
        <v>5414</v>
      </c>
      <c r="B212" t="s">
        <v>4173</v>
      </c>
      <c r="C212" t="s">
        <v>4173</v>
      </c>
      <c r="D212" t="s">
        <v>4173</v>
      </c>
      <c r="E212" t="s">
        <v>4173</v>
      </c>
      <c r="F212" t="s">
        <v>4173</v>
      </c>
      <c r="G212" t="s">
        <v>4173</v>
      </c>
      <c r="H212" t="str">
        <f>VLOOKUP(I212,'&lt;참고&gt;6차'!$A$2:$C$1844,2,FALSE)</f>
        <v>무인 경비원</v>
      </c>
      <c r="I212" s="65">
        <v>4123</v>
      </c>
      <c r="J212" s="77">
        <f t="shared" si="14"/>
        <v>0.89500000000000002</v>
      </c>
      <c r="K212">
        <f>VLOOKUP(A212,'(2)2010 SOC to ISCO-08'!$K$3:$L$440,2,FALSE)</f>
        <v>0.89500000000000002</v>
      </c>
      <c r="L212" t="e">
        <f>VLOOKUP(B212,'(2)2010 SOC to ISCO-08'!$K$3:$L$440,2,FALSE)</f>
        <v>#N/A</v>
      </c>
      <c r="M212" t="e">
        <f>VLOOKUP(C212,'(2)2010 SOC to ISCO-08'!$K$3:$L$440,2,FALSE)</f>
        <v>#N/A</v>
      </c>
      <c r="N212" t="e">
        <f>VLOOKUP(D212,'(2)2010 SOC to ISCO-08'!$K$3:$L$440,2,FALSE)</f>
        <v>#N/A</v>
      </c>
      <c r="O212" t="e">
        <f>VLOOKUP(E212,'(2)2010 SOC to ISCO-08'!$K$3:$L$440,2,FALSE)</f>
        <v>#N/A</v>
      </c>
      <c r="P212" t="e">
        <f>VLOOKUP(F212,'(2)2010 SOC to ISCO-08'!$K$3:$L$440,2,FALSE)</f>
        <v>#N/A</v>
      </c>
      <c r="Q212" t="e">
        <f>VLOOKUP(G212,'(2)2010 SOC to ISCO-08'!$K$3:$L$440,2,FALSE)</f>
        <v>#N/A</v>
      </c>
      <c r="S212" t="b">
        <f t="shared" si="15"/>
        <v>0</v>
      </c>
      <c r="T212" s="38">
        <v>4123</v>
      </c>
      <c r="U212" t="s">
        <v>4663</v>
      </c>
      <c r="V212" t="s">
        <v>4664</v>
      </c>
      <c r="Y212" t="str">
        <f>VLOOKUP(Z212,'&lt;참고&gt;6차'!$A$2:$C$1844,2,FALSE)</f>
        <v>간병인</v>
      </c>
      <c r="Z212" s="67">
        <v>4211</v>
      </c>
      <c r="AA212" s="73">
        <v>0.43599999999999994</v>
      </c>
      <c r="AB212" s="73">
        <v>1</v>
      </c>
      <c r="AC212" t="str">
        <f t="shared" si="12"/>
        <v>421</v>
      </c>
      <c r="AD212" s="73">
        <v>0.43599999999999994</v>
      </c>
      <c r="AE212" t="b">
        <f t="shared" si="13"/>
        <v>0</v>
      </c>
      <c r="AQ212" t="str">
        <f>VLOOKUP(AR212,'&lt;참고&gt;6차'!A253:C2095,2,FALSE)</f>
        <v>농림어업 숙련 종사자</v>
      </c>
      <c r="AR212" s="61">
        <v>6</v>
      </c>
      <c r="AS212" s="61">
        <v>61</v>
      </c>
      <c r="AT212" s="61">
        <v>611</v>
      </c>
      <c r="AU212">
        <v>6113</v>
      </c>
      <c r="AV212" t="s">
        <v>6389</v>
      </c>
      <c r="AW212" s="71">
        <v>0.56999999999999995</v>
      </c>
    </row>
    <row r="213" spans="1:49" x14ac:dyDescent="0.2">
      <c r="A213" s="61">
        <v>5414</v>
      </c>
      <c r="B213" s="61">
        <v>5419</v>
      </c>
      <c r="C213" t="s">
        <v>4173</v>
      </c>
      <c r="D213" t="s">
        <v>4173</v>
      </c>
      <c r="E213" t="s">
        <v>4173</v>
      </c>
      <c r="F213" t="s">
        <v>4173</v>
      </c>
      <c r="G213" t="s">
        <v>4173</v>
      </c>
      <c r="H213" t="str">
        <f>VLOOKUP(I213,'&lt;참고&gt;6차'!$A$2:$C$1844,2,FALSE)</f>
        <v>기타 경호 및 보안 관련 종사원</v>
      </c>
      <c r="I213" s="65">
        <v>4129</v>
      </c>
      <c r="J213" s="77">
        <f t="shared" si="14"/>
        <v>0.6791666666666667</v>
      </c>
      <c r="K213">
        <f>VLOOKUP(A213,'(2)2010 SOC to ISCO-08'!$K$3:$L$440,2,FALSE)</f>
        <v>0.89500000000000002</v>
      </c>
      <c r="L213">
        <f>VLOOKUP(B213,'(2)2010 SOC to ISCO-08'!$K$3:$L$440,2,FALSE)</f>
        <v>0.46333333333333337</v>
      </c>
      <c r="M213" t="e">
        <f>VLOOKUP(C213,'(2)2010 SOC to ISCO-08'!$K$3:$L$440,2,FALSE)</f>
        <v>#N/A</v>
      </c>
      <c r="N213" t="e">
        <f>VLOOKUP(D213,'(2)2010 SOC to ISCO-08'!$K$3:$L$440,2,FALSE)</f>
        <v>#N/A</v>
      </c>
      <c r="O213" t="e">
        <f>VLOOKUP(E213,'(2)2010 SOC to ISCO-08'!$K$3:$L$440,2,FALSE)</f>
        <v>#N/A</v>
      </c>
      <c r="P213" t="e">
        <f>VLOOKUP(F213,'(2)2010 SOC to ISCO-08'!$K$3:$L$440,2,FALSE)</f>
        <v>#N/A</v>
      </c>
      <c r="Q213" t="e">
        <f>VLOOKUP(G213,'(2)2010 SOC to ISCO-08'!$K$3:$L$440,2,FALSE)</f>
        <v>#N/A</v>
      </c>
      <c r="S213" t="b">
        <f t="shared" si="15"/>
        <v>0</v>
      </c>
      <c r="T213" s="38">
        <v>4129</v>
      </c>
      <c r="U213" t="s">
        <v>4376</v>
      </c>
      <c r="V213" t="s">
        <v>4665</v>
      </c>
      <c r="W213" t="s">
        <v>4371</v>
      </c>
      <c r="X213" t="s">
        <v>4424</v>
      </c>
      <c r="Y213" t="str">
        <f>VLOOKUP(Z213,'&lt;참고&gt;6차'!$A$2:$C$1844,2,FALSE)</f>
        <v>기타 의료복지 관련 서비스 종사원</v>
      </c>
      <c r="Z213" s="67">
        <v>4219</v>
      </c>
      <c r="AA213" s="73">
        <v>0.47343333333333326</v>
      </c>
      <c r="AB213" s="73">
        <v>1</v>
      </c>
      <c r="AC213" t="str">
        <f t="shared" si="12"/>
        <v>421</v>
      </c>
      <c r="AD213" s="73">
        <v>0.47343333333333326</v>
      </c>
      <c r="AE213" t="b">
        <f t="shared" si="13"/>
        <v>0</v>
      </c>
      <c r="AQ213" t="str">
        <f>VLOOKUP(AR213,'&lt;참고&gt;6차'!A241:C2083,2,FALSE)</f>
        <v>판매 종사자</v>
      </c>
      <c r="AR213" s="61">
        <v>5</v>
      </c>
      <c r="AS213" s="61">
        <v>52</v>
      </c>
      <c r="AT213" s="61">
        <v>521</v>
      </c>
      <c r="AU213">
        <v>5211</v>
      </c>
      <c r="AV213" t="s">
        <v>6473</v>
      </c>
      <c r="AW213" s="71">
        <v>0.58250000000000002</v>
      </c>
    </row>
    <row r="214" spans="1:49" x14ac:dyDescent="0.2">
      <c r="A214" s="61">
        <v>5321</v>
      </c>
      <c r="B214" s="61">
        <v>5322</v>
      </c>
      <c r="C214" t="s">
        <v>4173</v>
      </c>
      <c r="D214" t="s">
        <v>4173</v>
      </c>
      <c r="E214" t="s">
        <v>4173</v>
      </c>
      <c r="F214" t="s">
        <v>4173</v>
      </c>
      <c r="G214" t="s">
        <v>4173</v>
      </c>
      <c r="H214" t="str">
        <f>VLOOKUP(I214,'&lt;참고&gt;6차'!$A$2:$C$1844,2,FALSE)</f>
        <v>간병인</v>
      </c>
      <c r="I214" s="65">
        <v>4211</v>
      </c>
      <c r="J214" s="77">
        <f t="shared" si="14"/>
        <v>0.43599999999999994</v>
      </c>
      <c r="K214">
        <f>VLOOKUP(A214,'(2)2010 SOC to ISCO-08'!$K$3:$L$440,2,FALSE)</f>
        <v>0.47</v>
      </c>
      <c r="L214">
        <f>VLOOKUP(B214,'(2)2010 SOC to ISCO-08'!$K$3:$L$440,2,FALSE)</f>
        <v>0.40199999999999997</v>
      </c>
      <c r="M214" t="e">
        <f>VLOOKUP(C214,'(2)2010 SOC to ISCO-08'!$K$3:$L$440,2,FALSE)</f>
        <v>#N/A</v>
      </c>
      <c r="N214" t="e">
        <f>VLOOKUP(D214,'(2)2010 SOC to ISCO-08'!$K$3:$L$440,2,FALSE)</f>
        <v>#N/A</v>
      </c>
      <c r="O214" t="e">
        <f>VLOOKUP(E214,'(2)2010 SOC to ISCO-08'!$K$3:$L$440,2,FALSE)</f>
        <v>#N/A</v>
      </c>
      <c r="P214" t="e">
        <f>VLOOKUP(F214,'(2)2010 SOC to ISCO-08'!$K$3:$L$440,2,FALSE)</f>
        <v>#N/A</v>
      </c>
      <c r="Q214" t="e">
        <f>VLOOKUP(G214,'(2)2010 SOC to ISCO-08'!$K$3:$L$440,2,FALSE)</f>
        <v>#N/A</v>
      </c>
      <c r="S214" t="b">
        <f t="shared" si="15"/>
        <v>0</v>
      </c>
      <c r="T214" s="38">
        <v>4211</v>
      </c>
      <c r="U214" t="s">
        <v>4666</v>
      </c>
      <c r="Y214" t="str">
        <f>VLOOKUP(Z214,'&lt;참고&gt;6차'!$A$2:$C$1844,2,FALSE)</f>
        <v>이용사</v>
      </c>
      <c r="Z214" s="67">
        <v>4221</v>
      </c>
      <c r="AA214" s="73">
        <v>0.32866666666666666</v>
      </c>
      <c r="AB214" s="73">
        <v>1</v>
      </c>
      <c r="AC214" t="str">
        <f t="shared" si="12"/>
        <v>422</v>
      </c>
      <c r="AD214" s="73">
        <v>0.32866666666666666</v>
      </c>
      <c r="AE214" t="b">
        <f t="shared" si="13"/>
        <v>0</v>
      </c>
      <c r="AQ214" t="str">
        <f>VLOOKUP(AR214,'&lt;참고&gt;6차'!A301:C2143,2,FALSE)</f>
        <v>기능원 및 관련 기능 종사자</v>
      </c>
      <c r="AR214" s="61">
        <v>7</v>
      </c>
      <c r="AS214" s="61">
        <v>76</v>
      </c>
      <c r="AT214" s="61">
        <v>761</v>
      </c>
      <c r="AU214">
        <v>7611</v>
      </c>
      <c r="AV214" t="s">
        <v>6047</v>
      </c>
      <c r="AW214" s="71">
        <v>0.5832857142857143</v>
      </c>
    </row>
    <row r="215" spans="1:49" x14ac:dyDescent="0.2">
      <c r="A215" s="61">
        <v>5164</v>
      </c>
      <c r="B215" s="61">
        <v>3240</v>
      </c>
      <c r="C215" s="61">
        <v>5321</v>
      </c>
      <c r="D215" s="61">
        <v>5322</v>
      </c>
      <c r="E215" s="61">
        <v>5329</v>
      </c>
      <c r="F215" t="s">
        <v>4173</v>
      </c>
      <c r="G215" t="s">
        <v>4173</v>
      </c>
      <c r="H215" t="str">
        <f>VLOOKUP(I215,'&lt;참고&gt;6차'!$A$2:$C$1844,2,FALSE)</f>
        <v>기타 의료복지 관련 서비스 종사원</v>
      </c>
      <c r="I215" s="65">
        <v>4219</v>
      </c>
      <c r="J215" s="77">
        <f t="shared" si="14"/>
        <v>0.47343333333333326</v>
      </c>
      <c r="K215">
        <f>VLOOKUP(A215,'(2)2010 SOC to ISCO-08'!$K$3:$L$440,2,FALSE)</f>
        <v>0.46399999999999997</v>
      </c>
      <c r="L215">
        <f>VLOOKUP(B215,'(2)2010 SOC to ISCO-08'!$K$3:$L$440,2,FALSE)</f>
        <v>0.44450000000000001</v>
      </c>
      <c r="M215">
        <f>VLOOKUP(C215,'(2)2010 SOC to ISCO-08'!$K$3:$L$440,2,FALSE)</f>
        <v>0.47</v>
      </c>
      <c r="N215">
        <f>VLOOKUP(D215,'(2)2010 SOC to ISCO-08'!$K$3:$L$440,2,FALSE)</f>
        <v>0.40199999999999997</v>
      </c>
      <c r="O215">
        <f>VLOOKUP(E215,'(2)2010 SOC to ISCO-08'!$K$3:$L$440,2,FALSE)</f>
        <v>0.58666666666666656</v>
      </c>
      <c r="P215" t="e">
        <f>VLOOKUP(F215,'(2)2010 SOC to ISCO-08'!$K$3:$L$440,2,FALSE)</f>
        <v>#N/A</v>
      </c>
      <c r="Q215" t="e">
        <f>VLOOKUP(G215,'(2)2010 SOC to ISCO-08'!$K$3:$L$440,2,FALSE)</f>
        <v>#N/A</v>
      </c>
      <c r="S215" t="b">
        <f t="shared" si="15"/>
        <v>0</v>
      </c>
      <c r="T215" s="38">
        <v>4219</v>
      </c>
      <c r="U215" t="s">
        <v>4376</v>
      </c>
      <c r="V215" t="s">
        <v>4667</v>
      </c>
      <c r="W215" t="s">
        <v>4391</v>
      </c>
      <c r="Y215" t="str">
        <f>VLOOKUP(Z215,'&lt;참고&gt;6차'!$A$2:$C$1844,2,FALSE)</f>
        <v>미용사</v>
      </c>
      <c r="Z215" s="67">
        <v>4222</v>
      </c>
      <c r="AA215" s="73">
        <v>0.371</v>
      </c>
      <c r="AB215" s="73">
        <v>1</v>
      </c>
      <c r="AC215" t="str">
        <f t="shared" si="12"/>
        <v>422</v>
      </c>
      <c r="AD215" s="73">
        <v>0.371</v>
      </c>
      <c r="AE215" t="b">
        <f t="shared" si="13"/>
        <v>0</v>
      </c>
      <c r="AQ215" t="str">
        <f>VLOOKUP(AR215,'&lt;참고&gt;6차'!A326:C2168,2,FALSE)</f>
        <v>기능원 및 관련 기능 종사자</v>
      </c>
      <c r="AR215" s="61">
        <v>7</v>
      </c>
      <c r="AS215" s="61">
        <v>78</v>
      </c>
      <c r="AT215" s="61">
        <v>780</v>
      </c>
      <c r="AU215">
        <v>7801</v>
      </c>
      <c r="AV215" t="s">
        <v>5866</v>
      </c>
      <c r="AW215" s="71">
        <v>0.5832857142857143</v>
      </c>
    </row>
    <row r="216" spans="1:49" x14ac:dyDescent="0.2">
      <c r="A216" s="61">
        <v>5141</v>
      </c>
      <c r="B216" t="s">
        <v>4173</v>
      </c>
      <c r="C216" t="s">
        <v>4173</v>
      </c>
      <c r="D216" t="s">
        <v>4173</v>
      </c>
      <c r="E216" t="s">
        <v>4173</v>
      </c>
      <c r="F216" t="s">
        <v>4173</v>
      </c>
      <c r="G216" t="s">
        <v>4173</v>
      </c>
      <c r="H216" t="str">
        <f>VLOOKUP(I216,'&lt;참고&gt;6차'!$A$2:$C$1844,2,FALSE)</f>
        <v>이용사</v>
      </c>
      <c r="I216" s="65">
        <v>4221</v>
      </c>
      <c r="J216" s="77">
        <f t="shared" si="14"/>
        <v>0.32866666666666666</v>
      </c>
      <c r="K216">
        <f>VLOOKUP(A216,'(2)2010 SOC to ISCO-08'!$K$3:$L$440,2,FALSE)</f>
        <v>0.32866666666666666</v>
      </c>
      <c r="L216" t="e">
        <f>VLOOKUP(B216,'(2)2010 SOC to ISCO-08'!$K$3:$L$440,2,FALSE)</f>
        <v>#N/A</v>
      </c>
      <c r="M216" t="e">
        <f>VLOOKUP(C216,'(2)2010 SOC to ISCO-08'!$K$3:$L$440,2,FALSE)</f>
        <v>#N/A</v>
      </c>
      <c r="N216" t="e">
        <f>VLOOKUP(D216,'(2)2010 SOC to ISCO-08'!$K$3:$L$440,2,FALSE)</f>
        <v>#N/A</v>
      </c>
      <c r="O216" t="e">
        <f>VLOOKUP(E216,'(2)2010 SOC to ISCO-08'!$K$3:$L$440,2,FALSE)</f>
        <v>#N/A</v>
      </c>
      <c r="P216" t="e">
        <f>VLOOKUP(F216,'(2)2010 SOC to ISCO-08'!$K$3:$L$440,2,FALSE)</f>
        <v>#N/A</v>
      </c>
      <c r="Q216" t="e">
        <f>VLOOKUP(G216,'(2)2010 SOC to ISCO-08'!$K$3:$L$440,2,FALSE)</f>
        <v>#N/A</v>
      </c>
      <c r="S216" t="b">
        <f t="shared" si="15"/>
        <v>0</v>
      </c>
      <c r="T216" s="38">
        <v>4221</v>
      </c>
      <c r="U216" t="s">
        <v>4668</v>
      </c>
      <c r="Y216" t="str">
        <f>VLOOKUP(Z216,'&lt;참고&gt;6차'!$A$2:$C$1844,2,FALSE)</f>
        <v>피부미용 및 체형관리사</v>
      </c>
      <c r="Z216" s="67">
        <v>4223</v>
      </c>
      <c r="AA216" s="73">
        <v>0.371</v>
      </c>
      <c r="AB216" s="73">
        <v>1</v>
      </c>
      <c r="AC216" t="str">
        <f t="shared" si="12"/>
        <v>422</v>
      </c>
      <c r="AD216" s="73">
        <v>0.371</v>
      </c>
      <c r="AE216" t="b">
        <f t="shared" si="13"/>
        <v>0</v>
      </c>
      <c r="AQ216" t="str">
        <f>VLOOKUP(AR216,'&lt;참고&gt;6차'!A327:C2169,2,FALSE)</f>
        <v>기능원 및 관련 기능 종사자</v>
      </c>
      <c r="AR216" s="61">
        <v>7</v>
      </c>
      <c r="AS216" s="61">
        <v>78</v>
      </c>
      <c r="AT216" s="61">
        <v>780</v>
      </c>
      <c r="AU216">
        <v>7802</v>
      </c>
      <c r="AV216" t="s">
        <v>5860</v>
      </c>
      <c r="AW216" s="71">
        <v>0.5832857142857143</v>
      </c>
    </row>
    <row r="217" spans="1:49" x14ac:dyDescent="0.2">
      <c r="A217" s="61">
        <v>5142</v>
      </c>
      <c r="B217" t="s">
        <v>4173</v>
      </c>
      <c r="C217" t="s">
        <v>4173</v>
      </c>
      <c r="D217" t="s">
        <v>4173</v>
      </c>
      <c r="E217" t="s">
        <v>4173</v>
      </c>
      <c r="F217" t="s">
        <v>4173</v>
      </c>
      <c r="G217" t="s">
        <v>4173</v>
      </c>
      <c r="H217" t="str">
        <f>VLOOKUP(I217,'&lt;참고&gt;6차'!$A$2:$C$1844,2,FALSE)</f>
        <v>미용사</v>
      </c>
      <c r="I217" s="65">
        <v>4222</v>
      </c>
      <c r="J217" s="77">
        <f t="shared" si="14"/>
        <v>0.371</v>
      </c>
      <c r="K217">
        <f>VLOOKUP(A217,'(2)2010 SOC to ISCO-08'!$K$3:$L$440,2,FALSE)</f>
        <v>0.371</v>
      </c>
      <c r="L217" t="e">
        <f>VLOOKUP(B217,'(2)2010 SOC to ISCO-08'!$K$3:$L$440,2,FALSE)</f>
        <v>#N/A</v>
      </c>
      <c r="M217" t="e">
        <f>VLOOKUP(C217,'(2)2010 SOC to ISCO-08'!$K$3:$L$440,2,FALSE)</f>
        <v>#N/A</v>
      </c>
      <c r="N217" t="e">
        <f>VLOOKUP(D217,'(2)2010 SOC to ISCO-08'!$K$3:$L$440,2,FALSE)</f>
        <v>#N/A</v>
      </c>
      <c r="O217" t="e">
        <f>VLOOKUP(E217,'(2)2010 SOC to ISCO-08'!$K$3:$L$440,2,FALSE)</f>
        <v>#N/A</v>
      </c>
      <c r="P217" t="e">
        <f>VLOOKUP(F217,'(2)2010 SOC to ISCO-08'!$K$3:$L$440,2,FALSE)</f>
        <v>#N/A</v>
      </c>
      <c r="Q217" t="e">
        <f>VLOOKUP(G217,'(2)2010 SOC to ISCO-08'!$K$3:$L$440,2,FALSE)</f>
        <v>#N/A</v>
      </c>
      <c r="S217" t="b">
        <f t="shared" si="15"/>
        <v>0</v>
      </c>
      <c r="T217" s="42">
        <v>4222</v>
      </c>
      <c r="U217" t="s">
        <v>4669</v>
      </c>
      <c r="Y217" t="str">
        <f>VLOOKUP(Z217,'&lt;참고&gt;6차'!$A$2:$C$1844,2,FALSE)</f>
        <v>메이크업 아티스트 및 분장사</v>
      </c>
      <c r="Z217" s="67">
        <v>4224</v>
      </c>
      <c r="AA217" s="73">
        <v>0.371</v>
      </c>
      <c r="AB217" s="73">
        <v>1</v>
      </c>
      <c r="AC217" t="str">
        <f t="shared" si="12"/>
        <v>422</v>
      </c>
      <c r="AD217" s="73">
        <v>0.371</v>
      </c>
      <c r="AE217" t="b">
        <f t="shared" si="13"/>
        <v>0</v>
      </c>
      <c r="AQ217" t="str">
        <f>VLOOKUP(AR217,'&lt;참고&gt;6차'!A328:C2170,2,FALSE)</f>
        <v>기능원 및 관련 기능 종사자</v>
      </c>
      <c r="AR217" s="61">
        <v>7</v>
      </c>
      <c r="AS217" s="61">
        <v>78</v>
      </c>
      <c r="AT217" s="61">
        <v>780</v>
      </c>
      <c r="AU217">
        <v>7803</v>
      </c>
      <c r="AV217" t="s">
        <v>5854</v>
      </c>
      <c r="AW217" s="71">
        <v>0.5832857142857143</v>
      </c>
    </row>
    <row r="218" spans="1:49" x14ac:dyDescent="0.2">
      <c r="A218" s="61">
        <v>5142</v>
      </c>
      <c r="B218" t="s">
        <v>4173</v>
      </c>
      <c r="C218" t="s">
        <v>4173</v>
      </c>
      <c r="D218" t="s">
        <v>4173</v>
      </c>
      <c r="E218" t="s">
        <v>4173</v>
      </c>
      <c r="F218" t="s">
        <v>4173</v>
      </c>
      <c r="G218" t="s">
        <v>4173</v>
      </c>
      <c r="H218" t="str">
        <f>VLOOKUP(I218,'&lt;참고&gt;6차'!$A$2:$C$1844,2,FALSE)</f>
        <v>피부미용 및 체형관리사</v>
      </c>
      <c r="I218" s="65">
        <v>4223</v>
      </c>
      <c r="J218" s="77">
        <f t="shared" si="14"/>
        <v>0.371</v>
      </c>
      <c r="K218">
        <f>VLOOKUP(A218,'(2)2010 SOC to ISCO-08'!$K$3:$L$440,2,FALSE)</f>
        <v>0.371</v>
      </c>
      <c r="L218" t="e">
        <f>VLOOKUP(B218,'(2)2010 SOC to ISCO-08'!$K$3:$L$440,2,FALSE)</f>
        <v>#N/A</v>
      </c>
      <c r="M218" t="e">
        <f>VLOOKUP(C218,'(2)2010 SOC to ISCO-08'!$K$3:$L$440,2,FALSE)</f>
        <v>#N/A</v>
      </c>
      <c r="N218" t="e">
        <f>VLOOKUP(D218,'(2)2010 SOC to ISCO-08'!$K$3:$L$440,2,FALSE)</f>
        <v>#N/A</v>
      </c>
      <c r="O218" t="e">
        <f>VLOOKUP(E218,'(2)2010 SOC to ISCO-08'!$K$3:$L$440,2,FALSE)</f>
        <v>#N/A</v>
      </c>
      <c r="P218" t="e">
        <f>VLOOKUP(F218,'(2)2010 SOC to ISCO-08'!$K$3:$L$440,2,FALSE)</f>
        <v>#N/A</v>
      </c>
      <c r="Q218" t="e">
        <f>VLOOKUP(G218,'(2)2010 SOC to ISCO-08'!$K$3:$L$440,2,FALSE)</f>
        <v>#N/A</v>
      </c>
      <c r="S218" t="b">
        <f t="shared" si="15"/>
        <v>0</v>
      </c>
      <c r="T218" s="38">
        <v>4223</v>
      </c>
      <c r="U218" t="s">
        <v>4670</v>
      </c>
      <c r="V218" t="s">
        <v>4371</v>
      </c>
      <c r="W218" t="s">
        <v>4671</v>
      </c>
      <c r="Y218" t="str">
        <f>VLOOKUP(Z218,'&lt;참고&gt;6차'!$A$2:$C$1844,2,FALSE)</f>
        <v>애완동물 미용사</v>
      </c>
      <c r="Z218" s="67">
        <v>4225</v>
      </c>
      <c r="AA218" s="73">
        <v>0.46399999999999997</v>
      </c>
      <c r="AB218" s="73">
        <v>1</v>
      </c>
      <c r="AC218" t="str">
        <f t="shared" si="12"/>
        <v>422</v>
      </c>
      <c r="AD218" s="73">
        <v>0.46399999999999997</v>
      </c>
      <c r="AE218" t="b">
        <f t="shared" si="13"/>
        <v>0</v>
      </c>
      <c r="AQ218" t="str">
        <f>VLOOKUP(AR218,'&lt;참고&gt;6차'!A309:C2151,2,FALSE)</f>
        <v>기능원 및 관련 기능 종사자</v>
      </c>
      <c r="AR218" s="61">
        <v>7</v>
      </c>
      <c r="AS218" s="61">
        <v>77</v>
      </c>
      <c r="AT218" s="61">
        <v>772</v>
      </c>
      <c r="AU218">
        <v>7721</v>
      </c>
      <c r="AV218" t="s">
        <v>4802</v>
      </c>
      <c r="AW218" s="71">
        <v>0.58500000000000008</v>
      </c>
    </row>
    <row r="219" spans="1:49" x14ac:dyDescent="0.2">
      <c r="A219" s="61">
        <v>5142</v>
      </c>
      <c r="B219" t="s">
        <v>4173</v>
      </c>
      <c r="C219" t="s">
        <v>4173</v>
      </c>
      <c r="D219" t="s">
        <v>4173</v>
      </c>
      <c r="E219" t="s">
        <v>4173</v>
      </c>
      <c r="F219" t="s">
        <v>4173</v>
      </c>
      <c r="G219" t="s">
        <v>4173</v>
      </c>
      <c r="H219" t="str">
        <f>VLOOKUP(I219,'&lt;참고&gt;6차'!$A$2:$C$1844,2,FALSE)</f>
        <v>메이크업 아티스트 및 분장사</v>
      </c>
      <c r="I219" s="65">
        <v>4224</v>
      </c>
      <c r="J219" s="77">
        <f t="shared" si="14"/>
        <v>0.371</v>
      </c>
      <c r="K219">
        <f>VLOOKUP(A219,'(2)2010 SOC to ISCO-08'!$K$3:$L$440,2,FALSE)</f>
        <v>0.371</v>
      </c>
      <c r="L219" t="e">
        <f>VLOOKUP(B219,'(2)2010 SOC to ISCO-08'!$K$3:$L$440,2,FALSE)</f>
        <v>#N/A</v>
      </c>
      <c r="M219" t="e">
        <f>VLOOKUP(C219,'(2)2010 SOC to ISCO-08'!$K$3:$L$440,2,FALSE)</f>
        <v>#N/A</v>
      </c>
      <c r="N219" t="e">
        <f>VLOOKUP(D219,'(2)2010 SOC to ISCO-08'!$K$3:$L$440,2,FALSE)</f>
        <v>#N/A</v>
      </c>
      <c r="O219" t="e">
        <f>VLOOKUP(E219,'(2)2010 SOC to ISCO-08'!$K$3:$L$440,2,FALSE)</f>
        <v>#N/A</v>
      </c>
      <c r="P219" t="e">
        <f>VLOOKUP(F219,'(2)2010 SOC to ISCO-08'!$K$3:$L$440,2,FALSE)</f>
        <v>#N/A</v>
      </c>
      <c r="Q219" t="e">
        <f>VLOOKUP(G219,'(2)2010 SOC to ISCO-08'!$K$3:$L$440,2,FALSE)</f>
        <v>#N/A</v>
      </c>
      <c r="S219" t="b">
        <f t="shared" si="15"/>
        <v>0</v>
      </c>
      <c r="T219" s="38">
        <v>4224</v>
      </c>
      <c r="U219" t="s">
        <v>4672</v>
      </c>
      <c r="V219" t="s">
        <v>4673</v>
      </c>
      <c r="W219" t="s">
        <v>4371</v>
      </c>
      <c r="Y219" t="str">
        <f>VLOOKUP(Z219,'&lt;참고&gt;6차'!$A$2:$C$1844,2,FALSE)</f>
        <v>기타 미용관련 서비스 종사원</v>
      </c>
      <c r="Z219" s="67">
        <v>4229</v>
      </c>
      <c r="AA219" s="73">
        <v>0.371</v>
      </c>
      <c r="AB219" s="73">
        <v>1</v>
      </c>
      <c r="AC219" t="str">
        <f t="shared" si="12"/>
        <v>422</v>
      </c>
      <c r="AD219" s="73">
        <v>0.371</v>
      </c>
      <c r="AE219" t="b">
        <f t="shared" si="13"/>
        <v>0</v>
      </c>
      <c r="AQ219" t="e">
        <f>VLOOKUP(AR219,'&lt;참고&gt;6차'!A17:C1859,2,FALSE)</f>
        <v>#N/A</v>
      </c>
      <c r="AR219" s="61">
        <v>1</v>
      </c>
      <c r="AS219" s="61">
        <v>14</v>
      </c>
      <c r="AT219" s="61">
        <v>141</v>
      </c>
      <c r="AU219">
        <v>1412</v>
      </c>
      <c r="AV219" t="s">
        <v>8051</v>
      </c>
      <c r="AW219" s="71">
        <v>0.59</v>
      </c>
    </row>
    <row r="220" spans="1:49" x14ac:dyDescent="0.2">
      <c r="A220" s="61">
        <v>5164</v>
      </c>
      <c r="B220" t="s">
        <v>4173</v>
      </c>
      <c r="C220" t="s">
        <v>4173</v>
      </c>
      <c r="D220" t="s">
        <v>4173</v>
      </c>
      <c r="E220" t="s">
        <v>4173</v>
      </c>
      <c r="F220" t="s">
        <v>4173</v>
      </c>
      <c r="G220" t="s">
        <v>4173</v>
      </c>
      <c r="H220" t="str">
        <f>VLOOKUP(I220,'&lt;참고&gt;6차'!$A$2:$C$1844,2,FALSE)</f>
        <v>애완동물 미용사</v>
      </c>
      <c r="I220" s="65">
        <v>4225</v>
      </c>
      <c r="J220" s="77">
        <f t="shared" si="14"/>
        <v>0.46399999999999997</v>
      </c>
      <c r="K220">
        <f>VLOOKUP(A220,'(2)2010 SOC to ISCO-08'!$K$3:$L$440,2,FALSE)</f>
        <v>0.46399999999999997</v>
      </c>
      <c r="L220" t="e">
        <f>VLOOKUP(B220,'(2)2010 SOC to ISCO-08'!$K$3:$L$440,2,FALSE)</f>
        <v>#N/A</v>
      </c>
      <c r="M220" t="e">
        <f>VLOOKUP(C220,'(2)2010 SOC to ISCO-08'!$K$3:$L$440,2,FALSE)</f>
        <v>#N/A</v>
      </c>
      <c r="N220" t="e">
        <f>VLOOKUP(D220,'(2)2010 SOC to ISCO-08'!$K$3:$L$440,2,FALSE)</f>
        <v>#N/A</v>
      </c>
      <c r="O220" t="e">
        <f>VLOOKUP(E220,'(2)2010 SOC to ISCO-08'!$K$3:$L$440,2,FALSE)</f>
        <v>#N/A</v>
      </c>
      <c r="P220" t="e">
        <f>VLOOKUP(F220,'(2)2010 SOC to ISCO-08'!$K$3:$L$440,2,FALSE)</f>
        <v>#N/A</v>
      </c>
      <c r="Q220" t="e">
        <f>VLOOKUP(G220,'(2)2010 SOC to ISCO-08'!$K$3:$L$440,2,FALSE)</f>
        <v>#N/A</v>
      </c>
      <c r="S220" t="b">
        <f t="shared" si="15"/>
        <v>0</v>
      </c>
      <c r="T220" s="38">
        <v>4225</v>
      </c>
      <c r="U220" t="s">
        <v>4674</v>
      </c>
      <c r="V220" t="s">
        <v>4669</v>
      </c>
      <c r="Y220" t="str">
        <f>VLOOKUP(Z220,'&lt;참고&gt;6차'!$A$2:$C$1844,2,FALSE)</f>
        <v>결혼 상담원 및 웨딩플래너</v>
      </c>
      <c r="Z220" s="67">
        <v>4231</v>
      </c>
      <c r="AA220" s="73">
        <v>4.3225E-2</v>
      </c>
      <c r="AB220" s="73">
        <v>1</v>
      </c>
      <c r="AC220" t="str">
        <f t="shared" si="12"/>
        <v>423</v>
      </c>
      <c r="AD220" s="73">
        <v>4.3225E-2</v>
      </c>
      <c r="AE220" t="b">
        <f t="shared" si="13"/>
        <v>0</v>
      </c>
      <c r="AQ220" t="e">
        <f>VLOOKUP(AR220,'&lt;참고&gt;6차'!A21:C1863,2,FALSE)</f>
        <v>#N/A</v>
      </c>
      <c r="AR220" s="61">
        <v>1</v>
      </c>
      <c r="AS220" s="61">
        <v>15</v>
      </c>
      <c r="AT220" s="61">
        <v>151</v>
      </c>
      <c r="AU220">
        <v>1512</v>
      </c>
      <c r="AV220" t="s">
        <v>8005</v>
      </c>
      <c r="AW220" s="71">
        <v>0.59</v>
      </c>
    </row>
    <row r="221" spans="1:49" x14ac:dyDescent="0.2">
      <c r="A221" s="61">
        <v>5142</v>
      </c>
      <c r="B221" t="s">
        <v>4173</v>
      </c>
      <c r="C221" t="s">
        <v>4173</v>
      </c>
      <c r="D221" t="s">
        <v>4173</v>
      </c>
      <c r="E221" t="s">
        <v>4173</v>
      </c>
      <c r="F221" t="s">
        <v>4173</v>
      </c>
      <c r="G221" t="s">
        <v>4173</v>
      </c>
      <c r="H221" t="str">
        <f>VLOOKUP(I221,'&lt;참고&gt;6차'!$A$2:$C$1844,2,FALSE)</f>
        <v>기타 미용관련 서비스 종사원</v>
      </c>
      <c r="I221" s="65">
        <v>4229</v>
      </c>
      <c r="J221" s="77">
        <f t="shared" si="14"/>
        <v>0.371</v>
      </c>
      <c r="K221">
        <f>VLOOKUP(A221,'(2)2010 SOC to ISCO-08'!$K$3:$L$440,2,FALSE)</f>
        <v>0.371</v>
      </c>
      <c r="L221" t="e">
        <f>VLOOKUP(B221,'(2)2010 SOC to ISCO-08'!$K$3:$L$440,2,FALSE)</f>
        <v>#N/A</v>
      </c>
      <c r="M221" t="e">
        <f>VLOOKUP(C221,'(2)2010 SOC to ISCO-08'!$K$3:$L$440,2,FALSE)</f>
        <v>#N/A</v>
      </c>
      <c r="N221" t="e">
        <f>VLOOKUP(D221,'(2)2010 SOC to ISCO-08'!$K$3:$L$440,2,FALSE)</f>
        <v>#N/A</v>
      </c>
      <c r="O221" t="e">
        <f>VLOOKUP(E221,'(2)2010 SOC to ISCO-08'!$K$3:$L$440,2,FALSE)</f>
        <v>#N/A</v>
      </c>
      <c r="P221" t="e">
        <f>VLOOKUP(F221,'(2)2010 SOC to ISCO-08'!$K$3:$L$440,2,FALSE)</f>
        <v>#N/A</v>
      </c>
      <c r="Q221" t="e">
        <f>VLOOKUP(G221,'(2)2010 SOC to ISCO-08'!$K$3:$L$440,2,FALSE)</f>
        <v>#N/A</v>
      </c>
      <c r="S221" t="b">
        <f t="shared" si="15"/>
        <v>0</v>
      </c>
      <c r="T221" s="38">
        <v>4229</v>
      </c>
      <c r="U221" t="s">
        <v>4376</v>
      </c>
      <c r="V221" t="s">
        <v>4675</v>
      </c>
      <c r="W221" t="s">
        <v>4676</v>
      </c>
      <c r="Y221" t="str">
        <f>VLOOKUP(Z221,'&lt;참고&gt;6차'!$A$2:$C$1844,2,FALSE)</f>
        <v>혼례종사원</v>
      </c>
      <c r="Z221" s="67">
        <v>4232</v>
      </c>
      <c r="AA221" s="73">
        <v>0.27902500000000002</v>
      </c>
      <c r="AB221" s="73">
        <v>1</v>
      </c>
      <c r="AC221" t="str">
        <f t="shared" si="12"/>
        <v>423</v>
      </c>
      <c r="AD221" s="73">
        <v>0.27902500000000002</v>
      </c>
      <c r="AE221" t="b">
        <f t="shared" si="13"/>
        <v>0</v>
      </c>
      <c r="AQ221" t="str">
        <f>VLOOKUP(AR221,'&lt;참고&gt;6차'!A56:C1898,2,FALSE)</f>
        <v>전문가 및 관련 종사자</v>
      </c>
      <c r="AR221" s="61">
        <v>2</v>
      </c>
      <c r="AS221" s="61">
        <v>23</v>
      </c>
      <c r="AT221" s="61">
        <v>234</v>
      </c>
      <c r="AU221">
        <v>2342</v>
      </c>
      <c r="AV221" t="s">
        <v>7668</v>
      </c>
      <c r="AW221" s="71">
        <v>0.59650000000000003</v>
      </c>
    </row>
    <row r="222" spans="1:49" x14ac:dyDescent="0.2">
      <c r="A222" s="61">
        <v>2635</v>
      </c>
      <c r="B222" t="s">
        <v>4173</v>
      </c>
      <c r="C222" t="s">
        <v>4173</v>
      </c>
      <c r="D222" t="s">
        <v>4173</v>
      </c>
      <c r="E222" t="s">
        <v>4173</v>
      </c>
      <c r="F222" t="s">
        <v>4173</v>
      </c>
      <c r="G222" t="s">
        <v>4173</v>
      </c>
      <c r="H222" t="str">
        <f>VLOOKUP(I222,'&lt;참고&gt;6차'!$A$2:$C$1844,2,FALSE)</f>
        <v>결혼 상담원 및 웨딩플래너</v>
      </c>
      <c r="I222" s="65">
        <v>4231</v>
      </c>
      <c r="J222" s="77">
        <f t="shared" si="14"/>
        <v>4.3225E-2</v>
      </c>
      <c r="K222">
        <f>VLOOKUP(A222,'(2)2010 SOC to ISCO-08'!$K$3:$L$440,2,FALSE)</f>
        <v>4.3225E-2</v>
      </c>
      <c r="L222" t="e">
        <f>VLOOKUP(B222,'(2)2010 SOC to ISCO-08'!$K$3:$L$440,2,FALSE)</f>
        <v>#N/A</v>
      </c>
      <c r="M222" t="e">
        <f>VLOOKUP(C222,'(2)2010 SOC to ISCO-08'!$K$3:$L$440,2,FALSE)</f>
        <v>#N/A</v>
      </c>
      <c r="N222" t="e">
        <f>VLOOKUP(D222,'(2)2010 SOC to ISCO-08'!$K$3:$L$440,2,FALSE)</f>
        <v>#N/A</v>
      </c>
      <c r="O222" t="e">
        <f>VLOOKUP(E222,'(2)2010 SOC to ISCO-08'!$K$3:$L$440,2,FALSE)</f>
        <v>#N/A</v>
      </c>
      <c r="P222" t="e">
        <f>VLOOKUP(F222,'(2)2010 SOC to ISCO-08'!$K$3:$L$440,2,FALSE)</f>
        <v>#N/A</v>
      </c>
      <c r="Q222" t="e">
        <f>VLOOKUP(G222,'(2)2010 SOC to ISCO-08'!$K$3:$L$440,2,FALSE)</f>
        <v>#N/A</v>
      </c>
      <c r="S222" t="b">
        <f t="shared" si="15"/>
        <v>0</v>
      </c>
      <c r="T222" s="38">
        <v>4231</v>
      </c>
      <c r="U222" t="s">
        <v>4677</v>
      </c>
      <c r="V222" t="s">
        <v>4678</v>
      </c>
      <c r="W222" t="s">
        <v>4371</v>
      </c>
      <c r="Y222" t="str">
        <f>VLOOKUP(Z222,'&lt;참고&gt;6차'!$A$2:$C$1844,2,FALSE)</f>
        <v>장례상담원 및 장례지도사</v>
      </c>
      <c r="Z222" s="67">
        <v>4233</v>
      </c>
      <c r="AA222" s="73">
        <v>0.45500000000000002</v>
      </c>
      <c r="AB222" s="73">
        <v>1</v>
      </c>
      <c r="AC222" t="str">
        <f t="shared" si="12"/>
        <v>423</v>
      </c>
      <c r="AD222" s="73">
        <v>0.45500000000000002</v>
      </c>
      <c r="AE222" t="b">
        <f t="shared" si="13"/>
        <v>0</v>
      </c>
      <c r="AQ222" t="str">
        <f>VLOOKUP(AR222,'&lt;참고&gt;6차'!A391:C2233,2,FALSE)</f>
        <v>장치,기계조작 및 조립종사자</v>
      </c>
      <c r="AR222" s="61">
        <v>8</v>
      </c>
      <c r="AS222" s="61">
        <v>88</v>
      </c>
      <c r="AT222" s="61">
        <v>881</v>
      </c>
      <c r="AU222">
        <v>8810</v>
      </c>
      <c r="AV222" t="s">
        <v>5252</v>
      </c>
      <c r="AW222" s="71">
        <v>0.59650000000000003</v>
      </c>
    </row>
    <row r="223" spans="1:49" x14ac:dyDescent="0.2">
      <c r="A223" s="61">
        <v>5169</v>
      </c>
      <c r="B223" t="s">
        <v>4173</v>
      </c>
      <c r="C223" t="s">
        <v>4173</v>
      </c>
      <c r="D223" t="s">
        <v>4173</v>
      </c>
      <c r="E223" t="s">
        <v>4173</v>
      </c>
      <c r="F223" t="s">
        <v>4173</v>
      </c>
      <c r="G223" t="s">
        <v>4173</v>
      </c>
      <c r="H223" t="str">
        <f>VLOOKUP(I223,'&lt;참고&gt;6차'!$A$2:$C$1844,2,FALSE)</f>
        <v>혼례종사원</v>
      </c>
      <c r="I223" s="65">
        <v>4232</v>
      </c>
      <c r="J223" s="77">
        <f t="shared" si="14"/>
        <v>0.27902500000000002</v>
      </c>
      <c r="K223">
        <f>VLOOKUP(A223,'(2)2010 SOC to ISCO-08'!$K$3:$L$440,2,FALSE)</f>
        <v>0.27902500000000002</v>
      </c>
      <c r="L223" t="e">
        <f>VLOOKUP(B223,'(2)2010 SOC to ISCO-08'!$K$3:$L$440,2,FALSE)</f>
        <v>#N/A</v>
      </c>
      <c r="M223" t="e">
        <f>VLOOKUP(C223,'(2)2010 SOC to ISCO-08'!$K$3:$L$440,2,FALSE)</f>
        <v>#N/A</v>
      </c>
      <c r="N223" t="e">
        <f>VLOOKUP(D223,'(2)2010 SOC to ISCO-08'!$K$3:$L$440,2,FALSE)</f>
        <v>#N/A</v>
      </c>
      <c r="O223" t="e">
        <f>VLOOKUP(E223,'(2)2010 SOC to ISCO-08'!$K$3:$L$440,2,FALSE)</f>
        <v>#N/A</v>
      </c>
      <c r="P223" t="e">
        <f>VLOOKUP(F223,'(2)2010 SOC to ISCO-08'!$K$3:$L$440,2,FALSE)</f>
        <v>#N/A</v>
      </c>
      <c r="Q223" t="e">
        <f>VLOOKUP(G223,'(2)2010 SOC to ISCO-08'!$K$3:$L$440,2,FALSE)</f>
        <v>#N/A</v>
      </c>
      <c r="S223" t="b">
        <f t="shared" si="15"/>
        <v>0</v>
      </c>
      <c r="T223" s="42">
        <v>4232</v>
      </c>
      <c r="U223" t="s">
        <v>4679</v>
      </c>
      <c r="V223" t="s">
        <v>4680</v>
      </c>
      <c r="Y223" t="str">
        <f>VLOOKUP(Z223,'&lt;참고&gt;6차'!$A$2:$C$1844,2,FALSE)</f>
        <v>기타 이미용예식 및 의료보조 서비스 종사원</v>
      </c>
      <c r="Z223" s="67">
        <v>4290</v>
      </c>
      <c r="AA223" s="73">
        <v>0.40799999999999997</v>
      </c>
      <c r="AB223" s="73">
        <v>1</v>
      </c>
      <c r="AC223" t="str">
        <f t="shared" si="12"/>
        <v>429</v>
      </c>
      <c r="AD223" s="73">
        <v>0.40799999999999997</v>
      </c>
      <c r="AE223" t="b">
        <f t="shared" si="13"/>
        <v>0</v>
      </c>
      <c r="AQ223" t="str">
        <f>VLOOKUP(AR223,'&lt;참고&gt;6차'!A392:C2234,2,FALSE)</f>
        <v>장치,기계조작 및 조립종사자</v>
      </c>
      <c r="AR223" s="61">
        <v>8</v>
      </c>
      <c r="AS223" s="61">
        <v>88</v>
      </c>
      <c r="AT223" s="61">
        <v>882</v>
      </c>
      <c r="AU223">
        <v>8820</v>
      </c>
      <c r="AV223" t="s">
        <v>5242</v>
      </c>
      <c r="AW223" s="71">
        <v>0.59650000000000003</v>
      </c>
    </row>
    <row r="224" spans="1:49" x14ac:dyDescent="0.2">
      <c r="A224" s="61">
        <v>5163</v>
      </c>
      <c r="B224" t="s">
        <v>4173</v>
      </c>
      <c r="C224" t="s">
        <v>4173</v>
      </c>
      <c r="D224" t="s">
        <v>4173</v>
      </c>
      <c r="E224" t="s">
        <v>4173</v>
      </c>
      <c r="F224" t="s">
        <v>4173</v>
      </c>
      <c r="G224" t="s">
        <v>4173</v>
      </c>
      <c r="H224" t="str">
        <f>VLOOKUP(I224,'&lt;참고&gt;6차'!$A$2:$C$1844,2,FALSE)</f>
        <v>장례상담원 및 장례지도사</v>
      </c>
      <c r="I224" s="65">
        <v>4233</v>
      </c>
      <c r="J224" s="77">
        <f t="shared" si="14"/>
        <v>0.45500000000000002</v>
      </c>
      <c r="K224">
        <f>VLOOKUP(A224,'(2)2010 SOC to ISCO-08'!$K$3:$L$440,2,FALSE)</f>
        <v>0.45500000000000002</v>
      </c>
      <c r="L224" t="e">
        <f>VLOOKUP(B224,'(2)2010 SOC to ISCO-08'!$K$3:$L$440,2,FALSE)</f>
        <v>#N/A</v>
      </c>
      <c r="M224" t="e">
        <f>VLOOKUP(C224,'(2)2010 SOC to ISCO-08'!$K$3:$L$440,2,FALSE)</f>
        <v>#N/A</v>
      </c>
      <c r="N224" t="e">
        <f>VLOOKUP(D224,'(2)2010 SOC to ISCO-08'!$K$3:$L$440,2,FALSE)</f>
        <v>#N/A</v>
      </c>
      <c r="O224" t="e">
        <f>VLOOKUP(E224,'(2)2010 SOC to ISCO-08'!$K$3:$L$440,2,FALSE)</f>
        <v>#N/A</v>
      </c>
      <c r="P224" t="e">
        <f>VLOOKUP(F224,'(2)2010 SOC to ISCO-08'!$K$3:$L$440,2,FALSE)</f>
        <v>#N/A</v>
      </c>
      <c r="Q224" t="e">
        <f>VLOOKUP(G224,'(2)2010 SOC to ISCO-08'!$K$3:$L$440,2,FALSE)</f>
        <v>#N/A</v>
      </c>
      <c r="S224" t="b">
        <f t="shared" si="15"/>
        <v>0</v>
      </c>
      <c r="T224" s="38">
        <v>4233</v>
      </c>
      <c r="U224" t="s">
        <v>4681</v>
      </c>
      <c r="V224" t="s">
        <v>4678</v>
      </c>
      <c r="W224" t="s">
        <v>4371</v>
      </c>
      <c r="Y224" t="str">
        <f>VLOOKUP(Z224,'&lt;참고&gt;6차'!$A$2:$C$1844,2,FALSE)</f>
        <v>항공기 객실승무원</v>
      </c>
      <c r="Z224" s="67">
        <v>4311</v>
      </c>
      <c r="AA224" s="73">
        <v>0.37633333333333335</v>
      </c>
      <c r="AB224" s="73">
        <v>1</v>
      </c>
      <c r="AC224" t="str">
        <f t="shared" si="12"/>
        <v>431</v>
      </c>
      <c r="AD224" s="73">
        <v>0.37633333333333335</v>
      </c>
      <c r="AE224" t="b">
        <f t="shared" si="13"/>
        <v>0</v>
      </c>
      <c r="AQ224" t="e">
        <f>VLOOKUP(AR224,'&lt;참고&gt;6차'!A155:C1997,2,FALSE)</f>
        <v>#N/A</v>
      </c>
      <c r="AR224" s="61">
        <v>2</v>
      </c>
      <c r="AS224" s="61">
        <v>28</v>
      </c>
      <c r="AT224" s="61">
        <v>283</v>
      </c>
      <c r="AU224">
        <v>2834</v>
      </c>
      <c r="AV224" t="s">
        <v>4584</v>
      </c>
      <c r="AW224" s="71">
        <v>0.6</v>
      </c>
    </row>
    <row r="225" spans="1:49" x14ac:dyDescent="0.2">
      <c r="A225" s="61">
        <v>5161</v>
      </c>
      <c r="B225" s="61">
        <v>5162</v>
      </c>
      <c r="C225" t="s">
        <v>4173</v>
      </c>
      <c r="D225" t="s">
        <v>4173</v>
      </c>
      <c r="E225" t="s">
        <v>4173</v>
      </c>
      <c r="F225" t="s">
        <v>4173</v>
      </c>
      <c r="G225" t="s">
        <v>4173</v>
      </c>
      <c r="H225" t="str">
        <f>VLOOKUP(I225,'&lt;참고&gt;6차'!$A$2:$C$1844,2,FALSE)</f>
        <v>기타 이미용예식 및 의료보조 서비스 종사원</v>
      </c>
      <c r="I225" s="65">
        <v>4290</v>
      </c>
      <c r="J225" s="77">
        <f t="shared" si="14"/>
        <v>0.40799999999999997</v>
      </c>
      <c r="K225" t="e">
        <f>VLOOKUP(A225,'(2)2010 SOC to ISCO-08'!$K$3:$L$440,2,FALSE)</f>
        <v>#DIV/0!</v>
      </c>
      <c r="L225">
        <f>VLOOKUP(B225,'(2)2010 SOC to ISCO-08'!$K$3:$L$440,2,FALSE)</f>
        <v>0.40799999999999997</v>
      </c>
      <c r="M225" t="e">
        <f>VLOOKUP(C225,'(2)2010 SOC to ISCO-08'!$K$3:$L$440,2,FALSE)</f>
        <v>#N/A</v>
      </c>
      <c r="N225" t="e">
        <f>VLOOKUP(D225,'(2)2010 SOC to ISCO-08'!$K$3:$L$440,2,FALSE)</f>
        <v>#N/A</v>
      </c>
      <c r="O225" t="e">
        <f>VLOOKUP(E225,'(2)2010 SOC to ISCO-08'!$K$3:$L$440,2,FALSE)</f>
        <v>#N/A</v>
      </c>
      <c r="P225" t="e">
        <f>VLOOKUP(F225,'(2)2010 SOC to ISCO-08'!$K$3:$L$440,2,FALSE)</f>
        <v>#N/A</v>
      </c>
      <c r="Q225" t="e">
        <f>VLOOKUP(G225,'(2)2010 SOC to ISCO-08'!$K$3:$L$440,2,FALSE)</f>
        <v>#N/A</v>
      </c>
      <c r="S225" t="b">
        <f t="shared" si="15"/>
        <v>0</v>
      </c>
      <c r="T225" s="33">
        <v>4290</v>
      </c>
      <c r="U225" t="s">
        <v>4376</v>
      </c>
      <c r="V225" t="s">
        <v>4682</v>
      </c>
      <c r="W225" t="s">
        <v>4371</v>
      </c>
      <c r="Y225" t="str">
        <f>VLOOKUP(Z225,'&lt;참고&gt;6차'!$A$2:$C$1844,2,FALSE)</f>
        <v>선박 및 열차 객실승무원</v>
      </c>
      <c r="Z225" s="67">
        <v>4312</v>
      </c>
      <c r="AA225" s="73">
        <v>0.38291666666666668</v>
      </c>
      <c r="AB225" s="73">
        <v>1</v>
      </c>
      <c r="AC225" t="str">
        <f t="shared" si="12"/>
        <v>431</v>
      </c>
      <c r="AD225" s="73">
        <v>0.38291666666666668</v>
      </c>
      <c r="AE225" t="b">
        <f t="shared" si="13"/>
        <v>0</v>
      </c>
      <c r="AQ225" t="e">
        <f>VLOOKUP(AR225,'&lt;참고&gt;6차'!A156:C1998,2,FALSE)</f>
        <v>#N/A</v>
      </c>
      <c r="AR225" s="61">
        <v>2</v>
      </c>
      <c r="AS225" s="61">
        <v>28</v>
      </c>
      <c r="AT225" s="61">
        <v>283</v>
      </c>
      <c r="AU225">
        <v>2835</v>
      </c>
      <c r="AV225" t="s">
        <v>7021</v>
      </c>
      <c r="AW225" s="71">
        <v>0.6</v>
      </c>
    </row>
    <row r="226" spans="1:49" x14ac:dyDescent="0.2">
      <c r="A226" s="61">
        <v>5111</v>
      </c>
      <c r="B226" t="s">
        <v>4173</v>
      </c>
      <c r="C226" t="s">
        <v>4173</v>
      </c>
      <c r="D226" t="s">
        <v>4173</v>
      </c>
      <c r="E226" t="s">
        <v>4173</v>
      </c>
      <c r="F226" t="s">
        <v>4173</v>
      </c>
      <c r="G226" t="s">
        <v>4173</v>
      </c>
      <c r="H226" t="str">
        <f>VLOOKUP(I226,'&lt;참고&gt;6차'!$A$2:$C$1844,2,FALSE)</f>
        <v>항공기 객실승무원</v>
      </c>
      <c r="I226" s="65">
        <v>4311</v>
      </c>
      <c r="J226" s="77">
        <f t="shared" si="14"/>
        <v>0.37633333333333335</v>
      </c>
      <c r="K226">
        <f>VLOOKUP(A226,'(2)2010 SOC to ISCO-08'!$K$3:$L$440,2,FALSE)</f>
        <v>0.37633333333333335</v>
      </c>
      <c r="L226" t="e">
        <f>VLOOKUP(B226,'(2)2010 SOC to ISCO-08'!$K$3:$L$440,2,FALSE)</f>
        <v>#N/A</v>
      </c>
      <c r="M226" t="e">
        <f>VLOOKUP(C226,'(2)2010 SOC to ISCO-08'!$K$3:$L$440,2,FALSE)</f>
        <v>#N/A</v>
      </c>
      <c r="N226" t="e">
        <f>VLOOKUP(D226,'(2)2010 SOC to ISCO-08'!$K$3:$L$440,2,FALSE)</f>
        <v>#N/A</v>
      </c>
      <c r="O226" t="e">
        <f>VLOOKUP(E226,'(2)2010 SOC to ISCO-08'!$K$3:$L$440,2,FALSE)</f>
        <v>#N/A</v>
      </c>
      <c r="P226" t="e">
        <f>VLOOKUP(F226,'(2)2010 SOC to ISCO-08'!$K$3:$L$440,2,FALSE)</f>
        <v>#N/A</v>
      </c>
      <c r="Q226" t="e">
        <f>VLOOKUP(G226,'(2)2010 SOC to ISCO-08'!$K$3:$L$440,2,FALSE)</f>
        <v>#N/A</v>
      </c>
      <c r="S226" t="b">
        <f t="shared" si="15"/>
        <v>0</v>
      </c>
      <c r="T226" s="38">
        <v>4311</v>
      </c>
      <c r="U226" t="s">
        <v>4460</v>
      </c>
      <c r="V226" t="s">
        <v>4683</v>
      </c>
      <c r="Y226" t="str">
        <f>VLOOKUP(Z226,'&lt;참고&gt;6차'!$A$2:$C$1844,2,FALSE)</f>
        <v>여행 및 관광통역 안내원</v>
      </c>
      <c r="Z226" s="67">
        <v>4321</v>
      </c>
      <c r="AA226" s="73">
        <v>0.34766666666666662</v>
      </c>
      <c r="AB226" s="73">
        <v>1</v>
      </c>
      <c r="AC226" t="str">
        <f t="shared" si="12"/>
        <v>432</v>
      </c>
      <c r="AD226" s="73">
        <v>0.34766666666666662</v>
      </c>
      <c r="AE226" t="b">
        <f t="shared" si="13"/>
        <v>0</v>
      </c>
      <c r="AQ226" t="e">
        <f>VLOOKUP(AR226,'&lt;참고&gt;6차'!A157:C1999,2,FALSE)</f>
        <v>#N/A</v>
      </c>
      <c r="AR226" s="61">
        <v>2</v>
      </c>
      <c r="AS226" s="61">
        <v>28</v>
      </c>
      <c r="AT226" s="61">
        <v>283</v>
      </c>
      <c r="AU226">
        <v>2836</v>
      </c>
      <c r="AV226" t="s">
        <v>7019</v>
      </c>
      <c r="AW226" s="71">
        <v>0.6</v>
      </c>
    </row>
    <row r="227" spans="1:49" x14ac:dyDescent="0.2">
      <c r="A227" s="61">
        <v>5111</v>
      </c>
      <c r="B227" s="61">
        <v>5112</v>
      </c>
      <c r="C227" t="s">
        <v>4173</v>
      </c>
      <c r="D227" t="s">
        <v>4173</v>
      </c>
      <c r="E227" t="s">
        <v>4173</v>
      </c>
      <c r="F227" t="s">
        <v>4173</v>
      </c>
      <c r="G227" t="s">
        <v>4173</v>
      </c>
      <c r="H227" t="str">
        <f>VLOOKUP(I227,'&lt;참고&gt;6차'!$A$2:$C$1844,2,FALSE)</f>
        <v>선박 및 열차 객실승무원</v>
      </c>
      <c r="I227" s="65">
        <v>4312</v>
      </c>
      <c r="J227" s="77">
        <f t="shared" si="14"/>
        <v>0.38291666666666668</v>
      </c>
      <c r="K227">
        <f>VLOOKUP(A227,'(2)2010 SOC to ISCO-08'!$K$3:$L$440,2,FALSE)</f>
        <v>0.37633333333333335</v>
      </c>
      <c r="L227">
        <f>VLOOKUP(B227,'(2)2010 SOC to ISCO-08'!$K$3:$L$440,2,FALSE)</f>
        <v>0.38950000000000001</v>
      </c>
      <c r="M227" t="e">
        <f>VLOOKUP(C227,'(2)2010 SOC to ISCO-08'!$K$3:$L$440,2,FALSE)</f>
        <v>#N/A</v>
      </c>
      <c r="N227" t="e">
        <f>VLOOKUP(D227,'(2)2010 SOC to ISCO-08'!$K$3:$L$440,2,FALSE)</f>
        <v>#N/A</v>
      </c>
      <c r="O227" t="e">
        <f>VLOOKUP(E227,'(2)2010 SOC to ISCO-08'!$K$3:$L$440,2,FALSE)</f>
        <v>#N/A</v>
      </c>
      <c r="P227" t="e">
        <f>VLOOKUP(F227,'(2)2010 SOC to ISCO-08'!$K$3:$L$440,2,FALSE)</f>
        <v>#N/A</v>
      </c>
      <c r="Q227" t="e">
        <f>VLOOKUP(G227,'(2)2010 SOC to ISCO-08'!$K$3:$L$440,2,FALSE)</f>
        <v>#N/A</v>
      </c>
      <c r="S227" t="b">
        <f t="shared" si="15"/>
        <v>0</v>
      </c>
      <c r="T227" s="38">
        <v>4312</v>
      </c>
      <c r="U227" t="s">
        <v>4684</v>
      </c>
      <c r="V227" t="s">
        <v>4371</v>
      </c>
      <c r="W227" t="s">
        <v>4685</v>
      </c>
      <c r="X227" t="s">
        <v>4683</v>
      </c>
      <c r="Y227" t="str">
        <f>VLOOKUP(Z227,'&lt;참고&gt;6차'!$A$2:$C$1844,2,FALSE)</f>
        <v>숙박시설 서비스원</v>
      </c>
      <c r="Z227" s="67">
        <v>4322</v>
      </c>
      <c r="AA227" s="73">
        <v>0.94</v>
      </c>
      <c r="AB227" s="73">
        <v>1</v>
      </c>
      <c r="AC227" t="str">
        <f t="shared" si="12"/>
        <v>432</v>
      </c>
      <c r="AD227" s="73">
        <v>0.94</v>
      </c>
      <c r="AE227" t="b">
        <f t="shared" si="13"/>
        <v>0</v>
      </c>
      <c r="AQ227" t="e">
        <f>VLOOKUP(AR227,'&lt;참고&gt;6차'!A158:C2000,2,FALSE)</f>
        <v>#N/A</v>
      </c>
      <c r="AR227" s="61">
        <v>2</v>
      </c>
      <c r="AS227" s="61">
        <v>28</v>
      </c>
      <c r="AT227" s="61">
        <v>283</v>
      </c>
      <c r="AU227">
        <v>2837</v>
      </c>
      <c r="AV227" t="s">
        <v>7017</v>
      </c>
      <c r="AW227" s="71">
        <v>0.61</v>
      </c>
    </row>
    <row r="228" spans="1:49" x14ac:dyDescent="0.2">
      <c r="A228" s="61">
        <v>5113</v>
      </c>
      <c r="B228" t="s">
        <v>4173</v>
      </c>
      <c r="C228" t="s">
        <v>4173</v>
      </c>
      <c r="D228" t="s">
        <v>4173</v>
      </c>
      <c r="E228" t="s">
        <v>4173</v>
      </c>
      <c r="F228" t="s">
        <v>4173</v>
      </c>
      <c r="G228" t="s">
        <v>4173</v>
      </c>
      <c r="H228" t="str">
        <f>VLOOKUP(I228,'&lt;참고&gt;6차'!$A$2:$C$1844,2,FALSE)</f>
        <v>여행 및 관광통역 안내원</v>
      </c>
      <c r="I228" s="65">
        <v>4321</v>
      </c>
      <c r="J228" s="77">
        <f t="shared" si="14"/>
        <v>0.34766666666666662</v>
      </c>
      <c r="K228">
        <f>VLOOKUP(A228,'(2)2010 SOC to ISCO-08'!$K$3:$L$440,2,FALSE)</f>
        <v>0.34766666666666662</v>
      </c>
      <c r="L228" t="e">
        <f>VLOOKUP(B228,'(2)2010 SOC to ISCO-08'!$K$3:$L$440,2,FALSE)</f>
        <v>#N/A</v>
      </c>
      <c r="M228" t="e">
        <f>VLOOKUP(C228,'(2)2010 SOC to ISCO-08'!$K$3:$L$440,2,FALSE)</f>
        <v>#N/A</v>
      </c>
      <c r="N228" t="e">
        <f>VLOOKUP(D228,'(2)2010 SOC to ISCO-08'!$K$3:$L$440,2,FALSE)</f>
        <v>#N/A</v>
      </c>
      <c r="O228" t="e">
        <f>VLOOKUP(E228,'(2)2010 SOC to ISCO-08'!$K$3:$L$440,2,FALSE)</f>
        <v>#N/A</v>
      </c>
      <c r="P228" t="e">
        <f>VLOOKUP(F228,'(2)2010 SOC to ISCO-08'!$K$3:$L$440,2,FALSE)</f>
        <v>#N/A</v>
      </c>
      <c r="Q228" t="e">
        <f>VLOOKUP(G228,'(2)2010 SOC to ISCO-08'!$K$3:$L$440,2,FALSE)</f>
        <v>#N/A</v>
      </c>
      <c r="S228" t="b">
        <f t="shared" si="15"/>
        <v>0</v>
      </c>
      <c r="T228" s="38">
        <v>4321</v>
      </c>
      <c r="U228" t="s">
        <v>4652</v>
      </c>
      <c r="V228" t="s">
        <v>4371</v>
      </c>
      <c r="W228" t="s">
        <v>4686</v>
      </c>
      <c r="X228" t="s">
        <v>4687</v>
      </c>
      <c r="Y228" t="str">
        <f>VLOOKUP(Z228,'&lt;참고&gt;6차'!$A$2:$C$1844,2,FALSE)</f>
        <v>오락시설 서비스원</v>
      </c>
      <c r="Z228" s="67">
        <v>4323</v>
      </c>
      <c r="AA228" s="73">
        <v>0.27902500000000002</v>
      </c>
      <c r="AB228" s="73">
        <v>1</v>
      </c>
      <c r="AC228" t="str">
        <f t="shared" si="12"/>
        <v>432</v>
      </c>
      <c r="AD228" s="73">
        <v>0.27902500000000002</v>
      </c>
      <c r="AE228" t="b">
        <f t="shared" si="13"/>
        <v>0</v>
      </c>
      <c r="AQ228" t="e">
        <f>VLOOKUP(AR228,'&lt;참고&gt;6차'!A159:C2001,2,FALSE)</f>
        <v>#N/A</v>
      </c>
      <c r="AR228" s="61">
        <v>2</v>
      </c>
      <c r="AS228" s="61">
        <v>28</v>
      </c>
      <c r="AT228" s="61">
        <v>283</v>
      </c>
      <c r="AU228">
        <v>2839</v>
      </c>
      <c r="AV228" t="s">
        <v>7013</v>
      </c>
      <c r="AW228" s="71">
        <v>0.61</v>
      </c>
    </row>
    <row r="229" spans="1:49" x14ac:dyDescent="0.2">
      <c r="A229" s="61">
        <v>5151</v>
      </c>
      <c r="B229" t="s">
        <v>4173</v>
      </c>
      <c r="C229" t="s">
        <v>4173</v>
      </c>
      <c r="D229" t="s">
        <v>4173</v>
      </c>
      <c r="E229" t="s">
        <v>4173</v>
      </c>
      <c r="F229" t="s">
        <v>4173</v>
      </c>
      <c r="G229" t="s">
        <v>4173</v>
      </c>
      <c r="H229" t="str">
        <f>VLOOKUP(I229,'&lt;참고&gt;6차'!$A$2:$C$1844,2,FALSE)</f>
        <v>숙박시설 서비스원</v>
      </c>
      <c r="I229" s="65">
        <v>4322</v>
      </c>
      <c r="J229" s="77">
        <f t="shared" si="14"/>
        <v>0.94</v>
      </c>
      <c r="K229">
        <f>VLOOKUP(A229,'(2)2010 SOC to ISCO-08'!$K$3:$L$440,2,FALSE)</f>
        <v>0.94</v>
      </c>
      <c r="L229" t="e">
        <f>VLOOKUP(B229,'(2)2010 SOC to ISCO-08'!$K$3:$L$440,2,FALSE)</f>
        <v>#N/A</v>
      </c>
      <c r="M229" t="e">
        <f>VLOOKUP(C229,'(2)2010 SOC to ISCO-08'!$K$3:$L$440,2,FALSE)</f>
        <v>#N/A</v>
      </c>
      <c r="N229" t="e">
        <f>VLOOKUP(D229,'(2)2010 SOC to ISCO-08'!$K$3:$L$440,2,FALSE)</f>
        <v>#N/A</v>
      </c>
      <c r="O229" t="e">
        <f>VLOOKUP(E229,'(2)2010 SOC to ISCO-08'!$K$3:$L$440,2,FALSE)</f>
        <v>#N/A</v>
      </c>
      <c r="P229" t="e">
        <f>VLOOKUP(F229,'(2)2010 SOC to ISCO-08'!$K$3:$L$440,2,FALSE)</f>
        <v>#N/A</v>
      </c>
      <c r="Q229" t="e">
        <f>VLOOKUP(G229,'(2)2010 SOC to ISCO-08'!$K$3:$L$440,2,FALSE)</f>
        <v>#N/A</v>
      </c>
      <c r="S229" t="b">
        <f t="shared" si="15"/>
        <v>0</v>
      </c>
      <c r="T229" s="38">
        <v>4322</v>
      </c>
      <c r="U229" t="s">
        <v>4688</v>
      </c>
      <c r="V229" t="s">
        <v>4689</v>
      </c>
      <c r="Y229" t="str">
        <f>VLOOKUP(Z229,'&lt;참고&gt;6차'!$A$2:$C$1844,2,FALSE)</f>
        <v>기타 여가 및 스포츠 관련 종사원</v>
      </c>
      <c r="Z229" s="67">
        <v>4329</v>
      </c>
      <c r="AA229" s="73">
        <v>0.61599999999999999</v>
      </c>
      <c r="AB229" s="73">
        <v>1</v>
      </c>
      <c r="AC229" t="str">
        <f t="shared" si="12"/>
        <v>432</v>
      </c>
      <c r="AD229" s="73">
        <v>0.61599999999999999</v>
      </c>
      <c r="AE229" t="b">
        <f t="shared" si="13"/>
        <v>0</v>
      </c>
      <c r="AQ229" t="e">
        <f>VLOOKUP(AR229,'&lt;참고&gt;6차'!A177:C2019,2,FALSE)</f>
        <v>#N/A</v>
      </c>
      <c r="AR229" s="61">
        <v>2</v>
      </c>
      <c r="AS229" s="61">
        <v>28</v>
      </c>
      <c r="AT229" s="61">
        <v>289</v>
      </c>
      <c r="AU229">
        <v>2891</v>
      </c>
      <c r="AV229" t="s">
        <v>6883</v>
      </c>
      <c r="AW229" s="71">
        <v>0.61</v>
      </c>
    </row>
    <row r="230" spans="1:49" x14ac:dyDescent="0.2">
      <c r="A230" s="61">
        <v>5169</v>
      </c>
      <c r="B230" t="s">
        <v>4173</v>
      </c>
      <c r="C230" t="s">
        <v>4173</v>
      </c>
      <c r="D230" t="s">
        <v>4173</v>
      </c>
      <c r="E230" t="s">
        <v>4173</v>
      </c>
      <c r="F230" t="s">
        <v>4173</v>
      </c>
      <c r="G230" t="s">
        <v>4173</v>
      </c>
      <c r="H230" t="str">
        <f>VLOOKUP(I230,'&lt;참고&gt;6차'!$A$2:$C$1844,2,FALSE)</f>
        <v>오락시설 서비스원</v>
      </c>
      <c r="I230" s="65">
        <v>4323</v>
      </c>
      <c r="J230" s="77">
        <f t="shared" si="14"/>
        <v>0.27902500000000002</v>
      </c>
      <c r="K230">
        <f>VLOOKUP(A230,'(2)2010 SOC to ISCO-08'!$K$3:$L$440,2,FALSE)</f>
        <v>0.27902500000000002</v>
      </c>
      <c r="L230" t="e">
        <f>VLOOKUP(B230,'(2)2010 SOC to ISCO-08'!$K$3:$L$440,2,FALSE)</f>
        <v>#N/A</v>
      </c>
      <c r="M230" t="e">
        <f>VLOOKUP(C230,'(2)2010 SOC to ISCO-08'!$K$3:$L$440,2,FALSE)</f>
        <v>#N/A</v>
      </c>
      <c r="N230" t="e">
        <f>VLOOKUP(D230,'(2)2010 SOC to ISCO-08'!$K$3:$L$440,2,FALSE)</f>
        <v>#N/A</v>
      </c>
      <c r="O230" t="e">
        <f>VLOOKUP(E230,'(2)2010 SOC to ISCO-08'!$K$3:$L$440,2,FALSE)</f>
        <v>#N/A</v>
      </c>
      <c r="P230" t="e">
        <f>VLOOKUP(F230,'(2)2010 SOC to ISCO-08'!$K$3:$L$440,2,FALSE)</f>
        <v>#N/A</v>
      </c>
      <c r="Q230" t="e">
        <f>VLOOKUP(G230,'(2)2010 SOC to ISCO-08'!$K$3:$L$440,2,FALSE)</f>
        <v>#N/A</v>
      </c>
      <c r="S230" t="b">
        <f t="shared" si="15"/>
        <v>0</v>
      </c>
      <c r="T230" s="38">
        <v>4323</v>
      </c>
      <c r="U230" t="s">
        <v>4690</v>
      </c>
      <c r="V230" t="s">
        <v>4689</v>
      </c>
      <c r="Y230" t="str">
        <f>VLOOKUP(Z230,'&lt;참고&gt;6차'!$A$2:$C$1844,2,FALSE)</f>
        <v>한식 주방장 및 조리사</v>
      </c>
      <c r="Z230" s="67">
        <v>4411</v>
      </c>
      <c r="AA230" s="73">
        <v>0.54849999999999999</v>
      </c>
      <c r="AB230" s="73">
        <v>1</v>
      </c>
      <c r="AC230" t="str">
        <f t="shared" si="12"/>
        <v>441</v>
      </c>
      <c r="AD230" s="73">
        <v>0.54849999999999999</v>
      </c>
      <c r="AE230" t="b">
        <f t="shared" si="13"/>
        <v>0</v>
      </c>
      <c r="AQ230" t="str">
        <f>VLOOKUP(AR230,'&lt;참고&gt;6차'!A267:C2109,2,FALSE)</f>
        <v>기능원 및 관련 기능 종사자</v>
      </c>
      <c r="AR230" s="61">
        <v>7</v>
      </c>
      <c r="AS230" s="61">
        <v>71</v>
      </c>
      <c r="AT230" s="61">
        <v>710</v>
      </c>
      <c r="AU230">
        <v>7105</v>
      </c>
      <c r="AV230" t="s">
        <v>6294</v>
      </c>
      <c r="AW230" s="71">
        <v>0.61</v>
      </c>
    </row>
    <row r="231" spans="1:49" x14ac:dyDescent="0.2">
      <c r="A231" s="61">
        <v>4212</v>
      </c>
      <c r="B231" t="s">
        <v>4173</v>
      </c>
      <c r="C231" t="s">
        <v>4173</v>
      </c>
      <c r="D231" t="s">
        <v>4173</v>
      </c>
      <c r="E231" t="s">
        <v>4173</v>
      </c>
      <c r="F231" t="s">
        <v>4173</v>
      </c>
      <c r="G231" t="s">
        <v>4173</v>
      </c>
      <c r="H231" t="str">
        <f>VLOOKUP(I231,'&lt;참고&gt;6차'!$A$2:$C$1844,2,FALSE)</f>
        <v>기타 여가 및 스포츠 관련 종사원</v>
      </c>
      <c r="I231" s="65">
        <v>4329</v>
      </c>
      <c r="J231" s="77">
        <f t="shared" si="14"/>
        <v>0.61599999999999999</v>
      </c>
      <c r="K231">
        <f>VLOOKUP(A231,'(2)2010 SOC to ISCO-08'!$K$3:$L$440,2,FALSE)</f>
        <v>0.61599999999999999</v>
      </c>
      <c r="L231" t="e">
        <f>VLOOKUP(B231,'(2)2010 SOC to ISCO-08'!$K$3:$L$440,2,FALSE)</f>
        <v>#N/A</v>
      </c>
      <c r="M231" t="e">
        <f>VLOOKUP(C231,'(2)2010 SOC to ISCO-08'!$K$3:$L$440,2,FALSE)</f>
        <v>#N/A</v>
      </c>
      <c r="N231" t="e">
        <f>VLOOKUP(D231,'(2)2010 SOC to ISCO-08'!$K$3:$L$440,2,FALSE)</f>
        <v>#N/A</v>
      </c>
      <c r="O231" t="e">
        <f>VLOOKUP(E231,'(2)2010 SOC to ISCO-08'!$K$3:$L$440,2,FALSE)</f>
        <v>#N/A</v>
      </c>
      <c r="P231" t="e">
        <f>VLOOKUP(F231,'(2)2010 SOC to ISCO-08'!$K$3:$L$440,2,FALSE)</f>
        <v>#N/A</v>
      </c>
      <c r="Q231" t="e">
        <f>VLOOKUP(G231,'(2)2010 SOC to ISCO-08'!$K$3:$L$440,2,FALSE)</f>
        <v>#N/A</v>
      </c>
      <c r="S231" t="b">
        <f t="shared" si="15"/>
        <v>0</v>
      </c>
      <c r="T231" s="38">
        <v>4329</v>
      </c>
      <c r="U231" t="s">
        <v>4376</v>
      </c>
      <c r="V231" t="s">
        <v>4691</v>
      </c>
      <c r="W231" t="s">
        <v>4371</v>
      </c>
      <c r="X231" t="s">
        <v>4618</v>
      </c>
      <c r="Y231" t="str">
        <f>VLOOKUP(Z231,'&lt;참고&gt;6차'!$A$2:$C$1844,2,FALSE)</f>
        <v>중식 주방장 및 조리사</v>
      </c>
      <c r="Z231" s="67">
        <v>4412</v>
      </c>
      <c r="AA231" s="73">
        <v>0.54849999999999999</v>
      </c>
      <c r="AB231" s="73">
        <v>1</v>
      </c>
      <c r="AC231" t="str">
        <f t="shared" si="12"/>
        <v>441</v>
      </c>
      <c r="AD231" s="73">
        <v>0.54849999999999999</v>
      </c>
      <c r="AE231" t="b">
        <f t="shared" si="13"/>
        <v>0</v>
      </c>
      <c r="AQ231" t="str">
        <f>VLOOKUP(AR231,'&lt;참고&gt;6차'!A407:C2249,2,FALSE)</f>
        <v>단순노무 종사자</v>
      </c>
      <c r="AR231" s="61">
        <v>9</v>
      </c>
      <c r="AS231" s="61">
        <v>93</v>
      </c>
      <c r="AT231" s="61">
        <v>930</v>
      </c>
      <c r="AU231">
        <v>9300</v>
      </c>
      <c r="AV231" t="s">
        <v>5120</v>
      </c>
      <c r="AW231" s="71">
        <v>0.6100000000000001</v>
      </c>
    </row>
    <row r="232" spans="1:49" x14ac:dyDescent="0.2">
      <c r="A232" s="61">
        <v>5120</v>
      </c>
      <c r="B232" s="61">
        <v>3434</v>
      </c>
      <c r="C232" t="s">
        <v>4173</v>
      </c>
      <c r="D232" t="s">
        <v>4173</v>
      </c>
      <c r="E232" t="s">
        <v>4173</v>
      </c>
      <c r="F232" t="s">
        <v>4173</v>
      </c>
      <c r="G232" t="s">
        <v>4173</v>
      </c>
      <c r="H232" t="str">
        <f>VLOOKUP(I232,'&lt;참고&gt;6차'!$A$2:$C$1844,2,FALSE)</f>
        <v>한식 주방장 및 조리사</v>
      </c>
      <c r="I232" s="65">
        <v>4411</v>
      </c>
      <c r="J232" s="77">
        <f t="shared" si="14"/>
        <v>0.54849999999999999</v>
      </c>
      <c r="K232">
        <f>VLOOKUP(A232,'(2)2010 SOC to ISCO-08'!$K$3:$L$440,2,FALSE)</f>
        <v>0.73199999999999998</v>
      </c>
      <c r="L232">
        <f>VLOOKUP(B232,'(2)2010 SOC to ISCO-08'!$K$3:$L$440,2,FALSE)</f>
        <v>0.36499999999999999</v>
      </c>
      <c r="M232" t="e">
        <f>VLOOKUP(C232,'(2)2010 SOC to ISCO-08'!$K$3:$L$440,2,FALSE)</f>
        <v>#N/A</v>
      </c>
      <c r="N232" t="e">
        <f>VLOOKUP(D232,'(2)2010 SOC to ISCO-08'!$K$3:$L$440,2,FALSE)</f>
        <v>#N/A</v>
      </c>
      <c r="O232" t="e">
        <f>VLOOKUP(E232,'(2)2010 SOC to ISCO-08'!$K$3:$L$440,2,FALSE)</f>
        <v>#N/A</v>
      </c>
      <c r="P232" t="e">
        <f>VLOOKUP(F232,'(2)2010 SOC to ISCO-08'!$K$3:$L$440,2,FALSE)</f>
        <v>#N/A</v>
      </c>
      <c r="Q232" t="e">
        <f>VLOOKUP(G232,'(2)2010 SOC to ISCO-08'!$K$3:$L$440,2,FALSE)</f>
        <v>#N/A</v>
      </c>
      <c r="S232" t="b">
        <f t="shared" si="15"/>
        <v>0</v>
      </c>
      <c r="T232" s="38">
        <v>4411</v>
      </c>
      <c r="U232" t="s">
        <v>4692</v>
      </c>
      <c r="V232" t="s">
        <v>4693</v>
      </c>
      <c r="W232" t="s">
        <v>4371</v>
      </c>
      <c r="X232" t="s">
        <v>4694</v>
      </c>
      <c r="Y232" t="str">
        <f>VLOOKUP(Z232,'&lt;참고&gt;6차'!$A$2:$C$1844,2,FALSE)</f>
        <v>양식 주방장 및 조리사</v>
      </c>
      <c r="Z232" s="67">
        <v>4413</v>
      </c>
      <c r="AA232" s="73">
        <v>0.54849999999999999</v>
      </c>
      <c r="AB232" s="73">
        <v>1</v>
      </c>
      <c r="AC232" t="str">
        <f t="shared" si="12"/>
        <v>441</v>
      </c>
      <c r="AD232" s="73">
        <v>0.54849999999999999</v>
      </c>
      <c r="AE232" t="b">
        <f t="shared" si="13"/>
        <v>0</v>
      </c>
      <c r="AQ232" t="str">
        <f>VLOOKUP(AR232,'&lt;참고&gt;6차'!A385:C2227,2,FALSE)</f>
        <v>장치,기계조작 및 조립종사자</v>
      </c>
      <c r="AR232" s="61">
        <v>8</v>
      </c>
      <c r="AS232" s="61">
        <v>87</v>
      </c>
      <c r="AT232" s="61">
        <v>873</v>
      </c>
      <c r="AU232">
        <v>8732</v>
      </c>
      <c r="AV232" t="s">
        <v>5330</v>
      </c>
      <c r="AW232" s="71">
        <v>0.61224999999999996</v>
      </c>
    </row>
    <row r="233" spans="1:49" x14ac:dyDescent="0.2">
      <c r="A233" s="61">
        <v>5120</v>
      </c>
      <c r="B233" s="61">
        <v>3434</v>
      </c>
      <c r="C233" t="s">
        <v>4173</v>
      </c>
      <c r="D233" t="s">
        <v>4173</v>
      </c>
      <c r="E233" t="s">
        <v>4173</v>
      </c>
      <c r="F233" t="s">
        <v>4173</v>
      </c>
      <c r="G233" t="s">
        <v>4173</v>
      </c>
      <c r="H233" t="str">
        <f>VLOOKUP(I233,'&lt;참고&gt;6차'!$A$2:$C$1844,2,FALSE)</f>
        <v>중식 주방장 및 조리사</v>
      </c>
      <c r="I233" s="65">
        <v>4412</v>
      </c>
      <c r="J233" s="77">
        <f t="shared" si="14"/>
        <v>0.54849999999999999</v>
      </c>
      <c r="K233">
        <f>VLOOKUP(A233,'(2)2010 SOC to ISCO-08'!$K$3:$L$440,2,FALSE)</f>
        <v>0.73199999999999998</v>
      </c>
      <c r="L233">
        <f>VLOOKUP(B233,'(2)2010 SOC to ISCO-08'!$K$3:$L$440,2,FALSE)</f>
        <v>0.36499999999999999</v>
      </c>
      <c r="M233" t="e">
        <f>VLOOKUP(C233,'(2)2010 SOC to ISCO-08'!$K$3:$L$440,2,FALSE)</f>
        <v>#N/A</v>
      </c>
      <c r="N233" t="e">
        <f>VLOOKUP(D233,'(2)2010 SOC to ISCO-08'!$K$3:$L$440,2,FALSE)</f>
        <v>#N/A</v>
      </c>
      <c r="O233" t="e">
        <f>VLOOKUP(E233,'(2)2010 SOC to ISCO-08'!$K$3:$L$440,2,FALSE)</f>
        <v>#N/A</v>
      </c>
      <c r="P233" t="e">
        <f>VLOOKUP(F233,'(2)2010 SOC to ISCO-08'!$K$3:$L$440,2,FALSE)</f>
        <v>#N/A</v>
      </c>
      <c r="Q233" t="e">
        <f>VLOOKUP(G233,'(2)2010 SOC to ISCO-08'!$K$3:$L$440,2,FALSE)</f>
        <v>#N/A</v>
      </c>
      <c r="S233" t="b">
        <f t="shared" si="15"/>
        <v>0</v>
      </c>
      <c r="T233" s="38">
        <v>4412</v>
      </c>
      <c r="U233" t="s">
        <v>4695</v>
      </c>
      <c r="V233" t="s">
        <v>4693</v>
      </c>
      <c r="W233" t="s">
        <v>4371</v>
      </c>
      <c r="X233" t="s">
        <v>4694</v>
      </c>
      <c r="Y233" t="str">
        <f>VLOOKUP(Z233,'&lt;참고&gt;6차'!$A$2:$C$1844,2,FALSE)</f>
        <v>일식 주방장 및 조리사</v>
      </c>
      <c r="Z233" s="67">
        <v>4414</v>
      </c>
      <c r="AA233" s="73">
        <v>0.54849999999999999</v>
      </c>
      <c r="AB233" s="73">
        <v>1</v>
      </c>
      <c r="AC233" t="str">
        <f t="shared" si="12"/>
        <v>441</v>
      </c>
      <c r="AD233" s="73">
        <v>0.54849999999999999</v>
      </c>
      <c r="AE233" t="b">
        <f t="shared" si="13"/>
        <v>0</v>
      </c>
      <c r="AQ233" t="str">
        <f>VLOOKUP(AR233,'&lt;참고&gt;6차'!A377:C2219,2,FALSE)</f>
        <v>장치,기계조작 및 조립종사자</v>
      </c>
      <c r="AR233" s="61">
        <v>8</v>
      </c>
      <c r="AS233" s="61">
        <v>86</v>
      </c>
      <c r="AT233" s="61">
        <v>861</v>
      </c>
      <c r="AU233">
        <v>8610</v>
      </c>
      <c r="AV233" t="s">
        <v>5404</v>
      </c>
      <c r="AW233" s="71">
        <v>0.61399999999999999</v>
      </c>
    </row>
    <row r="234" spans="1:49" x14ac:dyDescent="0.2">
      <c r="A234" s="61">
        <v>5120</v>
      </c>
      <c r="B234" s="61">
        <v>3434</v>
      </c>
      <c r="C234" t="s">
        <v>4173</v>
      </c>
      <c r="D234" t="s">
        <v>4173</v>
      </c>
      <c r="E234" t="s">
        <v>4173</v>
      </c>
      <c r="F234" t="s">
        <v>4173</v>
      </c>
      <c r="G234" t="s">
        <v>4173</v>
      </c>
      <c r="H234" t="str">
        <f>VLOOKUP(I234,'&lt;참고&gt;6차'!$A$2:$C$1844,2,FALSE)</f>
        <v>양식 주방장 및 조리사</v>
      </c>
      <c r="I234" s="65">
        <v>4413</v>
      </c>
      <c r="J234" s="77">
        <f t="shared" si="14"/>
        <v>0.54849999999999999</v>
      </c>
      <c r="K234">
        <f>VLOOKUP(A234,'(2)2010 SOC to ISCO-08'!$K$3:$L$440,2,FALSE)</f>
        <v>0.73199999999999998</v>
      </c>
      <c r="L234">
        <f>VLOOKUP(B234,'(2)2010 SOC to ISCO-08'!$K$3:$L$440,2,FALSE)</f>
        <v>0.36499999999999999</v>
      </c>
      <c r="M234" t="e">
        <f>VLOOKUP(C234,'(2)2010 SOC to ISCO-08'!$K$3:$L$440,2,FALSE)</f>
        <v>#N/A</v>
      </c>
      <c r="N234" t="e">
        <f>VLOOKUP(D234,'(2)2010 SOC to ISCO-08'!$K$3:$L$440,2,FALSE)</f>
        <v>#N/A</v>
      </c>
      <c r="O234" t="e">
        <f>VLOOKUP(E234,'(2)2010 SOC to ISCO-08'!$K$3:$L$440,2,FALSE)</f>
        <v>#N/A</v>
      </c>
      <c r="P234" t="e">
        <f>VLOOKUP(F234,'(2)2010 SOC to ISCO-08'!$K$3:$L$440,2,FALSE)</f>
        <v>#N/A</v>
      </c>
      <c r="Q234" t="e">
        <f>VLOOKUP(G234,'(2)2010 SOC to ISCO-08'!$K$3:$L$440,2,FALSE)</f>
        <v>#N/A</v>
      </c>
      <c r="S234" t="b">
        <f t="shared" si="15"/>
        <v>0</v>
      </c>
      <c r="T234" s="38">
        <v>4413</v>
      </c>
      <c r="U234" t="s">
        <v>4696</v>
      </c>
      <c r="V234" t="s">
        <v>4693</v>
      </c>
      <c r="W234" t="s">
        <v>4371</v>
      </c>
      <c r="X234" t="s">
        <v>4694</v>
      </c>
      <c r="Y234" t="str">
        <f>VLOOKUP(Z234,'&lt;참고&gt;6차'!$A$2:$C$1844,2,FALSE)</f>
        <v>기타 주방장 및 조리사</v>
      </c>
      <c r="Z234" s="67">
        <v>4419</v>
      </c>
      <c r="AA234" s="73">
        <v>0.54849999999999999</v>
      </c>
      <c r="AB234" s="73">
        <v>1</v>
      </c>
      <c r="AC234" t="str">
        <f t="shared" si="12"/>
        <v>441</v>
      </c>
      <c r="AD234" s="73">
        <v>0.54849999999999999</v>
      </c>
      <c r="AE234" t="b">
        <f t="shared" si="13"/>
        <v>0</v>
      </c>
      <c r="AQ234" t="str">
        <f>VLOOKUP(AR234,'&lt;참고&gt;6차'!A335:C2177,2,FALSE)</f>
        <v>기능원 및 관련 기능 종사자</v>
      </c>
      <c r="AR234" s="61">
        <v>7</v>
      </c>
      <c r="AS234" s="61">
        <v>79</v>
      </c>
      <c r="AT234" s="61">
        <v>799</v>
      </c>
      <c r="AU234">
        <v>7999</v>
      </c>
      <c r="AV234" t="s">
        <v>5789</v>
      </c>
      <c r="AW234" s="71">
        <v>0.61402777777777773</v>
      </c>
    </row>
    <row r="235" spans="1:49" x14ac:dyDescent="0.2">
      <c r="A235" s="61">
        <v>5120</v>
      </c>
      <c r="B235" s="61">
        <v>3434</v>
      </c>
      <c r="C235" t="s">
        <v>4173</v>
      </c>
      <c r="D235" t="s">
        <v>4173</v>
      </c>
      <c r="E235" t="s">
        <v>4173</v>
      </c>
      <c r="F235" t="s">
        <v>4173</v>
      </c>
      <c r="G235" t="s">
        <v>4173</v>
      </c>
      <c r="H235" t="str">
        <f>VLOOKUP(I235,'&lt;참고&gt;6차'!$A$2:$C$1844,2,FALSE)</f>
        <v>일식 주방장 및 조리사</v>
      </c>
      <c r="I235" s="65">
        <v>4414</v>
      </c>
      <c r="J235" s="77">
        <f t="shared" si="14"/>
        <v>0.54849999999999999</v>
      </c>
      <c r="K235">
        <f>VLOOKUP(A235,'(2)2010 SOC to ISCO-08'!$K$3:$L$440,2,FALSE)</f>
        <v>0.73199999999999998</v>
      </c>
      <c r="L235">
        <f>VLOOKUP(B235,'(2)2010 SOC to ISCO-08'!$K$3:$L$440,2,FALSE)</f>
        <v>0.36499999999999999</v>
      </c>
      <c r="M235" t="e">
        <f>VLOOKUP(C235,'(2)2010 SOC to ISCO-08'!$K$3:$L$440,2,FALSE)</f>
        <v>#N/A</v>
      </c>
      <c r="N235" t="e">
        <f>VLOOKUP(D235,'(2)2010 SOC to ISCO-08'!$K$3:$L$440,2,FALSE)</f>
        <v>#N/A</v>
      </c>
      <c r="O235" t="e">
        <f>VLOOKUP(E235,'(2)2010 SOC to ISCO-08'!$K$3:$L$440,2,FALSE)</f>
        <v>#N/A</v>
      </c>
      <c r="P235" t="e">
        <f>VLOOKUP(F235,'(2)2010 SOC to ISCO-08'!$K$3:$L$440,2,FALSE)</f>
        <v>#N/A</v>
      </c>
      <c r="Q235" t="e">
        <f>VLOOKUP(G235,'(2)2010 SOC to ISCO-08'!$K$3:$L$440,2,FALSE)</f>
        <v>#N/A</v>
      </c>
      <c r="S235" t="b">
        <f t="shared" si="15"/>
        <v>0</v>
      </c>
      <c r="T235" s="38">
        <v>4414</v>
      </c>
      <c r="U235" t="s">
        <v>4697</v>
      </c>
      <c r="V235" t="s">
        <v>4693</v>
      </c>
      <c r="W235" t="s">
        <v>4371</v>
      </c>
      <c r="X235" t="s">
        <v>4694</v>
      </c>
      <c r="Y235" t="str">
        <f>VLOOKUP(Z235,'&lt;참고&gt;6차'!$A$2:$C$1844,2,FALSE)</f>
        <v>바텐더</v>
      </c>
      <c r="Z235" s="67">
        <v>4421</v>
      </c>
      <c r="AA235" s="73">
        <v>0.77</v>
      </c>
      <c r="AB235" s="73">
        <v>1</v>
      </c>
      <c r="AC235" t="str">
        <f t="shared" si="12"/>
        <v>442</v>
      </c>
      <c r="AD235" s="73">
        <v>0.77</v>
      </c>
      <c r="AE235" t="b">
        <f t="shared" si="13"/>
        <v>0</v>
      </c>
      <c r="AQ235" t="str">
        <f>VLOOKUP(AR235,'&lt;참고&gt;6차'!A182:C2024,2,FALSE)</f>
        <v>사무 종사자</v>
      </c>
      <c r="AR235" s="61">
        <v>3</v>
      </c>
      <c r="AS235" s="61">
        <v>31</v>
      </c>
      <c r="AT235" s="61">
        <v>311</v>
      </c>
      <c r="AU235">
        <v>3114</v>
      </c>
      <c r="AV235" t="s">
        <v>6860</v>
      </c>
      <c r="AW235" s="71">
        <v>0.61499999999999999</v>
      </c>
    </row>
    <row r="236" spans="1:49" x14ac:dyDescent="0.2">
      <c r="A236" s="61">
        <v>5120</v>
      </c>
      <c r="B236" s="61">
        <v>3434</v>
      </c>
      <c r="C236" t="s">
        <v>4173</v>
      </c>
      <c r="D236" t="s">
        <v>4173</v>
      </c>
      <c r="E236" t="s">
        <v>4173</v>
      </c>
      <c r="F236" t="s">
        <v>4173</v>
      </c>
      <c r="G236" t="s">
        <v>4173</v>
      </c>
      <c r="H236" t="str">
        <f>VLOOKUP(I236,'&lt;참고&gt;6차'!$A$2:$C$1844,2,FALSE)</f>
        <v>기타 주방장 및 조리사</v>
      </c>
      <c r="I236" s="65">
        <v>4419</v>
      </c>
      <c r="J236" s="77">
        <f t="shared" si="14"/>
        <v>0.54849999999999999</v>
      </c>
      <c r="K236">
        <f>VLOOKUP(A236,'(2)2010 SOC to ISCO-08'!$K$3:$L$440,2,FALSE)</f>
        <v>0.73199999999999998</v>
      </c>
      <c r="L236">
        <f>VLOOKUP(B236,'(2)2010 SOC to ISCO-08'!$K$3:$L$440,2,FALSE)</f>
        <v>0.36499999999999999</v>
      </c>
      <c r="M236" t="e">
        <f>VLOOKUP(C236,'(2)2010 SOC to ISCO-08'!$K$3:$L$440,2,FALSE)</f>
        <v>#N/A</v>
      </c>
      <c r="N236" t="e">
        <f>VLOOKUP(D236,'(2)2010 SOC to ISCO-08'!$K$3:$L$440,2,FALSE)</f>
        <v>#N/A</v>
      </c>
      <c r="O236" t="e">
        <f>VLOOKUP(E236,'(2)2010 SOC to ISCO-08'!$K$3:$L$440,2,FALSE)</f>
        <v>#N/A</v>
      </c>
      <c r="P236" t="e">
        <f>VLOOKUP(F236,'(2)2010 SOC to ISCO-08'!$K$3:$L$440,2,FALSE)</f>
        <v>#N/A</v>
      </c>
      <c r="Q236" t="e">
        <f>VLOOKUP(G236,'(2)2010 SOC to ISCO-08'!$K$3:$L$440,2,FALSE)</f>
        <v>#N/A</v>
      </c>
      <c r="S236" t="b">
        <f t="shared" si="15"/>
        <v>0</v>
      </c>
      <c r="T236" s="38">
        <v>4419</v>
      </c>
      <c r="U236" t="s">
        <v>4376</v>
      </c>
      <c r="V236" t="s">
        <v>4693</v>
      </c>
      <c r="W236" t="s">
        <v>4371</v>
      </c>
      <c r="X236" t="s">
        <v>4694</v>
      </c>
      <c r="Y236" t="str">
        <f>VLOOKUP(Z236,'&lt;참고&gt;6차'!$A$2:$C$1844,2,FALSE)</f>
        <v>웨이터</v>
      </c>
      <c r="Z236" s="67">
        <v>4422</v>
      </c>
      <c r="AA236" s="73">
        <v>0.89999999999999991</v>
      </c>
      <c r="AB236" s="73">
        <v>1</v>
      </c>
      <c r="AC236" t="str">
        <f t="shared" si="12"/>
        <v>442</v>
      </c>
      <c r="AD236" s="73">
        <v>0.89999999999999991</v>
      </c>
      <c r="AE236" t="b">
        <f t="shared" si="13"/>
        <v>0</v>
      </c>
      <c r="AQ236" t="str">
        <f>VLOOKUP(AR236,'&lt;참고&gt;6차'!A229:C2071,2,FALSE)</f>
        <v>서비스 종사자</v>
      </c>
      <c r="AR236" s="61">
        <v>4</v>
      </c>
      <c r="AS236" s="61">
        <v>43</v>
      </c>
      <c r="AT236" s="61">
        <v>432</v>
      </c>
      <c r="AU236">
        <v>4329</v>
      </c>
      <c r="AV236" t="s">
        <v>6563</v>
      </c>
      <c r="AW236" s="71">
        <v>0.61599999999999999</v>
      </c>
    </row>
    <row r="237" spans="1:49" x14ac:dyDescent="0.2">
      <c r="A237" s="61">
        <v>5132</v>
      </c>
      <c r="B237" t="s">
        <v>4173</v>
      </c>
      <c r="C237" t="s">
        <v>4173</v>
      </c>
      <c r="D237" t="s">
        <v>4173</v>
      </c>
      <c r="E237" t="s">
        <v>4173</v>
      </c>
      <c r="F237" t="s">
        <v>4173</v>
      </c>
      <c r="G237" t="s">
        <v>4173</v>
      </c>
      <c r="H237" t="str">
        <f>VLOOKUP(I237,'&lt;참고&gt;6차'!$A$2:$C$1844,2,FALSE)</f>
        <v>바텐더</v>
      </c>
      <c r="I237" s="65">
        <v>4421</v>
      </c>
      <c r="J237" s="77">
        <f t="shared" si="14"/>
        <v>0.77</v>
      </c>
      <c r="K237">
        <f>VLOOKUP(A237,'(2)2010 SOC to ISCO-08'!$K$3:$L$440,2,FALSE)</f>
        <v>0.77</v>
      </c>
      <c r="L237" t="e">
        <f>VLOOKUP(B237,'(2)2010 SOC to ISCO-08'!$K$3:$L$440,2,FALSE)</f>
        <v>#N/A</v>
      </c>
      <c r="M237" t="e">
        <f>VLOOKUP(C237,'(2)2010 SOC to ISCO-08'!$K$3:$L$440,2,FALSE)</f>
        <v>#N/A</v>
      </c>
      <c r="N237" t="e">
        <f>VLOOKUP(D237,'(2)2010 SOC to ISCO-08'!$K$3:$L$440,2,FALSE)</f>
        <v>#N/A</v>
      </c>
      <c r="O237" t="e">
        <f>VLOOKUP(E237,'(2)2010 SOC to ISCO-08'!$K$3:$L$440,2,FALSE)</f>
        <v>#N/A</v>
      </c>
      <c r="P237" t="e">
        <f>VLOOKUP(F237,'(2)2010 SOC to ISCO-08'!$K$3:$L$440,2,FALSE)</f>
        <v>#N/A</v>
      </c>
      <c r="Q237" t="e">
        <f>VLOOKUP(G237,'(2)2010 SOC to ISCO-08'!$K$3:$L$440,2,FALSE)</f>
        <v>#N/A</v>
      </c>
      <c r="S237" t="b">
        <f t="shared" si="15"/>
        <v>0</v>
      </c>
      <c r="T237" s="38">
        <v>4421</v>
      </c>
      <c r="U237" t="s">
        <v>4698</v>
      </c>
      <c r="Y237" t="str">
        <f>VLOOKUP(Z237,'&lt;참고&gt;6차'!$A$2:$C$1844,2,FALSE)</f>
        <v>기타 음식서비스 종사원</v>
      </c>
      <c r="Z237" s="67">
        <v>4429</v>
      </c>
      <c r="AA237" s="73">
        <v>0.89999999999999991</v>
      </c>
      <c r="AB237" s="73">
        <v>1</v>
      </c>
      <c r="AC237" t="str">
        <f t="shared" si="12"/>
        <v>442</v>
      </c>
      <c r="AD237" s="73">
        <v>0.89999999999999991</v>
      </c>
      <c r="AE237" t="b">
        <f t="shared" si="13"/>
        <v>0</v>
      </c>
      <c r="AQ237" t="str">
        <f>VLOOKUP(AR237,'&lt;참고&gt;6차'!A291:C2133,2,FALSE)</f>
        <v>기능원 및 관련 기능 종사자</v>
      </c>
      <c r="AR237" s="61">
        <v>7</v>
      </c>
      <c r="AS237" s="61">
        <v>75</v>
      </c>
      <c r="AT237" s="61">
        <v>752</v>
      </c>
      <c r="AU237">
        <v>7522</v>
      </c>
      <c r="AV237" t="s">
        <v>6128</v>
      </c>
      <c r="AW237" s="71">
        <v>0.62162499999999998</v>
      </c>
    </row>
    <row r="238" spans="1:49" x14ac:dyDescent="0.2">
      <c r="A238" s="61">
        <v>5131</v>
      </c>
      <c r="B238" t="s">
        <v>4173</v>
      </c>
      <c r="C238" t="s">
        <v>4173</v>
      </c>
      <c r="D238" t="s">
        <v>4173</v>
      </c>
      <c r="E238" t="s">
        <v>4173</v>
      </c>
      <c r="F238" t="s">
        <v>4173</v>
      </c>
      <c r="G238" t="s">
        <v>4173</v>
      </c>
      <c r="H238" t="str">
        <f>VLOOKUP(I238,'&lt;참고&gt;6차'!$A$2:$C$1844,2,FALSE)</f>
        <v>웨이터</v>
      </c>
      <c r="I238" s="65">
        <v>4422</v>
      </c>
      <c r="J238" s="77">
        <f t="shared" si="14"/>
        <v>0.89999999999999991</v>
      </c>
      <c r="K238">
        <f>VLOOKUP(A238,'(2)2010 SOC to ISCO-08'!$K$3:$L$440,2,FALSE)</f>
        <v>0.89999999999999991</v>
      </c>
      <c r="L238" t="e">
        <f>VLOOKUP(B238,'(2)2010 SOC to ISCO-08'!$K$3:$L$440,2,FALSE)</f>
        <v>#N/A</v>
      </c>
      <c r="M238" t="e">
        <f>VLOOKUP(C238,'(2)2010 SOC to ISCO-08'!$K$3:$L$440,2,FALSE)</f>
        <v>#N/A</v>
      </c>
      <c r="N238" t="e">
        <f>VLOOKUP(D238,'(2)2010 SOC to ISCO-08'!$K$3:$L$440,2,FALSE)</f>
        <v>#N/A</v>
      </c>
      <c r="O238" t="e">
        <f>VLOOKUP(E238,'(2)2010 SOC to ISCO-08'!$K$3:$L$440,2,FALSE)</f>
        <v>#N/A</v>
      </c>
      <c r="P238" t="e">
        <f>VLOOKUP(F238,'(2)2010 SOC to ISCO-08'!$K$3:$L$440,2,FALSE)</f>
        <v>#N/A</v>
      </c>
      <c r="Q238" t="e">
        <f>VLOOKUP(G238,'(2)2010 SOC to ISCO-08'!$K$3:$L$440,2,FALSE)</f>
        <v>#N/A</v>
      </c>
      <c r="S238" t="b">
        <f t="shared" si="15"/>
        <v>0</v>
      </c>
      <c r="T238" s="38">
        <v>4422</v>
      </c>
      <c r="U238" t="s">
        <v>4699</v>
      </c>
      <c r="Y238" t="str">
        <f>VLOOKUP(Z238,'&lt;참고&gt;6차'!$A$2:$C$1844,2,FALSE)</f>
        <v>자동차 영업원</v>
      </c>
      <c r="Z238" s="67">
        <v>5101</v>
      </c>
      <c r="AA238" s="73">
        <v>0.39166666666666666</v>
      </c>
      <c r="AB238" s="73">
        <v>1</v>
      </c>
      <c r="AC238" t="str">
        <f t="shared" si="12"/>
        <v>510</v>
      </c>
      <c r="AD238" s="73">
        <v>0.39166666666666666</v>
      </c>
      <c r="AE238" t="b">
        <f t="shared" si="13"/>
        <v>0</v>
      </c>
      <c r="AQ238" t="str">
        <f>VLOOKUP(AR238,'&lt;참고&gt;6차'!A292:C2134,2,FALSE)</f>
        <v>기능원 및 관련 기능 종사자</v>
      </c>
      <c r="AR238" s="61">
        <v>7</v>
      </c>
      <c r="AS238" s="61">
        <v>75</v>
      </c>
      <c r="AT238" s="61">
        <v>752</v>
      </c>
      <c r="AU238">
        <v>7523</v>
      </c>
      <c r="AV238" t="s">
        <v>6126</v>
      </c>
      <c r="AW238" s="71">
        <v>0.62162499999999998</v>
      </c>
    </row>
    <row r="239" spans="1:49" x14ac:dyDescent="0.2">
      <c r="A239" s="61">
        <v>5131</v>
      </c>
      <c r="B239" t="s">
        <v>4173</v>
      </c>
      <c r="C239" t="s">
        <v>4173</v>
      </c>
      <c r="D239" t="s">
        <v>4173</v>
      </c>
      <c r="E239" t="s">
        <v>4173</v>
      </c>
      <c r="F239" t="s">
        <v>4173</v>
      </c>
      <c r="G239" t="s">
        <v>4173</v>
      </c>
      <c r="H239" t="str">
        <f>VLOOKUP(I239,'&lt;참고&gt;6차'!$A$2:$C$1844,2,FALSE)</f>
        <v>기타 음식서비스 종사원</v>
      </c>
      <c r="I239" s="65">
        <v>4429</v>
      </c>
      <c r="J239" s="77">
        <f t="shared" si="14"/>
        <v>0.89999999999999991</v>
      </c>
      <c r="K239">
        <f>VLOOKUP(A239,'(2)2010 SOC to ISCO-08'!$K$3:$L$440,2,FALSE)</f>
        <v>0.89999999999999991</v>
      </c>
      <c r="L239" t="e">
        <f>VLOOKUP(B239,'(2)2010 SOC to ISCO-08'!$K$3:$L$440,2,FALSE)</f>
        <v>#N/A</v>
      </c>
      <c r="M239" t="e">
        <f>VLOOKUP(C239,'(2)2010 SOC to ISCO-08'!$K$3:$L$440,2,FALSE)</f>
        <v>#N/A</v>
      </c>
      <c r="N239" t="e">
        <f>VLOOKUP(D239,'(2)2010 SOC to ISCO-08'!$K$3:$L$440,2,FALSE)</f>
        <v>#N/A</v>
      </c>
      <c r="O239" t="e">
        <f>VLOOKUP(E239,'(2)2010 SOC to ISCO-08'!$K$3:$L$440,2,FALSE)</f>
        <v>#N/A</v>
      </c>
      <c r="P239" t="e">
        <f>VLOOKUP(F239,'(2)2010 SOC to ISCO-08'!$K$3:$L$440,2,FALSE)</f>
        <v>#N/A</v>
      </c>
      <c r="Q239" t="e">
        <f>VLOOKUP(G239,'(2)2010 SOC to ISCO-08'!$K$3:$L$440,2,FALSE)</f>
        <v>#N/A</v>
      </c>
      <c r="S239" t="b">
        <f t="shared" si="15"/>
        <v>0</v>
      </c>
      <c r="T239" s="38">
        <v>4429</v>
      </c>
      <c r="U239" t="s">
        <v>4376</v>
      </c>
      <c r="V239" t="s">
        <v>4700</v>
      </c>
      <c r="W239" t="s">
        <v>4680</v>
      </c>
      <c r="Y239" t="str">
        <f>VLOOKUP(Z239,'&lt;참고&gt;6차'!$A$2:$C$1844,2,FALSE)</f>
        <v>제품 및 광고 영업원</v>
      </c>
      <c r="Z239" s="67">
        <v>5102</v>
      </c>
      <c r="AA239" s="73">
        <v>0.745</v>
      </c>
      <c r="AB239" s="73">
        <v>1</v>
      </c>
      <c r="AC239" t="str">
        <f t="shared" si="12"/>
        <v>510</v>
      </c>
      <c r="AD239" s="73">
        <v>0.745</v>
      </c>
      <c r="AE239" t="b">
        <f t="shared" si="13"/>
        <v>0</v>
      </c>
      <c r="AQ239" t="str">
        <f>VLOOKUP(AR239,'&lt;참고&gt;6차'!A294:C2136,2,FALSE)</f>
        <v>기능원 및 관련 기능 종사자</v>
      </c>
      <c r="AR239" s="61">
        <v>7</v>
      </c>
      <c r="AS239" s="61">
        <v>75</v>
      </c>
      <c r="AT239" s="61">
        <v>753</v>
      </c>
      <c r="AU239">
        <v>7531</v>
      </c>
      <c r="AV239" t="s">
        <v>6107</v>
      </c>
      <c r="AW239" s="71">
        <v>0.62162499999999998</v>
      </c>
    </row>
    <row r="240" spans="1:49" x14ac:dyDescent="0.2">
      <c r="A240" s="61">
        <v>3322</v>
      </c>
      <c r="B240" t="s">
        <v>4173</v>
      </c>
      <c r="C240" t="s">
        <v>4173</v>
      </c>
      <c r="D240" t="s">
        <v>4173</v>
      </c>
      <c r="E240" t="s">
        <v>4173</v>
      </c>
      <c r="F240" t="s">
        <v>4173</v>
      </c>
      <c r="G240" t="s">
        <v>4173</v>
      </c>
      <c r="H240" t="str">
        <f>VLOOKUP(I240,'&lt;참고&gt;6차'!$A$2:$C$1844,2,FALSE)</f>
        <v>자동차 영업원</v>
      </c>
      <c r="I240" s="65">
        <v>5101</v>
      </c>
      <c r="J240" s="77">
        <f t="shared" si="14"/>
        <v>0.39166666666666666</v>
      </c>
      <c r="K240">
        <f>VLOOKUP(A240,'(2)2010 SOC to ISCO-08'!$K$3:$L$440,2,FALSE)</f>
        <v>0.39166666666666666</v>
      </c>
      <c r="L240" t="e">
        <f>VLOOKUP(B240,'(2)2010 SOC to ISCO-08'!$K$3:$L$440,2,FALSE)</f>
        <v>#N/A</v>
      </c>
      <c r="M240" t="e">
        <f>VLOOKUP(C240,'(2)2010 SOC to ISCO-08'!$K$3:$L$440,2,FALSE)</f>
        <v>#N/A</v>
      </c>
      <c r="N240" t="e">
        <f>VLOOKUP(D240,'(2)2010 SOC to ISCO-08'!$K$3:$L$440,2,FALSE)</f>
        <v>#N/A</v>
      </c>
      <c r="O240" t="e">
        <f>VLOOKUP(E240,'(2)2010 SOC to ISCO-08'!$K$3:$L$440,2,FALSE)</f>
        <v>#N/A</v>
      </c>
      <c r="P240" t="e">
        <f>VLOOKUP(F240,'(2)2010 SOC to ISCO-08'!$K$3:$L$440,2,FALSE)</f>
        <v>#N/A</v>
      </c>
      <c r="Q240" t="e">
        <f>VLOOKUP(G240,'(2)2010 SOC to ISCO-08'!$K$3:$L$440,2,FALSE)</f>
        <v>#N/A</v>
      </c>
      <c r="S240" t="b">
        <f t="shared" si="15"/>
        <v>0</v>
      </c>
      <c r="T240" s="38">
        <v>5101</v>
      </c>
      <c r="U240" t="s">
        <v>4701</v>
      </c>
      <c r="V240" t="s">
        <v>4562</v>
      </c>
      <c r="Y240" t="str">
        <f>VLOOKUP(Z240,'&lt;참고&gt;6차'!$A$2:$C$1844,2,FALSE)</f>
        <v>보험 설계사 및 간접투자증권 판매인</v>
      </c>
      <c r="Z240" s="67">
        <v>5103</v>
      </c>
      <c r="AA240" s="73">
        <v>0.66166666666666663</v>
      </c>
      <c r="AB240" s="73">
        <v>1</v>
      </c>
      <c r="AC240" t="str">
        <f t="shared" si="12"/>
        <v>510</v>
      </c>
      <c r="AD240" s="73">
        <v>0.66166666666666663</v>
      </c>
      <c r="AE240" t="b">
        <f t="shared" si="13"/>
        <v>0</v>
      </c>
      <c r="AQ240" t="str">
        <f>VLOOKUP(AR240,'&lt;참고&gt;6차'!A296:C2138,2,FALSE)</f>
        <v>기능원 및 관련 기능 종사자</v>
      </c>
      <c r="AR240" s="61">
        <v>7</v>
      </c>
      <c r="AS240" s="61">
        <v>75</v>
      </c>
      <c r="AT240" s="61">
        <v>753</v>
      </c>
      <c r="AU240">
        <v>7533</v>
      </c>
      <c r="AV240" t="s">
        <v>6085</v>
      </c>
      <c r="AW240" s="71">
        <v>0.62162499999999998</v>
      </c>
    </row>
    <row r="241" spans="1:49" x14ac:dyDescent="0.2">
      <c r="A241" s="61">
        <v>5242</v>
      </c>
      <c r="B241" s="61">
        <v>5241</v>
      </c>
      <c r="C241" t="s">
        <v>4173</v>
      </c>
      <c r="D241" t="s">
        <v>4173</v>
      </c>
      <c r="E241" t="s">
        <v>4173</v>
      </c>
      <c r="F241" t="s">
        <v>4173</v>
      </c>
      <c r="G241" t="s">
        <v>4173</v>
      </c>
      <c r="H241" t="str">
        <f>VLOOKUP(I241,'&lt;참고&gt;6차'!$A$2:$C$1844,2,FALSE)</f>
        <v>제품 및 광고 영업원</v>
      </c>
      <c r="I241" s="65">
        <v>5102</v>
      </c>
      <c r="J241" s="77">
        <f t="shared" si="14"/>
        <v>0.745</v>
      </c>
      <c r="K241">
        <f>VLOOKUP(A241,'(2)2010 SOC to ISCO-08'!$K$3:$L$440,2,FALSE)</f>
        <v>0.51</v>
      </c>
      <c r="L241">
        <f>VLOOKUP(B241,'(2)2010 SOC to ISCO-08'!$K$3:$L$440,2,FALSE)</f>
        <v>0.98</v>
      </c>
      <c r="M241" t="e">
        <f>VLOOKUP(C241,'(2)2010 SOC to ISCO-08'!$K$3:$L$440,2,FALSE)</f>
        <v>#N/A</v>
      </c>
      <c r="N241" t="e">
        <f>VLOOKUP(D241,'(2)2010 SOC to ISCO-08'!$K$3:$L$440,2,FALSE)</f>
        <v>#N/A</v>
      </c>
      <c r="O241" t="e">
        <f>VLOOKUP(E241,'(2)2010 SOC to ISCO-08'!$K$3:$L$440,2,FALSE)</f>
        <v>#N/A</v>
      </c>
      <c r="P241" t="e">
        <f>VLOOKUP(F241,'(2)2010 SOC to ISCO-08'!$K$3:$L$440,2,FALSE)</f>
        <v>#N/A</v>
      </c>
      <c r="Q241" t="e">
        <f>VLOOKUP(G241,'(2)2010 SOC to ISCO-08'!$K$3:$L$440,2,FALSE)</f>
        <v>#N/A</v>
      </c>
      <c r="S241" t="b">
        <f t="shared" si="15"/>
        <v>0</v>
      </c>
      <c r="T241" s="38">
        <v>5102</v>
      </c>
      <c r="U241" t="s">
        <v>4394</v>
      </c>
      <c r="V241" t="s">
        <v>4371</v>
      </c>
      <c r="W241" t="s">
        <v>4556</v>
      </c>
      <c r="X241" t="s">
        <v>4562</v>
      </c>
      <c r="Y241" t="str">
        <f>VLOOKUP(Z241,'&lt;참고&gt;6차'!$A$2:$C$1844,2,FALSE)</f>
        <v>상점 판매원</v>
      </c>
      <c r="Z241" s="67">
        <v>5211</v>
      </c>
      <c r="AA241" s="73">
        <v>0.58250000000000002</v>
      </c>
      <c r="AB241" s="73">
        <v>1</v>
      </c>
      <c r="AC241" t="str">
        <f t="shared" si="12"/>
        <v>521</v>
      </c>
      <c r="AD241" s="73">
        <v>0.58250000000000002</v>
      </c>
      <c r="AE241" t="b">
        <f t="shared" si="13"/>
        <v>0</v>
      </c>
      <c r="AQ241" t="str">
        <f>VLOOKUP(AR241,'&lt;참고&gt;6차'!A298:C2140,2,FALSE)</f>
        <v>기능원 및 관련 기능 종사자</v>
      </c>
      <c r="AR241" s="61">
        <v>7</v>
      </c>
      <c r="AS241" s="61">
        <v>75</v>
      </c>
      <c r="AT241" s="61">
        <v>753</v>
      </c>
      <c r="AU241">
        <v>7535</v>
      </c>
      <c r="AV241" t="s">
        <v>6069</v>
      </c>
      <c r="AW241" s="71">
        <v>0.62162499999999998</v>
      </c>
    </row>
    <row r="242" spans="1:49" x14ac:dyDescent="0.2">
      <c r="A242" s="61">
        <v>3321</v>
      </c>
      <c r="B242" t="s">
        <v>4173</v>
      </c>
      <c r="C242" t="s">
        <v>4173</v>
      </c>
      <c r="D242" t="s">
        <v>4173</v>
      </c>
      <c r="E242" t="s">
        <v>4173</v>
      </c>
      <c r="F242" t="s">
        <v>4173</v>
      </c>
      <c r="G242" t="s">
        <v>4173</v>
      </c>
      <c r="H242" t="str">
        <f>VLOOKUP(I242,'&lt;참고&gt;6차'!$A$2:$C$1844,2,FALSE)</f>
        <v>보험 설계사 및 간접투자증권 판매인</v>
      </c>
      <c r="I242" s="65">
        <v>5103</v>
      </c>
      <c r="J242" s="77">
        <f t="shared" si="14"/>
        <v>0.66166666666666663</v>
      </c>
      <c r="K242">
        <f>VLOOKUP(A242,'(2)2010 SOC to ISCO-08'!$K$3:$L$440,2,FALSE)</f>
        <v>0.66166666666666663</v>
      </c>
      <c r="L242" t="e">
        <f>VLOOKUP(B242,'(2)2010 SOC to ISCO-08'!$K$3:$L$440,2,FALSE)</f>
        <v>#N/A</v>
      </c>
      <c r="M242" t="e">
        <f>VLOOKUP(C242,'(2)2010 SOC to ISCO-08'!$K$3:$L$440,2,FALSE)</f>
        <v>#N/A</v>
      </c>
      <c r="N242" t="e">
        <f>VLOOKUP(D242,'(2)2010 SOC to ISCO-08'!$K$3:$L$440,2,FALSE)</f>
        <v>#N/A</v>
      </c>
      <c r="O242" t="e">
        <f>VLOOKUP(E242,'(2)2010 SOC to ISCO-08'!$K$3:$L$440,2,FALSE)</f>
        <v>#N/A</v>
      </c>
      <c r="P242" t="e">
        <f>VLOOKUP(F242,'(2)2010 SOC to ISCO-08'!$K$3:$L$440,2,FALSE)</f>
        <v>#N/A</v>
      </c>
      <c r="Q242" t="e">
        <f>VLOOKUP(G242,'(2)2010 SOC to ISCO-08'!$K$3:$L$440,2,FALSE)</f>
        <v>#N/A</v>
      </c>
      <c r="S242" t="b">
        <f t="shared" si="15"/>
        <v>0</v>
      </c>
      <c r="T242" s="38">
        <v>5103</v>
      </c>
      <c r="U242" t="s">
        <v>4382</v>
      </c>
      <c r="V242" t="s">
        <v>4702</v>
      </c>
      <c r="W242" t="s">
        <v>4371</v>
      </c>
      <c r="Y242" t="str">
        <f>VLOOKUP(Z242,'&lt;참고&gt;6차'!$A$2:$C$1844,2,FALSE)</f>
        <v>매표원 및 복권 판매원</v>
      </c>
      <c r="Z242" s="67">
        <v>5212</v>
      </c>
      <c r="AA242" s="73">
        <v>0.89999999999999991</v>
      </c>
      <c r="AB242" s="73">
        <v>1</v>
      </c>
      <c r="AC242" t="str">
        <f t="shared" si="12"/>
        <v>521</v>
      </c>
      <c r="AD242" s="73">
        <v>0.89999999999999991</v>
      </c>
      <c r="AE242" t="b">
        <f t="shared" si="13"/>
        <v>0</v>
      </c>
      <c r="AQ242" t="str">
        <f>VLOOKUP(AR242,'&lt;참고&gt;6차'!A299:C2141,2,FALSE)</f>
        <v>기능원 및 관련 기능 종사자</v>
      </c>
      <c r="AR242" s="61">
        <v>7</v>
      </c>
      <c r="AS242" s="61">
        <v>75</v>
      </c>
      <c r="AT242" s="61">
        <v>753</v>
      </c>
      <c r="AU242">
        <v>7536</v>
      </c>
      <c r="AV242" t="s">
        <v>6063</v>
      </c>
      <c r="AW242" s="71">
        <v>0.62162499999999998</v>
      </c>
    </row>
    <row r="243" spans="1:49" x14ac:dyDescent="0.2">
      <c r="A243" s="61">
        <v>5211</v>
      </c>
      <c r="B243" s="61">
        <v>5221</v>
      </c>
      <c r="C243" s="61">
        <v>5222</v>
      </c>
      <c r="D243" s="61">
        <v>5223</v>
      </c>
      <c r="E243" t="s">
        <v>4173</v>
      </c>
      <c r="F243" t="s">
        <v>4173</v>
      </c>
      <c r="G243" t="s">
        <v>4173</v>
      </c>
      <c r="H243" t="str">
        <f>VLOOKUP(I243,'&lt;참고&gt;6차'!$A$2:$C$1844,2,FALSE)</f>
        <v>상점 판매원</v>
      </c>
      <c r="I243" s="65">
        <v>5211</v>
      </c>
      <c r="J243" s="77">
        <f t="shared" si="14"/>
        <v>0.58250000000000002</v>
      </c>
      <c r="K243">
        <f>VLOOKUP(A243,'(2)2010 SOC to ISCO-08'!$K$3:$L$440,2,FALSE)</f>
        <v>0.94</v>
      </c>
      <c r="L243">
        <f>VLOOKUP(B243,'(2)2010 SOC to ISCO-08'!$K$3:$L$440,2,FALSE)</f>
        <v>0.16</v>
      </c>
      <c r="M243">
        <f>VLOOKUP(C243,'(2)2010 SOC to ISCO-08'!$K$3:$L$440,2,FALSE)</f>
        <v>0.28000000000000003</v>
      </c>
      <c r="N243">
        <f>VLOOKUP(D243,'(2)2010 SOC to ISCO-08'!$K$3:$L$440,2,FALSE)</f>
        <v>0.95</v>
      </c>
      <c r="O243" t="e">
        <f>VLOOKUP(E243,'(2)2010 SOC to ISCO-08'!$K$3:$L$440,2,FALSE)</f>
        <v>#N/A</v>
      </c>
      <c r="P243" t="e">
        <f>VLOOKUP(F243,'(2)2010 SOC to ISCO-08'!$K$3:$L$440,2,FALSE)</f>
        <v>#N/A</v>
      </c>
      <c r="Q243" t="e">
        <f>VLOOKUP(G243,'(2)2010 SOC to ISCO-08'!$K$3:$L$440,2,FALSE)</f>
        <v>#N/A</v>
      </c>
      <c r="S243" t="b">
        <f t="shared" si="15"/>
        <v>0</v>
      </c>
      <c r="T243" s="38">
        <v>5211</v>
      </c>
      <c r="U243" t="s">
        <v>4703</v>
      </c>
      <c r="V243" t="s">
        <v>4704</v>
      </c>
      <c r="Y243" t="str">
        <f>VLOOKUP(Z243,'&lt;참고&gt;6차'!$A$2:$C$1844,2,FALSE)</f>
        <v>매장계산원 및 요금정산원</v>
      </c>
      <c r="Z243" s="67">
        <v>5213</v>
      </c>
      <c r="AA243" s="73">
        <v>0.91500000000000004</v>
      </c>
      <c r="AB243" s="73">
        <v>1</v>
      </c>
      <c r="AC243" t="str">
        <f t="shared" si="12"/>
        <v>521</v>
      </c>
      <c r="AD243" s="73">
        <v>0.91500000000000004</v>
      </c>
      <c r="AE243" t="b">
        <f t="shared" si="13"/>
        <v>0</v>
      </c>
      <c r="AQ243" t="str">
        <f>VLOOKUP(AR243,'&lt;참고&gt;6차'!A49:C1891,2,FALSE)</f>
        <v>전문가 및 관련 종사자</v>
      </c>
      <c r="AR243" s="61">
        <v>2</v>
      </c>
      <c r="AS243" s="61">
        <v>23</v>
      </c>
      <c r="AT243" s="61">
        <v>231</v>
      </c>
      <c r="AU243">
        <v>2315</v>
      </c>
      <c r="AV243" t="s">
        <v>7750</v>
      </c>
      <c r="AW243" s="71">
        <v>0.63</v>
      </c>
    </row>
    <row r="244" spans="1:49" x14ac:dyDescent="0.2">
      <c r="A244" s="61">
        <v>5230</v>
      </c>
      <c r="B244" t="s">
        <v>4173</v>
      </c>
      <c r="C244" t="s">
        <v>4173</v>
      </c>
      <c r="D244" t="s">
        <v>4173</v>
      </c>
      <c r="E244" t="s">
        <v>4173</v>
      </c>
      <c r="F244" t="s">
        <v>4173</v>
      </c>
      <c r="G244" t="s">
        <v>4173</v>
      </c>
      <c r="H244" t="str">
        <f>VLOOKUP(I244,'&lt;참고&gt;6차'!$A$2:$C$1844,2,FALSE)</f>
        <v>매표원 및 복권 판매원</v>
      </c>
      <c r="I244" s="65">
        <v>5212</v>
      </c>
      <c r="J244" s="77">
        <f t="shared" si="14"/>
        <v>0.89999999999999991</v>
      </c>
      <c r="K244">
        <f>VLOOKUP(A244,'(2)2010 SOC to ISCO-08'!$K$3:$L$440,2,FALSE)</f>
        <v>0.89999999999999991</v>
      </c>
      <c r="L244" t="e">
        <f>VLOOKUP(B244,'(2)2010 SOC to ISCO-08'!$K$3:$L$440,2,FALSE)</f>
        <v>#N/A</v>
      </c>
      <c r="M244" t="e">
        <f>VLOOKUP(C244,'(2)2010 SOC to ISCO-08'!$K$3:$L$440,2,FALSE)</f>
        <v>#N/A</v>
      </c>
      <c r="N244" t="e">
        <f>VLOOKUP(D244,'(2)2010 SOC to ISCO-08'!$K$3:$L$440,2,FALSE)</f>
        <v>#N/A</v>
      </c>
      <c r="O244" t="e">
        <f>VLOOKUP(E244,'(2)2010 SOC to ISCO-08'!$K$3:$L$440,2,FALSE)</f>
        <v>#N/A</v>
      </c>
      <c r="P244" t="e">
        <f>VLOOKUP(F244,'(2)2010 SOC to ISCO-08'!$K$3:$L$440,2,FALSE)</f>
        <v>#N/A</v>
      </c>
      <c r="Q244" t="e">
        <f>VLOOKUP(G244,'(2)2010 SOC to ISCO-08'!$K$3:$L$440,2,FALSE)</f>
        <v>#N/A</v>
      </c>
      <c r="S244" t="b">
        <f t="shared" si="15"/>
        <v>0</v>
      </c>
      <c r="T244" s="33">
        <v>5212</v>
      </c>
      <c r="U244" t="s">
        <v>4705</v>
      </c>
      <c r="V244" t="s">
        <v>4371</v>
      </c>
      <c r="W244" t="s">
        <v>4706</v>
      </c>
      <c r="X244" t="s">
        <v>4704</v>
      </c>
      <c r="Y244" t="str">
        <f>VLOOKUP(Z244,'&lt;참고&gt;6차'!$A$2:$C$1844,2,FALSE)</f>
        <v>상품 대여원</v>
      </c>
      <c r="Z244" s="67">
        <v>5220</v>
      </c>
      <c r="AA244" s="73">
        <v>0.97</v>
      </c>
      <c r="AB244" s="73">
        <v>1</v>
      </c>
      <c r="AC244" t="str">
        <f t="shared" si="12"/>
        <v>522</v>
      </c>
      <c r="AD244" s="73">
        <v>0.97</v>
      </c>
      <c r="AE244" t="b">
        <f t="shared" si="13"/>
        <v>0</v>
      </c>
      <c r="AQ244" t="str">
        <f>VLOOKUP(AR244,'&lt;참고&gt;6차'!A251:C2093,2,FALSE)</f>
        <v>농림어업 숙련 종사자</v>
      </c>
      <c r="AR244" s="61">
        <v>6</v>
      </c>
      <c r="AS244" s="61">
        <v>61</v>
      </c>
      <c r="AT244" s="61">
        <v>611</v>
      </c>
      <c r="AU244">
        <v>6111</v>
      </c>
      <c r="AV244" t="s">
        <v>6397</v>
      </c>
      <c r="AW244" s="71">
        <v>0.6333333333333333</v>
      </c>
    </row>
    <row r="245" spans="1:49" x14ac:dyDescent="0.2">
      <c r="A245" s="61">
        <v>5246</v>
      </c>
      <c r="B245" s="61">
        <v>5230</v>
      </c>
      <c r="C245" t="s">
        <v>4173</v>
      </c>
      <c r="D245" t="s">
        <v>4173</v>
      </c>
      <c r="E245" t="s">
        <v>4173</v>
      </c>
      <c r="F245" t="s">
        <v>4173</v>
      </c>
      <c r="G245" t="s">
        <v>4173</v>
      </c>
      <c r="H245" t="str">
        <f>VLOOKUP(I245,'&lt;참고&gt;6차'!$A$2:$C$1844,2,FALSE)</f>
        <v>매장계산원 및 요금정산원</v>
      </c>
      <c r="I245" s="65">
        <v>5213</v>
      </c>
      <c r="J245" s="77">
        <f t="shared" si="14"/>
        <v>0.91500000000000004</v>
      </c>
      <c r="K245">
        <f>VLOOKUP(A245,'(2)2010 SOC to ISCO-08'!$K$3:$L$440,2,FALSE)</f>
        <v>0.93</v>
      </c>
      <c r="L245">
        <f>VLOOKUP(B245,'(2)2010 SOC to ISCO-08'!$K$3:$L$440,2,FALSE)</f>
        <v>0.89999999999999991</v>
      </c>
      <c r="M245" t="e">
        <f>VLOOKUP(C245,'(2)2010 SOC to ISCO-08'!$K$3:$L$440,2,FALSE)</f>
        <v>#N/A</v>
      </c>
      <c r="N245" t="e">
        <f>VLOOKUP(D245,'(2)2010 SOC to ISCO-08'!$K$3:$L$440,2,FALSE)</f>
        <v>#N/A</v>
      </c>
      <c r="O245" t="e">
        <f>VLOOKUP(E245,'(2)2010 SOC to ISCO-08'!$K$3:$L$440,2,FALSE)</f>
        <v>#N/A</v>
      </c>
      <c r="P245" t="e">
        <f>VLOOKUP(F245,'(2)2010 SOC to ISCO-08'!$K$3:$L$440,2,FALSE)</f>
        <v>#N/A</v>
      </c>
      <c r="Q245" t="e">
        <f>VLOOKUP(G245,'(2)2010 SOC to ISCO-08'!$K$3:$L$440,2,FALSE)</f>
        <v>#N/A</v>
      </c>
      <c r="S245" t="b">
        <f t="shared" si="15"/>
        <v>0</v>
      </c>
      <c r="T245" s="38">
        <v>5213</v>
      </c>
      <c r="U245" t="s">
        <v>4707</v>
      </c>
      <c r="V245" t="s">
        <v>4371</v>
      </c>
      <c r="Y245" t="str">
        <f>VLOOKUP(Z245,'&lt;참고&gt;6차'!$A$2:$C$1844,2,FALSE)</f>
        <v>방문 판매원</v>
      </c>
      <c r="Z245" s="67">
        <v>5301</v>
      </c>
      <c r="AA245" s="73">
        <v>0.94</v>
      </c>
      <c r="AB245" s="73">
        <v>1</v>
      </c>
      <c r="AC245" t="str">
        <f t="shared" si="12"/>
        <v>530</v>
      </c>
      <c r="AD245" s="73">
        <v>0.94</v>
      </c>
      <c r="AE245" t="b">
        <f t="shared" si="13"/>
        <v>0</v>
      </c>
      <c r="AQ245" t="str">
        <f>VLOOKUP(AR245,'&lt;참고&gt;6차'!A252:C2094,2,FALSE)</f>
        <v>농림어업 숙련 종사자</v>
      </c>
      <c r="AR245" s="61">
        <v>6</v>
      </c>
      <c r="AS245" s="61">
        <v>61</v>
      </c>
      <c r="AT245" s="61">
        <v>611</v>
      </c>
      <c r="AU245">
        <v>6112</v>
      </c>
      <c r="AV245" t="s">
        <v>6395</v>
      </c>
      <c r="AW245" s="71">
        <v>0.6333333333333333</v>
      </c>
    </row>
    <row r="246" spans="1:49" x14ac:dyDescent="0.2">
      <c r="A246" s="61">
        <v>5249</v>
      </c>
      <c r="B246" t="s">
        <v>4173</v>
      </c>
      <c r="C246" t="s">
        <v>4173</v>
      </c>
      <c r="D246" t="s">
        <v>4173</v>
      </c>
      <c r="E246" t="s">
        <v>4173</v>
      </c>
      <c r="F246" t="s">
        <v>4173</v>
      </c>
      <c r="G246" t="s">
        <v>4173</v>
      </c>
      <c r="H246" t="str">
        <f>VLOOKUP(I246,'&lt;참고&gt;6차'!$A$2:$C$1844,2,FALSE)</f>
        <v>상품 대여원</v>
      </c>
      <c r="I246" s="65">
        <v>5220</v>
      </c>
      <c r="J246" s="77">
        <f t="shared" si="14"/>
        <v>0.97</v>
      </c>
      <c r="K246">
        <f>VLOOKUP(A246,'(2)2010 SOC to ISCO-08'!$K$3:$L$440,2,FALSE)</f>
        <v>0.97</v>
      </c>
      <c r="L246" t="e">
        <f>VLOOKUP(B246,'(2)2010 SOC to ISCO-08'!$K$3:$L$440,2,FALSE)</f>
        <v>#N/A</v>
      </c>
      <c r="M246" t="e">
        <f>VLOOKUP(C246,'(2)2010 SOC to ISCO-08'!$K$3:$L$440,2,FALSE)</f>
        <v>#N/A</v>
      </c>
      <c r="N246" t="e">
        <f>VLOOKUP(D246,'(2)2010 SOC to ISCO-08'!$K$3:$L$440,2,FALSE)</f>
        <v>#N/A</v>
      </c>
      <c r="O246" t="e">
        <f>VLOOKUP(E246,'(2)2010 SOC to ISCO-08'!$K$3:$L$440,2,FALSE)</f>
        <v>#N/A</v>
      </c>
      <c r="P246" t="e">
        <f>VLOOKUP(F246,'(2)2010 SOC to ISCO-08'!$K$3:$L$440,2,FALSE)</f>
        <v>#N/A</v>
      </c>
      <c r="Q246" t="e">
        <f>VLOOKUP(G246,'(2)2010 SOC to ISCO-08'!$K$3:$L$440,2,FALSE)</f>
        <v>#N/A</v>
      </c>
      <c r="S246" t="b">
        <f t="shared" si="15"/>
        <v>0</v>
      </c>
      <c r="T246" s="38">
        <v>5220</v>
      </c>
      <c r="U246" t="s">
        <v>4549</v>
      </c>
      <c r="V246" t="s">
        <v>4708</v>
      </c>
      <c r="Y246" t="str">
        <f>VLOOKUP(Z246,'&lt;참고&gt;6차'!$A$2:$C$1844,2,FALSE)</f>
        <v>통신서비스 판매원</v>
      </c>
      <c r="Z246" s="67">
        <v>5302</v>
      </c>
      <c r="AA246" s="73">
        <v>0.99</v>
      </c>
      <c r="AB246" s="73">
        <v>1</v>
      </c>
      <c r="AC246" t="str">
        <f t="shared" si="12"/>
        <v>530</v>
      </c>
      <c r="AD246" s="73">
        <v>0.99</v>
      </c>
      <c r="AE246" t="b">
        <f t="shared" si="13"/>
        <v>0</v>
      </c>
      <c r="AQ246" t="str">
        <f>VLOOKUP(AR246,'&lt;참고&gt;6차'!A417:C2259,2,FALSE)</f>
        <v>단순노무 종사자</v>
      </c>
      <c r="AR246" s="61">
        <v>9</v>
      </c>
      <c r="AS246" s="61">
        <v>95</v>
      </c>
      <c r="AT246" s="61">
        <v>953</v>
      </c>
      <c r="AU246">
        <v>9539</v>
      </c>
      <c r="AV246" t="s">
        <v>5063</v>
      </c>
      <c r="AW246" s="71">
        <v>0.64</v>
      </c>
    </row>
    <row r="247" spans="1:49" x14ac:dyDescent="0.2">
      <c r="A247" s="61">
        <v>5343</v>
      </c>
      <c r="B247" t="s">
        <v>4173</v>
      </c>
      <c r="C247" t="s">
        <v>4173</v>
      </c>
      <c r="D247" t="s">
        <v>4173</v>
      </c>
      <c r="E247" t="s">
        <v>4173</v>
      </c>
      <c r="F247" t="s">
        <v>4173</v>
      </c>
      <c r="G247" t="s">
        <v>4173</v>
      </c>
      <c r="H247" t="str">
        <f>VLOOKUP(I247,'&lt;참고&gt;6차'!$A$2:$C$1844,2,FALSE)</f>
        <v>방문 판매원</v>
      </c>
      <c r="I247" s="65">
        <v>5301</v>
      </c>
      <c r="J247" s="77">
        <f t="shared" si="14"/>
        <v>0.94</v>
      </c>
      <c r="K247" t="e">
        <f>VLOOKUP(A247,'(2)2010 SOC to ISCO-08'!$K$3:$L$440,2,FALSE)</f>
        <v>#N/A</v>
      </c>
      <c r="L247" t="e">
        <f>VLOOKUP(B247,'(2)2010 SOC to ISCO-08'!$K$3:$L$440,2,FALSE)</f>
        <v>#N/A</v>
      </c>
      <c r="M247" t="e">
        <f>VLOOKUP(C247,'(2)2010 SOC to ISCO-08'!$K$3:$L$440,2,FALSE)</f>
        <v>#N/A</v>
      </c>
      <c r="N247" t="e">
        <f>VLOOKUP(D247,'(2)2010 SOC to ISCO-08'!$K$3:$L$440,2,FALSE)</f>
        <v>#N/A</v>
      </c>
      <c r="O247" t="e">
        <f>VLOOKUP(E247,'(2)2010 SOC to ISCO-08'!$K$3:$L$440,2,FALSE)</f>
        <v>#N/A</v>
      </c>
      <c r="P247" t="e">
        <f>VLOOKUP(F247,'(2)2010 SOC to ISCO-08'!$K$3:$L$440,2,FALSE)</f>
        <v>#N/A</v>
      </c>
      <c r="Q247" t="e">
        <f>VLOOKUP(G247,'(2)2010 SOC to ISCO-08'!$K$3:$L$440,2,FALSE)</f>
        <v>#N/A</v>
      </c>
      <c r="R247">
        <v>0.94</v>
      </c>
      <c r="S247" t="b">
        <f t="shared" si="15"/>
        <v>0</v>
      </c>
      <c r="T247" s="38">
        <v>5301</v>
      </c>
      <c r="U247" t="s">
        <v>4524</v>
      </c>
      <c r="V247" t="s">
        <v>4704</v>
      </c>
      <c r="Y247" t="str">
        <f>VLOOKUP(Z247,'&lt;참고&gt;6차'!$A$2:$C$1844,2,FALSE)</f>
        <v>텔레마케터</v>
      </c>
      <c r="Z247" s="67">
        <v>5303</v>
      </c>
      <c r="AA247" s="73">
        <v>0.99</v>
      </c>
      <c r="AB247" s="73">
        <v>1</v>
      </c>
      <c r="AC247" t="str">
        <f t="shared" si="12"/>
        <v>530</v>
      </c>
      <c r="AD247" s="73">
        <v>0.99</v>
      </c>
      <c r="AE247" t="b">
        <f t="shared" si="13"/>
        <v>0</v>
      </c>
      <c r="AQ247" t="e">
        <f>VLOOKUP(AR247,'&lt;참고&gt;6차'!A140:C1982,2,FALSE)</f>
        <v>#N/A</v>
      </c>
      <c r="AR247" s="61">
        <v>2</v>
      </c>
      <c r="AS247" s="61">
        <v>27</v>
      </c>
      <c r="AT247" s="61">
        <v>274</v>
      </c>
      <c r="AU247">
        <v>2742</v>
      </c>
      <c r="AV247" t="s">
        <v>7125</v>
      </c>
      <c r="AW247" s="71">
        <v>0.64333333333333331</v>
      </c>
    </row>
    <row r="248" spans="1:49" x14ac:dyDescent="0.2">
      <c r="A248" s="61">
        <v>5244</v>
      </c>
      <c r="B248" t="s">
        <v>4173</v>
      </c>
      <c r="C248" t="s">
        <v>4173</v>
      </c>
      <c r="D248" t="s">
        <v>4173</v>
      </c>
      <c r="E248" t="s">
        <v>4173</v>
      </c>
      <c r="F248" t="s">
        <v>4173</v>
      </c>
      <c r="G248" t="s">
        <v>4173</v>
      </c>
      <c r="H248" t="str">
        <f>VLOOKUP(I248,'&lt;참고&gt;6차'!$A$2:$C$1844,2,FALSE)</f>
        <v>통신서비스 판매원</v>
      </c>
      <c r="I248" s="65">
        <v>5302</v>
      </c>
      <c r="J248" s="77">
        <f t="shared" si="14"/>
        <v>0.99</v>
      </c>
      <c r="K248">
        <f>VLOOKUP(A248,'(2)2010 SOC to ISCO-08'!$K$3:$L$440,2,FALSE)</f>
        <v>0.99</v>
      </c>
      <c r="L248" t="e">
        <f>VLOOKUP(B248,'(2)2010 SOC to ISCO-08'!$K$3:$L$440,2,FALSE)</f>
        <v>#N/A</v>
      </c>
      <c r="M248" t="e">
        <f>VLOOKUP(C248,'(2)2010 SOC to ISCO-08'!$K$3:$L$440,2,FALSE)</f>
        <v>#N/A</v>
      </c>
      <c r="N248" t="e">
        <f>VLOOKUP(D248,'(2)2010 SOC to ISCO-08'!$K$3:$L$440,2,FALSE)</f>
        <v>#N/A</v>
      </c>
      <c r="O248" t="e">
        <f>VLOOKUP(E248,'(2)2010 SOC to ISCO-08'!$K$3:$L$440,2,FALSE)</f>
        <v>#N/A</v>
      </c>
      <c r="P248" t="e">
        <f>VLOOKUP(F248,'(2)2010 SOC to ISCO-08'!$K$3:$L$440,2,FALSE)</f>
        <v>#N/A</v>
      </c>
      <c r="Q248" t="e">
        <f>VLOOKUP(G248,'(2)2010 SOC to ISCO-08'!$K$3:$L$440,2,FALSE)</f>
        <v>#N/A</v>
      </c>
      <c r="S248" t="b">
        <f t="shared" si="15"/>
        <v>0</v>
      </c>
      <c r="T248" s="38">
        <v>5302</v>
      </c>
      <c r="U248" t="s">
        <v>4709</v>
      </c>
      <c r="Y248" t="str">
        <f>VLOOKUP(Z248,'&lt;참고&gt;6차'!$A$2:$C$1844,2,FALSE)</f>
        <v>인터넷 판매원</v>
      </c>
      <c r="Z248" s="67">
        <v>5304</v>
      </c>
      <c r="AA248" s="73">
        <v>0.99</v>
      </c>
      <c r="AB248" s="73">
        <v>1</v>
      </c>
      <c r="AC248" t="str">
        <f t="shared" si="12"/>
        <v>530</v>
      </c>
      <c r="AD248" s="73">
        <v>0.99</v>
      </c>
      <c r="AE248" t="b">
        <f t="shared" si="13"/>
        <v>0</v>
      </c>
      <c r="AQ248" t="str">
        <f>VLOOKUP(AR248,'&lt;참고&gt;6차'!A295:C2137,2,FALSE)</f>
        <v>기능원 및 관련 기능 종사자</v>
      </c>
      <c r="AR248" s="61">
        <v>7</v>
      </c>
      <c r="AS248" s="61">
        <v>75</v>
      </c>
      <c r="AT248" s="61">
        <v>753</v>
      </c>
      <c r="AU248">
        <v>7532</v>
      </c>
      <c r="AV248" t="s">
        <v>6093</v>
      </c>
      <c r="AW248" s="71">
        <v>0.64407692307692299</v>
      </c>
    </row>
    <row r="249" spans="1:49" x14ac:dyDescent="0.2">
      <c r="A249" s="61">
        <v>5244</v>
      </c>
      <c r="B249" t="s">
        <v>4173</v>
      </c>
      <c r="C249" t="s">
        <v>4173</v>
      </c>
      <c r="D249" t="s">
        <v>4173</v>
      </c>
      <c r="E249" t="s">
        <v>4173</v>
      </c>
      <c r="F249" t="s">
        <v>4173</v>
      </c>
      <c r="G249" t="s">
        <v>4173</v>
      </c>
      <c r="H249" t="str">
        <f>VLOOKUP(I249,'&lt;참고&gt;6차'!$A$2:$C$1844,2,FALSE)</f>
        <v>텔레마케터</v>
      </c>
      <c r="I249" s="65">
        <v>5303</v>
      </c>
      <c r="J249" s="77">
        <f t="shared" si="14"/>
        <v>0.99</v>
      </c>
      <c r="K249">
        <f>VLOOKUP(A249,'(2)2010 SOC to ISCO-08'!$K$3:$L$440,2,FALSE)</f>
        <v>0.99</v>
      </c>
      <c r="L249" t="e">
        <f>VLOOKUP(B249,'(2)2010 SOC to ISCO-08'!$K$3:$L$440,2,FALSE)</f>
        <v>#N/A</v>
      </c>
      <c r="M249" t="e">
        <f>VLOOKUP(C249,'(2)2010 SOC to ISCO-08'!$K$3:$L$440,2,FALSE)</f>
        <v>#N/A</v>
      </c>
      <c r="N249" t="e">
        <f>VLOOKUP(D249,'(2)2010 SOC to ISCO-08'!$K$3:$L$440,2,FALSE)</f>
        <v>#N/A</v>
      </c>
      <c r="O249" t="e">
        <f>VLOOKUP(E249,'(2)2010 SOC to ISCO-08'!$K$3:$L$440,2,FALSE)</f>
        <v>#N/A</v>
      </c>
      <c r="P249" t="e">
        <f>VLOOKUP(F249,'(2)2010 SOC to ISCO-08'!$K$3:$L$440,2,FALSE)</f>
        <v>#N/A</v>
      </c>
      <c r="Q249" t="e">
        <f>VLOOKUP(G249,'(2)2010 SOC to ISCO-08'!$K$3:$L$440,2,FALSE)</f>
        <v>#N/A</v>
      </c>
      <c r="S249" t="b">
        <f t="shared" si="15"/>
        <v>0</v>
      </c>
      <c r="T249" s="38">
        <v>5303</v>
      </c>
      <c r="U249" t="s">
        <v>4710</v>
      </c>
      <c r="Y249" t="str">
        <f>VLOOKUP(Z249,'&lt;참고&gt;6차'!$A$2:$C$1844,2,FALSE)</f>
        <v>노점 및 이동 판매원</v>
      </c>
      <c r="Z249" s="67">
        <v>5305</v>
      </c>
      <c r="AA249" s="73">
        <v>0.91999999999999993</v>
      </c>
      <c r="AB249" s="73">
        <v>1</v>
      </c>
      <c r="AC249" t="str">
        <f t="shared" si="12"/>
        <v>530</v>
      </c>
      <c r="AD249" s="73">
        <v>0.91999999999999993</v>
      </c>
      <c r="AE249" t="b">
        <f t="shared" si="13"/>
        <v>0</v>
      </c>
      <c r="AQ249" t="str">
        <f>VLOOKUP(AR249,'&lt;참고&gt;6차'!A289:C2131,2,FALSE)</f>
        <v>기능원 및 관련 기능 종사자</v>
      </c>
      <c r="AR249" s="61">
        <v>7</v>
      </c>
      <c r="AS249" s="61">
        <v>75</v>
      </c>
      <c r="AT249" s="61">
        <v>751</v>
      </c>
      <c r="AU249">
        <v>7510</v>
      </c>
      <c r="AV249" t="s">
        <v>6152</v>
      </c>
      <c r="AW249" s="71">
        <v>0.64529999999999998</v>
      </c>
    </row>
    <row r="250" spans="1:49" x14ac:dyDescent="0.2">
      <c r="A250" s="61">
        <v>5244</v>
      </c>
      <c r="B250" t="s">
        <v>4173</v>
      </c>
      <c r="C250" t="s">
        <v>4173</v>
      </c>
      <c r="D250" t="s">
        <v>4173</v>
      </c>
      <c r="E250" t="s">
        <v>4173</v>
      </c>
      <c r="F250" t="s">
        <v>4173</v>
      </c>
      <c r="G250" t="s">
        <v>4173</v>
      </c>
      <c r="H250" t="str">
        <f>VLOOKUP(I250,'&lt;참고&gt;6차'!$A$2:$C$1844,2,FALSE)</f>
        <v>인터넷 판매원</v>
      </c>
      <c r="I250" s="65">
        <v>5304</v>
      </c>
      <c r="J250" s="77">
        <f t="shared" si="14"/>
        <v>0.99</v>
      </c>
      <c r="K250">
        <f>VLOOKUP(A250,'(2)2010 SOC to ISCO-08'!$K$3:$L$440,2,FALSE)</f>
        <v>0.99</v>
      </c>
      <c r="L250" t="e">
        <f>VLOOKUP(B250,'(2)2010 SOC to ISCO-08'!$K$3:$L$440,2,FALSE)</f>
        <v>#N/A</v>
      </c>
      <c r="M250" t="e">
        <f>VLOOKUP(C250,'(2)2010 SOC to ISCO-08'!$K$3:$L$440,2,FALSE)</f>
        <v>#N/A</v>
      </c>
      <c r="N250" t="e">
        <f>VLOOKUP(D250,'(2)2010 SOC to ISCO-08'!$K$3:$L$440,2,FALSE)</f>
        <v>#N/A</v>
      </c>
      <c r="O250" t="e">
        <f>VLOOKUP(E250,'(2)2010 SOC to ISCO-08'!$K$3:$L$440,2,FALSE)</f>
        <v>#N/A</v>
      </c>
      <c r="P250" t="e">
        <f>VLOOKUP(F250,'(2)2010 SOC to ISCO-08'!$K$3:$L$440,2,FALSE)</f>
        <v>#N/A</v>
      </c>
      <c r="Q250" t="e">
        <f>VLOOKUP(G250,'(2)2010 SOC to ISCO-08'!$K$3:$L$440,2,FALSE)</f>
        <v>#N/A</v>
      </c>
      <c r="S250" t="b">
        <f t="shared" si="15"/>
        <v>0</v>
      </c>
      <c r="T250" s="38">
        <v>5304</v>
      </c>
      <c r="U250" t="s">
        <v>4711</v>
      </c>
      <c r="V250" t="s">
        <v>4704</v>
      </c>
      <c r="Y250" t="str">
        <f>VLOOKUP(Z250,'&lt;참고&gt;6차'!$A$2:$C$1844,2,FALSE)</f>
        <v>홍보 도우미 및 판촉원</v>
      </c>
      <c r="Z250" s="67">
        <v>5306</v>
      </c>
      <c r="AA250" s="73">
        <v>0.51</v>
      </c>
      <c r="AB250" s="73">
        <v>1</v>
      </c>
      <c r="AC250" t="str">
        <f t="shared" si="12"/>
        <v>530</v>
      </c>
      <c r="AD250" s="73">
        <v>0.51</v>
      </c>
      <c r="AE250" t="b">
        <f t="shared" si="13"/>
        <v>0</v>
      </c>
      <c r="AQ250" t="str">
        <f>VLOOKUP(AR250,'&lt;참고&gt;6차'!A120:C1962,2,FALSE)</f>
        <v>전문가 및 관련 종사자</v>
      </c>
      <c r="AR250" s="61">
        <v>2</v>
      </c>
      <c r="AS250" s="61">
        <v>26</v>
      </c>
      <c r="AT250" s="61">
        <v>261</v>
      </c>
      <c r="AU250">
        <v>2613</v>
      </c>
      <c r="AV250" t="s">
        <v>7231</v>
      </c>
      <c r="AW250" s="71">
        <v>0.66</v>
      </c>
    </row>
    <row r="251" spans="1:49" x14ac:dyDescent="0.2">
      <c r="A251" s="61">
        <v>5212</v>
      </c>
      <c r="B251" s="61">
        <v>9520</v>
      </c>
      <c r="C251" t="s">
        <v>4173</v>
      </c>
      <c r="D251" t="s">
        <v>4173</v>
      </c>
      <c r="E251" t="s">
        <v>4173</v>
      </c>
      <c r="F251" t="s">
        <v>4173</v>
      </c>
      <c r="G251" t="s">
        <v>4173</v>
      </c>
      <c r="H251" t="str">
        <f>VLOOKUP(I251,'&lt;참고&gt;6차'!$A$2:$C$1844,2,FALSE)</f>
        <v>노점 및 이동 판매원</v>
      </c>
      <c r="I251" s="65">
        <v>5305</v>
      </c>
      <c r="J251" s="77">
        <f t="shared" si="14"/>
        <v>0.91999999999999993</v>
      </c>
      <c r="K251">
        <f>VLOOKUP(A251,'(2)2010 SOC to ISCO-08'!$K$3:$L$440,2,FALSE)</f>
        <v>0.89999999999999991</v>
      </c>
      <c r="L251">
        <f>VLOOKUP(B251,'(2)2010 SOC to ISCO-08'!$K$3:$L$440,2,FALSE)</f>
        <v>0.94</v>
      </c>
      <c r="M251" t="e">
        <f>VLOOKUP(C251,'(2)2010 SOC to ISCO-08'!$K$3:$L$440,2,FALSE)</f>
        <v>#N/A</v>
      </c>
      <c r="N251" t="e">
        <f>VLOOKUP(D251,'(2)2010 SOC to ISCO-08'!$K$3:$L$440,2,FALSE)</f>
        <v>#N/A</v>
      </c>
      <c r="O251" t="e">
        <f>VLOOKUP(E251,'(2)2010 SOC to ISCO-08'!$K$3:$L$440,2,FALSE)</f>
        <v>#N/A</v>
      </c>
      <c r="P251" t="e">
        <f>VLOOKUP(F251,'(2)2010 SOC to ISCO-08'!$K$3:$L$440,2,FALSE)</f>
        <v>#N/A</v>
      </c>
      <c r="Q251" t="e">
        <f>VLOOKUP(G251,'(2)2010 SOC to ISCO-08'!$K$3:$L$440,2,FALSE)</f>
        <v>#N/A</v>
      </c>
      <c r="S251" t="b">
        <f t="shared" si="15"/>
        <v>0</v>
      </c>
      <c r="T251" s="38">
        <v>5305</v>
      </c>
      <c r="U251" t="s">
        <v>4712</v>
      </c>
      <c r="V251" t="s">
        <v>4371</v>
      </c>
      <c r="W251" t="s">
        <v>4713</v>
      </c>
      <c r="X251" t="s">
        <v>4704</v>
      </c>
      <c r="Y251" t="str">
        <f>VLOOKUP(Z251,'&lt;참고&gt;6차'!$A$2:$C$1844,2,FALSE)</f>
        <v>곡식작물 재배원</v>
      </c>
      <c r="Z251" s="67">
        <v>6111</v>
      </c>
      <c r="AA251" s="73">
        <v>0.6333333333333333</v>
      </c>
      <c r="AB251" s="73">
        <v>1</v>
      </c>
      <c r="AC251" t="str">
        <f t="shared" si="12"/>
        <v>611</v>
      </c>
      <c r="AD251" s="73">
        <v>0.6333333333333333</v>
      </c>
      <c r="AE251" t="b">
        <f t="shared" si="13"/>
        <v>0</v>
      </c>
      <c r="AQ251" t="str">
        <f>VLOOKUP(AR251,'&lt;참고&gt;6차'!A198:C2040,2,FALSE)</f>
        <v>사무 종사자</v>
      </c>
      <c r="AR251" s="61">
        <v>3</v>
      </c>
      <c r="AS251" s="61">
        <v>33</v>
      </c>
      <c r="AT251" s="61">
        <v>330</v>
      </c>
      <c r="AU251">
        <v>3301</v>
      </c>
      <c r="AV251" t="s">
        <v>6764</v>
      </c>
      <c r="AW251" s="71">
        <v>0.66</v>
      </c>
    </row>
    <row r="252" spans="1:49" x14ac:dyDescent="0.2">
      <c r="A252" s="61">
        <v>5242</v>
      </c>
      <c r="B252" t="s">
        <v>4173</v>
      </c>
      <c r="C252" t="s">
        <v>4173</v>
      </c>
      <c r="D252" t="s">
        <v>4173</v>
      </c>
      <c r="E252" t="s">
        <v>4173</v>
      </c>
      <c r="F252" t="s">
        <v>4173</v>
      </c>
      <c r="G252" t="s">
        <v>4173</v>
      </c>
      <c r="H252" t="str">
        <f>VLOOKUP(I252,'&lt;참고&gt;6차'!$A$2:$C$1844,2,FALSE)</f>
        <v>홍보 도우미 및 판촉원</v>
      </c>
      <c r="I252" s="65">
        <v>5306</v>
      </c>
      <c r="J252" s="77">
        <f t="shared" si="14"/>
        <v>0.51</v>
      </c>
      <c r="K252">
        <f>VLOOKUP(A252,'(2)2010 SOC to ISCO-08'!$K$3:$L$440,2,FALSE)</f>
        <v>0.51</v>
      </c>
      <c r="L252" t="e">
        <f>VLOOKUP(B252,'(2)2010 SOC to ISCO-08'!$K$3:$L$440,2,FALSE)</f>
        <v>#N/A</v>
      </c>
      <c r="M252" t="e">
        <f>VLOOKUP(C252,'(2)2010 SOC to ISCO-08'!$K$3:$L$440,2,FALSE)</f>
        <v>#N/A</v>
      </c>
      <c r="N252" t="e">
        <f>VLOOKUP(D252,'(2)2010 SOC to ISCO-08'!$K$3:$L$440,2,FALSE)</f>
        <v>#N/A</v>
      </c>
      <c r="O252" t="e">
        <f>VLOOKUP(E252,'(2)2010 SOC to ISCO-08'!$K$3:$L$440,2,FALSE)</f>
        <v>#N/A</v>
      </c>
      <c r="P252" t="e">
        <f>VLOOKUP(F252,'(2)2010 SOC to ISCO-08'!$K$3:$L$440,2,FALSE)</f>
        <v>#N/A</v>
      </c>
      <c r="Q252" t="e">
        <f>VLOOKUP(G252,'(2)2010 SOC to ISCO-08'!$K$3:$L$440,2,FALSE)</f>
        <v>#N/A</v>
      </c>
      <c r="S252" t="b">
        <f t="shared" si="15"/>
        <v>0</v>
      </c>
      <c r="T252" s="38">
        <v>5306</v>
      </c>
      <c r="U252" t="s">
        <v>4557</v>
      </c>
      <c r="V252" t="s">
        <v>4714</v>
      </c>
      <c r="W252" t="s">
        <v>4371</v>
      </c>
      <c r="X252" t="s">
        <v>4715</v>
      </c>
      <c r="Y252" t="str">
        <f>VLOOKUP(Z252,'&lt;참고&gt;6차'!$A$2:$C$1844,2,FALSE)</f>
        <v>채소 및 특용작물 재배원</v>
      </c>
      <c r="Z252" s="67">
        <v>6112</v>
      </c>
      <c r="AA252" s="73">
        <v>0.6333333333333333</v>
      </c>
      <c r="AB252" s="73">
        <v>1</v>
      </c>
      <c r="AC252" t="str">
        <f t="shared" si="12"/>
        <v>611</v>
      </c>
      <c r="AD252" s="73">
        <v>0.6333333333333333</v>
      </c>
      <c r="AE252" t="b">
        <f t="shared" si="13"/>
        <v>0</v>
      </c>
      <c r="AQ252" t="str">
        <f>VLOOKUP(AR252,'&lt;참고&gt;6차'!A240:C2082,2,FALSE)</f>
        <v>판매 종사자</v>
      </c>
      <c r="AR252" s="61">
        <v>5</v>
      </c>
      <c r="AS252" s="61">
        <v>51</v>
      </c>
      <c r="AT252" s="61">
        <v>510</v>
      </c>
      <c r="AU252">
        <v>5103</v>
      </c>
      <c r="AV252" t="s">
        <v>6485</v>
      </c>
      <c r="AW252" s="71">
        <v>0.66166666666666663</v>
      </c>
    </row>
    <row r="253" spans="1:49" x14ac:dyDescent="0.2">
      <c r="A253" s="61">
        <v>6111</v>
      </c>
      <c r="B253" s="61">
        <v>6114</v>
      </c>
      <c r="C253" s="61">
        <v>6130</v>
      </c>
      <c r="D253" t="s">
        <v>4173</v>
      </c>
      <c r="E253" t="s">
        <v>4173</v>
      </c>
      <c r="F253" t="s">
        <v>4173</v>
      </c>
      <c r="G253" t="s">
        <v>4173</v>
      </c>
      <c r="H253" t="str">
        <f>VLOOKUP(I253,'&lt;참고&gt;6차'!$A$2:$C$1844,2,FALSE)</f>
        <v>곡식작물 재배원</v>
      </c>
      <c r="I253" s="65">
        <v>6111</v>
      </c>
      <c r="J253" s="77">
        <f t="shared" si="14"/>
        <v>0.6333333333333333</v>
      </c>
      <c r="K253">
        <f>VLOOKUP(A253,'(2)2010 SOC to ISCO-08'!$K$3:$L$440,2,FALSE)</f>
        <v>0.56999999999999995</v>
      </c>
      <c r="L253">
        <f>VLOOKUP(B253,'(2)2010 SOC to ISCO-08'!$K$3:$L$440,2,FALSE)</f>
        <v>0.56999999999999995</v>
      </c>
      <c r="M253">
        <f>VLOOKUP(C253,'(2)2010 SOC to ISCO-08'!$K$3:$L$440,2,FALSE)</f>
        <v>0.76</v>
      </c>
      <c r="N253" t="e">
        <f>VLOOKUP(D253,'(2)2010 SOC to ISCO-08'!$K$3:$L$440,2,FALSE)</f>
        <v>#N/A</v>
      </c>
      <c r="O253" t="e">
        <f>VLOOKUP(E253,'(2)2010 SOC to ISCO-08'!$K$3:$L$440,2,FALSE)</f>
        <v>#N/A</v>
      </c>
      <c r="P253" t="e">
        <f>VLOOKUP(F253,'(2)2010 SOC to ISCO-08'!$K$3:$L$440,2,FALSE)</f>
        <v>#N/A</v>
      </c>
      <c r="Q253" t="e">
        <f>VLOOKUP(G253,'(2)2010 SOC to ISCO-08'!$K$3:$L$440,2,FALSE)</f>
        <v>#N/A</v>
      </c>
      <c r="S253" t="b">
        <f t="shared" si="15"/>
        <v>0</v>
      </c>
      <c r="T253" s="33">
        <v>6111</v>
      </c>
      <c r="U253" t="s">
        <v>4716</v>
      </c>
      <c r="V253" t="s">
        <v>4717</v>
      </c>
      <c r="Y253" t="str">
        <f>VLOOKUP(Z253,'&lt;참고&gt;6차'!$A$2:$C$1844,2,FALSE)</f>
        <v>과수작물 재배원</v>
      </c>
      <c r="Z253" s="67">
        <v>6113</v>
      </c>
      <c r="AA253" s="73">
        <v>0.56999999999999995</v>
      </c>
      <c r="AB253" s="73">
        <v>1</v>
      </c>
      <c r="AC253" t="str">
        <f t="shared" si="12"/>
        <v>611</v>
      </c>
      <c r="AD253" s="73">
        <v>0.56999999999999995</v>
      </c>
      <c r="AE253" t="b">
        <f t="shared" si="13"/>
        <v>0</v>
      </c>
      <c r="AQ253" t="str">
        <f>VLOOKUP(AR253,'&lt;참고&gt;6차'!A254:C2096,2,FALSE)</f>
        <v>농림어업 숙련 종사자</v>
      </c>
      <c r="AR253" s="61">
        <v>6</v>
      </c>
      <c r="AS253" s="61">
        <v>61</v>
      </c>
      <c r="AT253" s="61">
        <v>612</v>
      </c>
      <c r="AU253">
        <v>6121</v>
      </c>
      <c r="AV253" t="s">
        <v>6385</v>
      </c>
      <c r="AW253" s="71">
        <v>0.66999999999999993</v>
      </c>
    </row>
    <row r="254" spans="1:49" x14ac:dyDescent="0.2">
      <c r="A254" s="61">
        <v>6111</v>
      </c>
      <c r="B254" s="61">
        <v>6114</v>
      </c>
      <c r="C254" s="61">
        <v>6130</v>
      </c>
      <c r="D254" t="s">
        <v>4173</v>
      </c>
      <c r="E254" t="s">
        <v>4173</v>
      </c>
      <c r="F254" t="s">
        <v>4173</v>
      </c>
      <c r="G254" t="s">
        <v>4173</v>
      </c>
      <c r="H254" t="str">
        <f>VLOOKUP(I254,'&lt;참고&gt;6차'!$A$2:$C$1844,2,FALSE)</f>
        <v>채소 및 특용작물 재배원</v>
      </c>
      <c r="I254" s="65">
        <v>6112</v>
      </c>
      <c r="J254" s="77">
        <f t="shared" si="14"/>
        <v>0.6333333333333333</v>
      </c>
      <c r="K254">
        <f>VLOOKUP(A254,'(2)2010 SOC to ISCO-08'!$K$3:$L$440,2,FALSE)</f>
        <v>0.56999999999999995</v>
      </c>
      <c r="L254">
        <f>VLOOKUP(B254,'(2)2010 SOC to ISCO-08'!$K$3:$L$440,2,FALSE)</f>
        <v>0.56999999999999995</v>
      </c>
      <c r="M254">
        <f>VLOOKUP(C254,'(2)2010 SOC to ISCO-08'!$K$3:$L$440,2,FALSE)</f>
        <v>0.76</v>
      </c>
      <c r="N254" t="e">
        <f>VLOOKUP(D254,'(2)2010 SOC to ISCO-08'!$K$3:$L$440,2,FALSE)</f>
        <v>#N/A</v>
      </c>
      <c r="O254" t="e">
        <f>VLOOKUP(E254,'(2)2010 SOC to ISCO-08'!$K$3:$L$440,2,FALSE)</f>
        <v>#N/A</v>
      </c>
      <c r="P254" t="e">
        <f>VLOOKUP(F254,'(2)2010 SOC to ISCO-08'!$K$3:$L$440,2,FALSE)</f>
        <v>#N/A</v>
      </c>
      <c r="Q254" t="e">
        <f>VLOOKUP(G254,'(2)2010 SOC to ISCO-08'!$K$3:$L$440,2,FALSE)</f>
        <v>#N/A</v>
      </c>
      <c r="S254" t="b">
        <f t="shared" si="15"/>
        <v>0</v>
      </c>
      <c r="T254" s="33">
        <v>6112</v>
      </c>
      <c r="U254" t="s">
        <v>4718</v>
      </c>
      <c r="V254" t="s">
        <v>4371</v>
      </c>
      <c r="W254" t="s">
        <v>4719</v>
      </c>
      <c r="X254" t="s">
        <v>4717</v>
      </c>
      <c r="Y254" t="str">
        <f>VLOOKUP(Z254,'&lt;참고&gt;6차'!$A$2:$C$1844,2,FALSE)</f>
        <v>원예작물 재배원</v>
      </c>
      <c r="Z254" s="67">
        <v>6121</v>
      </c>
      <c r="AA254" s="73">
        <v>0.66999999999999993</v>
      </c>
      <c r="AB254" s="73">
        <v>1</v>
      </c>
      <c r="AC254" t="str">
        <f t="shared" si="12"/>
        <v>612</v>
      </c>
      <c r="AD254" s="73">
        <v>0.66999999999999993</v>
      </c>
      <c r="AE254" t="b">
        <f t="shared" si="13"/>
        <v>0</v>
      </c>
      <c r="AQ254" t="str">
        <f>VLOOKUP(AR254,'&lt;참고&gt;6차'!A255:C2097,2,FALSE)</f>
        <v>농림어업 숙련 종사자</v>
      </c>
      <c r="AR254" s="61">
        <v>6</v>
      </c>
      <c r="AS254" s="61">
        <v>61</v>
      </c>
      <c r="AT254" s="61">
        <v>612</v>
      </c>
      <c r="AU254">
        <v>6122</v>
      </c>
      <c r="AV254" t="s">
        <v>4722</v>
      </c>
      <c r="AW254" s="71">
        <v>0.66999999999999993</v>
      </c>
    </row>
    <row r="255" spans="1:49" x14ac:dyDescent="0.2">
      <c r="A255" s="61">
        <v>6112</v>
      </c>
      <c r="B255" t="s">
        <v>4173</v>
      </c>
      <c r="C255" t="s">
        <v>4173</v>
      </c>
      <c r="D255" t="s">
        <v>4173</v>
      </c>
      <c r="E255" t="s">
        <v>4173</v>
      </c>
      <c r="F255" t="s">
        <v>4173</v>
      </c>
      <c r="G255" t="s">
        <v>4173</v>
      </c>
      <c r="H255" t="str">
        <f>VLOOKUP(I255,'&lt;참고&gt;6차'!$A$2:$C$1844,2,FALSE)</f>
        <v>과수작물 재배원</v>
      </c>
      <c r="I255" s="65">
        <v>6113</v>
      </c>
      <c r="J255" s="77">
        <f t="shared" si="14"/>
        <v>0.56999999999999995</v>
      </c>
      <c r="K255">
        <f>VLOOKUP(A255,'(2)2010 SOC to ISCO-08'!$K$3:$L$440,2,FALSE)</f>
        <v>0.56999999999999995</v>
      </c>
      <c r="L255" t="e">
        <f>VLOOKUP(B255,'(2)2010 SOC to ISCO-08'!$K$3:$L$440,2,FALSE)</f>
        <v>#N/A</v>
      </c>
      <c r="M255" t="e">
        <f>VLOOKUP(C255,'(2)2010 SOC to ISCO-08'!$K$3:$L$440,2,FALSE)</f>
        <v>#N/A</v>
      </c>
      <c r="N255" t="e">
        <f>VLOOKUP(D255,'(2)2010 SOC to ISCO-08'!$K$3:$L$440,2,FALSE)</f>
        <v>#N/A</v>
      </c>
      <c r="O255" t="e">
        <f>VLOOKUP(E255,'(2)2010 SOC to ISCO-08'!$K$3:$L$440,2,FALSE)</f>
        <v>#N/A</v>
      </c>
      <c r="P255" t="e">
        <f>VLOOKUP(F255,'(2)2010 SOC to ISCO-08'!$K$3:$L$440,2,FALSE)</f>
        <v>#N/A</v>
      </c>
      <c r="Q255" t="e">
        <f>VLOOKUP(G255,'(2)2010 SOC to ISCO-08'!$K$3:$L$440,2,FALSE)</f>
        <v>#N/A</v>
      </c>
      <c r="S255" t="b">
        <f t="shared" si="15"/>
        <v>0</v>
      </c>
      <c r="T255" s="33">
        <v>6113</v>
      </c>
      <c r="U255" t="s">
        <v>4720</v>
      </c>
      <c r="V255" t="s">
        <v>4717</v>
      </c>
      <c r="Y255" t="str">
        <f>VLOOKUP(Z255,'&lt;참고&gt;6차'!$A$2:$C$1844,2,FALSE)</f>
        <v>조경원</v>
      </c>
      <c r="Z255" s="67">
        <v>6122</v>
      </c>
      <c r="AA255" s="73">
        <v>0.66999999999999993</v>
      </c>
      <c r="AB255" s="73">
        <v>1</v>
      </c>
      <c r="AC255" t="str">
        <f t="shared" si="12"/>
        <v>612</v>
      </c>
      <c r="AD255" s="73">
        <v>0.66999999999999993</v>
      </c>
      <c r="AE255" t="b">
        <f t="shared" si="13"/>
        <v>0</v>
      </c>
      <c r="AQ255" t="str">
        <f>VLOOKUP(AR255,'&lt;참고&gt;6차'!A401:C2243,2,FALSE)</f>
        <v>단순노무 종사자</v>
      </c>
      <c r="AR255" s="61">
        <v>9</v>
      </c>
      <c r="AS255" s="61">
        <v>91</v>
      </c>
      <c r="AT255" s="61">
        <v>910</v>
      </c>
      <c r="AU255">
        <v>9100</v>
      </c>
      <c r="AV255" t="s">
        <v>5154</v>
      </c>
      <c r="AW255" s="71">
        <v>0.67333333333333334</v>
      </c>
    </row>
    <row r="256" spans="1:49" x14ac:dyDescent="0.2">
      <c r="A256" s="61">
        <v>6113</v>
      </c>
      <c r="B256" t="s">
        <v>4173</v>
      </c>
      <c r="C256" t="s">
        <v>4173</v>
      </c>
      <c r="D256" t="s">
        <v>4173</v>
      </c>
      <c r="E256" t="s">
        <v>4173</v>
      </c>
      <c r="F256" t="s">
        <v>4173</v>
      </c>
      <c r="G256" t="s">
        <v>4173</v>
      </c>
      <c r="H256" t="str">
        <f>VLOOKUP(I256,'&lt;참고&gt;6차'!$A$2:$C$1844,2,FALSE)</f>
        <v>원예작물 재배원</v>
      </c>
      <c r="I256" s="65">
        <v>6121</v>
      </c>
      <c r="J256" s="77">
        <f t="shared" si="14"/>
        <v>0.66999999999999993</v>
      </c>
      <c r="K256">
        <f>VLOOKUP(A256,'(2)2010 SOC to ISCO-08'!$K$3:$L$440,2,FALSE)</f>
        <v>0.66999999999999993</v>
      </c>
      <c r="L256" t="e">
        <f>VLOOKUP(B256,'(2)2010 SOC to ISCO-08'!$K$3:$L$440,2,FALSE)</f>
        <v>#N/A</v>
      </c>
      <c r="M256" t="e">
        <f>VLOOKUP(C256,'(2)2010 SOC to ISCO-08'!$K$3:$L$440,2,FALSE)</f>
        <v>#N/A</v>
      </c>
      <c r="N256" t="e">
        <f>VLOOKUP(D256,'(2)2010 SOC to ISCO-08'!$K$3:$L$440,2,FALSE)</f>
        <v>#N/A</v>
      </c>
      <c r="O256" t="e">
        <f>VLOOKUP(E256,'(2)2010 SOC to ISCO-08'!$K$3:$L$440,2,FALSE)</f>
        <v>#N/A</v>
      </c>
      <c r="P256" t="e">
        <f>VLOOKUP(F256,'(2)2010 SOC to ISCO-08'!$K$3:$L$440,2,FALSE)</f>
        <v>#N/A</v>
      </c>
      <c r="Q256" t="e">
        <f>VLOOKUP(G256,'(2)2010 SOC to ISCO-08'!$K$3:$L$440,2,FALSE)</f>
        <v>#N/A</v>
      </c>
      <c r="S256" t="b">
        <f t="shared" si="15"/>
        <v>0</v>
      </c>
      <c r="T256" s="38">
        <v>6121</v>
      </c>
      <c r="U256" t="s">
        <v>4721</v>
      </c>
      <c r="V256" t="s">
        <v>4717</v>
      </c>
      <c r="Y256" t="str">
        <f>VLOOKUP(Z256,'&lt;참고&gt;6차'!$A$2:$C$1844,2,FALSE)</f>
        <v>낙농업관련 종사원</v>
      </c>
      <c r="Z256" s="67">
        <v>6131</v>
      </c>
      <c r="AA256" s="73">
        <v>0.76</v>
      </c>
      <c r="AB256" s="73">
        <v>1</v>
      </c>
      <c r="AC256" t="str">
        <f t="shared" si="12"/>
        <v>613</v>
      </c>
      <c r="AD256" s="73">
        <v>0.76</v>
      </c>
      <c r="AE256" t="b">
        <f t="shared" si="13"/>
        <v>0</v>
      </c>
      <c r="AQ256" t="str">
        <f>VLOOKUP(AR256,'&lt;참고&gt;6차'!A408:C2250,2,FALSE)</f>
        <v>단순노무 종사자</v>
      </c>
      <c r="AR256" s="61">
        <v>9</v>
      </c>
      <c r="AS256" s="61">
        <v>94</v>
      </c>
      <c r="AT256" s="61">
        <v>941</v>
      </c>
      <c r="AU256">
        <v>9411</v>
      </c>
      <c r="AV256" t="s">
        <v>4935</v>
      </c>
      <c r="AW256" s="71">
        <v>0.67466666666666675</v>
      </c>
    </row>
    <row r="257" spans="1:49" x14ac:dyDescent="0.2">
      <c r="A257" s="61">
        <v>6113</v>
      </c>
      <c r="B257" t="s">
        <v>4173</v>
      </c>
      <c r="C257" t="s">
        <v>4173</v>
      </c>
      <c r="D257" t="s">
        <v>4173</v>
      </c>
      <c r="E257" t="s">
        <v>4173</v>
      </c>
      <c r="F257" t="s">
        <v>4173</v>
      </c>
      <c r="G257" t="s">
        <v>4173</v>
      </c>
      <c r="H257" t="str">
        <f>VLOOKUP(I257,'&lt;참고&gt;6차'!$A$2:$C$1844,2,FALSE)</f>
        <v>조경원</v>
      </c>
      <c r="I257" s="65">
        <v>6122</v>
      </c>
      <c r="J257" s="77">
        <f t="shared" si="14"/>
        <v>0.66999999999999993</v>
      </c>
      <c r="K257">
        <f>VLOOKUP(A257,'(2)2010 SOC to ISCO-08'!$K$3:$L$440,2,FALSE)</f>
        <v>0.66999999999999993</v>
      </c>
      <c r="L257" t="e">
        <f>VLOOKUP(B257,'(2)2010 SOC to ISCO-08'!$K$3:$L$440,2,FALSE)</f>
        <v>#N/A</v>
      </c>
      <c r="M257" t="e">
        <f>VLOOKUP(C257,'(2)2010 SOC to ISCO-08'!$K$3:$L$440,2,FALSE)</f>
        <v>#N/A</v>
      </c>
      <c r="N257" t="e">
        <f>VLOOKUP(D257,'(2)2010 SOC to ISCO-08'!$K$3:$L$440,2,FALSE)</f>
        <v>#N/A</v>
      </c>
      <c r="O257" t="e">
        <f>VLOOKUP(E257,'(2)2010 SOC to ISCO-08'!$K$3:$L$440,2,FALSE)</f>
        <v>#N/A</v>
      </c>
      <c r="P257" t="e">
        <f>VLOOKUP(F257,'(2)2010 SOC to ISCO-08'!$K$3:$L$440,2,FALSE)</f>
        <v>#N/A</v>
      </c>
      <c r="Q257" t="e">
        <f>VLOOKUP(G257,'(2)2010 SOC to ISCO-08'!$K$3:$L$440,2,FALSE)</f>
        <v>#N/A</v>
      </c>
      <c r="S257" t="b">
        <f t="shared" si="15"/>
        <v>0</v>
      </c>
      <c r="T257" s="38">
        <v>6122</v>
      </c>
      <c r="U257" t="s">
        <v>4722</v>
      </c>
      <c r="Y257" t="str">
        <f>VLOOKUP(Z257,'&lt;참고&gt;6차'!$A$2:$C$1844,2,FALSE)</f>
        <v>가축 사육 종사원</v>
      </c>
      <c r="Z257" s="67">
        <v>6132</v>
      </c>
      <c r="AA257" s="73">
        <v>0.76000000000000012</v>
      </c>
      <c r="AB257" s="73">
        <v>1</v>
      </c>
      <c r="AC257" t="str">
        <f t="shared" si="12"/>
        <v>613</v>
      </c>
      <c r="AD257" s="73">
        <v>0.76000000000000012</v>
      </c>
      <c r="AE257" t="b">
        <f t="shared" si="13"/>
        <v>0</v>
      </c>
      <c r="AQ257" t="e">
        <f>VLOOKUP(AR257,'&lt;참고&gt;6차'!A153:C1995,2,FALSE)</f>
        <v>#N/A</v>
      </c>
      <c r="AR257" s="61">
        <v>2</v>
      </c>
      <c r="AS257" s="61">
        <v>28</v>
      </c>
      <c r="AT257" s="61">
        <v>283</v>
      </c>
      <c r="AU257">
        <v>2832</v>
      </c>
      <c r="AV257" t="s">
        <v>7042</v>
      </c>
      <c r="AW257" s="71">
        <v>0.67500000000000004</v>
      </c>
    </row>
    <row r="258" spans="1:49" x14ac:dyDescent="0.2">
      <c r="A258" s="61">
        <v>6121</v>
      </c>
      <c r="B258" s="61">
        <v>6130</v>
      </c>
      <c r="C258" t="s">
        <v>4173</v>
      </c>
      <c r="D258" t="s">
        <v>4173</v>
      </c>
      <c r="E258" t="s">
        <v>4173</v>
      </c>
      <c r="F258" t="s">
        <v>4173</v>
      </c>
      <c r="G258" t="s">
        <v>4173</v>
      </c>
      <c r="H258" t="str">
        <f>VLOOKUP(I258,'&lt;참고&gt;6차'!$A$2:$C$1844,2,FALSE)</f>
        <v>낙농업관련 종사원</v>
      </c>
      <c r="I258" s="65">
        <v>6131</v>
      </c>
      <c r="J258" s="77">
        <f t="shared" si="14"/>
        <v>0.76</v>
      </c>
      <c r="K258">
        <f>VLOOKUP(A258,'(2)2010 SOC to ISCO-08'!$K$3:$L$440,2,FALSE)</f>
        <v>0.76</v>
      </c>
      <c r="L258">
        <f>VLOOKUP(B258,'(2)2010 SOC to ISCO-08'!$K$3:$L$440,2,FALSE)</f>
        <v>0.76</v>
      </c>
      <c r="M258" t="e">
        <f>VLOOKUP(C258,'(2)2010 SOC to ISCO-08'!$K$3:$L$440,2,FALSE)</f>
        <v>#N/A</v>
      </c>
      <c r="N258" t="e">
        <f>VLOOKUP(D258,'(2)2010 SOC to ISCO-08'!$K$3:$L$440,2,FALSE)</f>
        <v>#N/A</v>
      </c>
      <c r="O258" t="e">
        <f>VLOOKUP(E258,'(2)2010 SOC to ISCO-08'!$K$3:$L$440,2,FALSE)</f>
        <v>#N/A</v>
      </c>
      <c r="P258" t="e">
        <f>VLOOKUP(F258,'(2)2010 SOC to ISCO-08'!$K$3:$L$440,2,FALSE)</f>
        <v>#N/A</v>
      </c>
      <c r="Q258" t="e">
        <f>VLOOKUP(G258,'(2)2010 SOC to ISCO-08'!$K$3:$L$440,2,FALSE)</f>
        <v>#N/A</v>
      </c>
      <c r="S258" t="b">
        <f t="shared" si="15"/>
        <v>0</v>
      </c>
      <c r="T258" s="33">
        <v>6131</v>
      </c>
      <c r="U258" t="s">
        <v>4723</v>
      </c>
      <c r="V258" t="s">
        <v>4680</v>
      </c>
      <c r="Y258" t="str">
        <f>VLOOKUP(Z258,'&lt;참고&gt;6차'!$A$2:$C$1844,2,FALSE)</f>
        <v>기타 사육관련 종사원</v>
      </c>
      <c r="Z258" s="67">
        <v>6139</v>
      </c>
      <c r="AA258" s="73">
        <v>0.73</v>
      </c>
      <c r="AB258" s="73">
        <v>1</v>
      </c>
      <c r="AC258" t="str">
        <f t="shared" si="12"/>
        <v>613</v>
      </c>
      <c r="AD258" s="73">
        <v>0.73</v>
      </c>
      <c r="AE258" t="b">
        <f t="shared" si="13"/>
        <v>0</v>
      </c>
      <c r="AQ258" t="str">
        <f>VLOOKUP(AR258,'&lt;참고&gt;6차'!A382:C2224,2,FALSE)</f>
        <v>장치,기계조작 및 조립종사자</v>
      </c>
      <c r="AR258" s="61">
        <v>8</v>
      </c>
      <c r="AS258" s="61">
        <v>87</v>
      </c>
      <c r="AT258" s="61">
        <v>871</v>
      </c>
      <c r="AU258">
        <v>8710</v>
      </c>
      <c r="AV258" t="s">
        <v>5354</v>
      </c>
      <c r="AW258" s="71">
        <v>0.67649999999999999</v>
      </c>
    </row>
    <row r="259" spans="1:49" x14ac:dyDescent="0.2">
      <c r="A259" s="61">
        <v>6121</v>
      </c>
      <c r="B259" s="61">
        <v>6122</v>
      </c>
      <c r="C259" s="61">
        <v>6130</v>
      </c>
      <c r="D259" t="s">
        <v>4173</v>
      </c>
      <c r="E259" t="s">
        <v>4173</v>
      </c>
      <c r="F259" t="s">
        <v>4173</v>
      </c>
      <c r="G259" t="s">
        <v>4173</v>
      </c>
      <c r="H259" t="str">
        <f>VLOOKUP(I259,'&lt;참고&gt;6차'!$A$2:$C$1844,2,FALSE)</f>
        <v>가축 사육 종사원</v>
      </c>
      <c r="I259" s="65">
        <v>6132</v>
      </c>
      <c r="J259" s="77">
        <f t="shared" si="14"/>
        <v>0.76000000000000012</v>
      </c>
      <c r="K259">
        <f>VLOOKUP(A259,'(2)2010 SOC to ISCO-08'!$K$3:$L$440,2,FALSE)</f>
        <v>0.76</v>
      </c>
      <c r="L259">
        <f>VLOOKUP(B259,'(2)2010 SOC to ISCO-08'!$K$3:$L$440,2,FALSE)</f>
        <v>0.76</v>
      </c>
      <c r="M259">
        <f>VLOOKUP(C259,'(2)2010 SOC to ISCO-08'!$K$3:$L$440,2,FALSE)</f>
        <v>0.76</v>
      </c>
      <c r="N259" t="e">
        <f>VLOOKUP(D259,'(2)2010 SOC to ISCO-08'!$K$3:$L$440,2,FALSE)</f>
        <v>#N/A</v>
      </c>
      <c r="O259" t="e">
        <f>VLOOKUP(E259,'(2)2010 SOC to ISCO-08'!$K$3:$L$440,2,FALSE)</f>
        <v>#N/A</v>
      </c>
      <c r="P259" t="e">
        <f>VLOOKUP(F259,'(2)2010 SOC to ISCO-08'!$K$3:$L$440,2,FALSE)</f>
        <v>#N/A</v>
      </c>
      <c r="Q259" t="e">
        <f>VLOOKUP(G259,'(2)2010 SOC to ISCO-08'!$K$3:$L$440,2,FALSE)</f>
        <v>#N/A</v>
      </c>
      <c r="S259" t="b">
        <f t="shared" si="15"/>
        <v>0</v>
      </c>
      <c r="T259" s="33">
        <v>6132</v>
      </c>
      <c r="U259" t="s">
        <v>4724</v>
      </c>
      <c r="V259" t="s">
        <v>4725</v>
      </c>
      <c r="W259" t="s">
        <v>4680</v>
      </c>
      <c r="Y259" t="str">
        <f>VLOOKUP(Z259,'&lt;참고&gt;6차'!$A$2:$C$1844,2,FALSE)</f>
        <v>조림영림 및 벌목원</v>
      </c>
      <c r="Z259" s="67">
        <v>6201</v>
      </c>
      <c r="AA259" s="73">
        <v>0.79200000000000004</v>
      </c>
      <c r="AB259" s="73">
        <v>1</v>
      </c>
      <c r="AC259" t="str">
        <f t="shared" ref="AC259:AC322" si="16">LEFT(Z259,3)</f>
        <v>620</v>
      </c>
      <c r="AD259" s="73">
        <v>0.79200000000000004</v>
      </c>
      <c r="AE259" t="b">
        <f t="shared" ref="AE259:AE322" si="17">GETPIVOTDATA("확률",$Z$1,"한국 세분류",1110)=AD259</f>
        <v>0</v>
      </c>
      <c r="AQ259" t="e">
        <f>VLOOKUP(AR259,'&lt;참고&gt;6차'!A143:C1985,2,FALSE)</f>
        <v>#N/A</v>
      </c>
      <c r="AR259" s="61">
        <v>2</v>
      </c>
      <c r="AS259" s="61">
        <v>27</v>
      </c>
      <c r="AT259" s="61">
        <v>274</v>
      </c>
      <c r="AU259">
        <v>2745</v>
      </c>
      <c r="AV259" t="s">
        <v>7099</v>
      </c>
      <c r="AW259" s="71">
        <v>0.67874999999999996</v>
      </c>
    </row>
    <row r="260" spans="1:49" x14ac:dyDescent="0.2">
      <c r="A260" s="61">
        <v>6123</v>
      </c>
      <c r="B260" s="61">
        <v>6129</v>
      </c>
      <c r="C260" s="61">
        <v>6224</v>
      </c>
      <c r="D260" t="s">
        <v>4173</v>
      </c>
      <c r="E260" t="s">
        <v>4173</v>
      </c>
      <c r="F260" t="s">
        <v>4173</v>
      </c>
      <c r="G260" t="s">
        <v>4173</v>
      </c>
      <c r="H260" t="str">
        <f>VLOOKUP(I260,'&lt;참고&gt;6차'!$A$2:$C$1844,2,FALSE)</f>
        <v>기타 사육관련 종사원</v>
      </c>
      <c r="I260" s="65">
        <v>6139</v>
      </c>
      <c r="J260" s="77">
        <f t="shared" si="14"/>
        <v>0.73</v>
      </c>
      <c r="K260">
        <f>VLOOKUP(A260,'(2)2010 SOC to ISCO-08'!$K$3:$L$440,2,FALSE)</f>
        <v>0.76</v>
      </c>
      <c r="L260">
        <f>VLOOKUP(B260,'(2)2010 SOC to ISCO-08'!$K$3:$L$440,2,FALSE)</f>
        <v>0.76</v>
      </c>
      <c r="M260">
        <f>VLOOKUP(C260,'(2)2010 SOC to ISCO-08'!$K$3:$L$440,2,FALSE)</f>
        <v>0.66999999999999993</v>
      </c>
      <c r="N260" t="e">
        <f>VLOOKUP(D260,'(2)2010 SOC to ISCO-08'!$K$3:$L$440,2,FALSE)</f>
        <v>#N/A</v>
      </c>
      <c r="O260" t="e">
        <f>VLOOKUP(E260,'(2)2010 SOC to ISCO-08'!$K$3:$L$440,2,FALSE)</f>
        <v>#N/A</v>
      </c>
      <c r="P260" t="e">
        <f>VLOOKUP(F260,'(2)2010 SOC to ISCO-08'!$K$3:$L$440,2,FALSE)</f>
        <v>#N/A</v>
      </c>
      <c r="Q260" t="e">
        <f>VLOOKUP(G260,'(2)2010 SOC to ISCO-08'!$K$3:$L$440,2,FALSE)</f>
        <v>#N/A</v>
      </c>
      <c r="S260" t="b">
        <f t="shared" si="15"/>
        <v>0</v>
      </c>
      <c r="T260" s="33">
        <v>6139</v>
      </c>
      <c r="U260" t="s">
        <v>4376</v>
      </c>
      <c r="V260" t="s">
        <v>4726</v>
      </c>
      <c r="W260" t="s">
        <v>4680</v>
      </c>
      <c r="Y260" t="str">
        <f>VLOOKUP(Z260,'&lt;참고&gt;6차'!$A$2:$C$1844,2,FALSE)</f>
        <v>임산물 채취 및 기타 임업관련 종사원</v>
      </c>
      <c r="Z260" s="67">
        <v>6209</v>
      </c>
      <c r="AA260" s="73">
        <v>0.79200000000000004</v>
      </c>
      <c r="AB260" s="73">
        <v>1</v>
      </c>
      <c r="AC260" t="str">
        <f t="shared" si="16"/>
        <v>620</v>
      </c>
      <c r="AD260" s="73">
        <v>0.79200000000000004</v>
      </c>
      <c r="AE260" t="b">
        <f t="shared" si="17"/>
        <v>0</v>
      </c>
      <c r="AQ260" t="str">
        <f>VLOOKUP(AR260,'&lt;참고&gt;6차'!A211:C2053,2,FALSE)</f>
        <v>서비스 종사자</v>
      </c>
      <c r="AR260" s="61">
        <v>4</v>
      </c>
      <c r="AS260" s="61">
        <v>41</v>
      </c>
      <c r="AT260" s="61">
        <v>412</v>
      </c>
      <c r="AU260">
        <v>4129</v>
      </c>
      <c r="AV260" t="s">
        <v>6683</v>
      </c>
      <c r="AW260" s="71">
        <v>0.6791666666666667</v>
      </c>
    </row>
    <row r="261" spans="1:49" x14ac:dyDescent="0.2">
      <c r="A261" s="61">
        <v>6210</v>
      </c>
      <c r="B261" t="s">
        <v>4173</v>
      </c>
      <c r="C261" t="s">
        <v>4173</v>
      </c>
      <c r="D261" t="s">
        <v>4173</v>
      </c>
      <c r="E261" t="s">
        <v>4173</v>
      </c>
      <c r="F261" t="s">
        <v>4173</v>
      </c>
      <c r="G261" t="s">
        <v>4173</v>
      </c>
      <c r="H261" t="str">
        <f>VLOOKUP(I261,'&lt;참고&gt;6차'!$A$2:$C$1844,2,FALSE)</f>
        <v>조림영림 및 벌목원</v>
      </c>
      <c r="I261" s="65">
        <v>6201</v>
      </c>
      <c r="J261" s="77">
        <f t="shared" ref="J261:J324" si="18">AVERAGEIF(K261:R261,"&gt;0")</f>
        <v>0.79200000000000004</v>
      </c>
      <c r="K261">
        <f>VLOOKUP(A261,'(2)2010 SOC to ISCO-08'!$K$3:$L$440,2,FALSE)</f>
        <v>0.79200000000000004</v>
      </c>
      <c r="L261" t="e">
        <f>VLOOKUP(B261,'(2)2010 SOC to ISCO-08'!$K$3:$L$440,2,FALSE)</f>
        <v>#N/A</v>
      </c>
      <c r="M261" t="e">
        <f>VLOOKUP(C261,'(2)2010 SOC to ISCO-08'!$K$3:$L$440,2,FALSE)</f>
        <v>#N/A</v>
      </c>
      <c r="N261" t="e">
        <f>VLOOKUP(D261,'(2)2010 SOC to ISCO-08'!$K$3:$L$440,2,FALSE)</f>
        <v>#N/A</v>
      </c>
      <c r="O261" t="e">
        <f>VLOOKUP(E261,'(2)2010 SOC to ISCO-08'!$K$3:$L$440,2,FALSE)</f>
        <v>#N/A</v>
      </c>
      <c r="P261" t="e">
        <f>VLOOKUP(F261,'(2)2010 SOC to ISCO-08'!$K$3:$L$440,2,FALSE)</f>
        <v>#N/A</v>
      </c>
      <c r="Q261" t="e">
        <f>VLOOKUP(G261,'(2)2010 SOC to ISCO-08'!$K$3:$L$440,2,FALSE)</f>
        <v>#N/A</v>
      </c>
      <c r="S261" t="b">
        <f t="shared" ref="S261:S324" si="19">ISERROR(J261)</f>
        <v>0</v>
      </c>
      <c r="T261" s="33">
        <v>6201</v>
      </c>
      <c r="U261" t="s">
        <v>4727</v>
      </c>
      <c r="V261" t="s">
        <v>4371</v>
      </c>
      <c r="W261" t="s">
        <v>4728</v>
      </c>
      <c r="Y261" t="str">
        <f>VLOOKUP(Z261,'&lt;참고&gt;6차'!$A$2:$C$1844,2,FALSE)</f>
        <v>양식원</v>
      </c>
      <c r="Z261" s="67">
        <v>6301</v>
      </c>
      <c r="AA261" s="73">
        <v>0.76</v>
      </c>
      <c r="AB261" s="73">
        <v>1</v>
      </c>
      <c r="AC261" t="str">
        <f t="shared" si="16"/>
        <v>630</v>
      </c>
      <c r="AD261" s="73">
        <v>0.76</v>
      </c>
      <c r="AE261" t="b">
        <f t="shared" si="17"/>
        <v>0</v>
      </c>
      <c r="AQ261" t="str">
        <f>VLOOKUP(AR261,'&lt;참고&gt;6차'!A204:C2046,2,FALSE)</f>
        <v>사무 종사자</v>
      </c>
      <c r="AR261" s="61">
        <v>3</v>
      </c>
      <c r="AS261" s="61">
        <v>39</v>
      </c>
      <c r="AT261" s="61">
        <v>399</v>
      </c>
      <c r="AU261">
        <v>3999</v>
      </c>
      <c r="AV261" t="s">
        <v>6714</v>
      </c>
      <c r="AW261" s="71">
        <v>0.68433333333333335</v>
      </c>
    </row>
    <row r="262" spans="1:49" x14ac:dyDescent="0.2">
      <c r="A262" s="61">
        <v>6210</v>
      </c>
      <c r="B262" t="s">
        <v>4173</v>
      </c>
      <c r="C262" t="s">
        <v>4173</v>
      </c>
      <c r="D262" t="s">
        <v>4173</v>
      </c>
      <c r="E262" t="s">
        <v>4173</v>
      </c>
      <c r="F262" t="s">
        <v>4173</v>
      </c>
      <c r="G262" t="s">
        <v>4173</v>
      </c>
      <c r="H262" t="str">
        <f>VLOOKUP(I262,'&lt;참고&gt;6차'!$A$2:$C$1844,2,FALSE)</f>
        <v>임산물 채취 및 기타 임업관련 종사원</v>
      </c>
      <c r="I262" s="65">
        <v>6209</v>
      </c>
      <c r="J262" s="77">
        <f t="shared" si="18"/>
        <v>0.79200000000000004</v>
      </c>
      <c r="K262">
        <f>VLOOKUP(A262,'(2)2010 SOC to ISCO-08'!$K$3:$L$440,2,FALSE)</f>
        <v>0.79200000000000004</v>
      </c>
      <c r="L262" t="e">
        <f>VLOOKUP(B262,'(2)2010 SOC to ISCO-08'!$K$3:$L$440,2,FALSE)</f>
        <v>#N/A</v>
      </c>
      <c r="M262" t="e">
        <f>VLOOKUP(C262,'(2)2010 SOC to ISCO-08'!$K$3:$L$440,2,FALSE)</f>
        <v>#N/A</v>
      </c>
      <c r="N262" t="e">
        <f>VLOOKUP(D262,'(2)2010 SOC to ISCO-08'!$K$3:$L$440,2,FALSE)</f>
        <v>#N/A</v>
      </c>
      <c r="O262" t="e">
        <f>VLOOKUP(E262,'(2)2010 SOC to ISCO-08'!$K$3:$L$440,2,FALSE)</f>
        <v>#N/A</v>
      </c>
      <c r="P262" t="e">
        <f>VLOOKUP(F262,'(2)2010 SOC to ISCO-08'!$K$3:$L$440,2,FALSE)</f>
        <v>#N/A</v>
      </c>
      <c r="Q262" t="e">
        <f>VLOOKUP(G262,'(2)2010 SOC to ISCO-08'!$K$3:$L$440,2,FALSE)</f>
        <v>#N/A</v>
      </c>
      <c r="S262" t="b">
        <f t="shared" si="19"/>
        <v>0</v>
      </c>
      <c r="T262" s="33">
        <v>6209</v>
      </c>
      <c r="U262" t="s">
        <v>4729</v>
      </c>
      <c r="V262" t="s">
        <v>4371</v>
      </c>
      <c r="W262" t="s">
        <v>4376</v>
      </c>
      <c r="X262" t="s">
        <v>4730</v>
      </c>
      <c r="Y262" t="str">
        <f>VLOOKUP(Z262,'&lt;참고&gt;6차'!$A$2:$C$1844,2,FALSE)</f>
        <v>어부 및 해녀</v>
      </c>
      <c r="Z262" s="67">
        <v>6302</v>
      </c>
      <c r="AA262" s="73">
        <v>0.7</v>
      </c>
      <c r="AB262" s="73">
        <v>1</v>
      </c>
      <c r="AC262" t="str">
        <f t="shared" si="16"/>
        <v>630</v>
      </c>
      <c r="AD262" s="73">
        <v>0.7</v>
      </c>
      <c r="AE262" t="b">
        <f t="shared" si="17"/>
        <v>0</v>
      </c>
      <c r="AQ262" t="str">
        <f>VLOOKUP(AR262,'&lt;참고&gt;6차'!A82:C1924,2,FALSE)</f>
        <v>전문가 및 관련 종사자</v>
      </c>
      <c r="AR262" s="61">
        <v>2</v>
      </c>
      <c r="AS262" s="61">
        <v>24</v>
      </c>
      <c r="AT262" s="61">
        <v>245</v>
      </c>
      <c r="AU262">
        <v>2451</v>
      </c>
      <c r="AV262" t="s">
        <v>4482</v>
      </c>
      <c r="AW262" s="71">
        <v>0.68500000000000005</v>
      </c>
    </row>
    <row r="263" spans="1:49" x14ac:dyDescent="0.2">
      <c r="A263" s="61">
        <v>6221</v>
      </c>
      <c r="B263" t="s">
        <v>4173</v>
      </c>
      <c r="C263" t="s">
        <v>4173</v>
      </c>
      <c r="D263" t="s">
        <v>4173</v>
      </c>
      <c r="E263" t="s">
        <v>4173</v>
      </c>
      <c r="F263" t="s">
        <v>4173</v>
      </c>
      <c r="G263" t="s">
        <v>4173</v>
      </c>
      <c r="H263" t="str">
        <f>VLOOKUP(I263,'&lt;참고&gt;6차'!$A$2:$C$1844,2,FALSE)</f>
        <v>양식원</v>
      </c>
      <c r="I263" s="65">
        <v>6301</v>
      </c>
      <c r="J263" s="77">
        <f t="shared" si="18"/>
        <v>0.76</v>
      </c>
      <c r="K263">
        <f>VLOOKUP(A263,'(2)2010 SOC to ISCO-08'!$K$3:$L$440,2,FALSE)</f>
        <v>0.76</v>
      </c>
      <c r="L263" t="e">
        <f>VLOOKUP(B263,'(2)2010 SOC to ISCO-08'!$K$3:$L$440,2,FALSE)</f>
        <v>#N/A</v>
      </c>
      <c r="M263" t="e">
        <f>VLOOKUP(C263,'(2)2010 SOC to ISCO-08'!$K$3:$L$440,2,FALSE)</f>
        <v>#N/A</v>
      </c>
      <c r="N263" t="e">
        <f>VLOOKUP(D263,'(2)2010 SOC to ISCO-08'!$K$3:$L$440,2,FALSE)</f>
        <v>#N/A</v>
      </c>
      <c r="O263" t="e">
        <f>VLOOKUP(E263,'(2)2010 SOC to ISCO-08'!$K$3:$L$440,2,FALSE)</f>
        <v>#N/A</v>
      </c>
      <c r="P263" t="e">
        <f>VLOOKUP(F263,'(2)2010 SOC to ISCO-08'!$K$3:$L$440,2,FALSE)</f>
        <v>#N/A</v>
      </c>
      <c r="Q263" t="e">
        <f>VLOOKUP(G263,'(2)2010 SOC to ISCO-08'!$K$3:$L$440,2,FALSE)</f>
        <v>#N/A</v>
      </c>
      <c r="S263" t="b">
        <f t="shared" si="19"/>
        <v>0</v>
      </c>
      <c r="T263" s="33">
        <v>6301</v>
      </c>
      <c r="U263" t="s">
        <v>4731</v>
      </c>
      <c r="Y263" t="str">
        <f>VLOOKUP(Z263,'&lt;참고&gt;6차'!$A$2:$C$1844,2,FALSE)</f>
        <v>제빵원 및 제과원</v>
      </c>
      <c r="Z263" s="67">
        <v>7101</v>
      </c>
      <c r="AA263" s="73">
        <v>0.89</v>
      </c>
      <c r="AB263" s="73">
        <v>1</v>
      </c>
      <c r="AC263" t="str">
        <f t="shared" si="16"/>
        <v>710</v>
      </c>
      <c r="AD263" s="73">
        <v>0.89</v>
      </c>
      <c r="AE263" t="b">
        <f t="shared" si="17"/>
        <v>0</v>
      </c>
      <c r="AQ263" t="str">
        <f>VLOOKUP(AR263,'&lt;참고&gt;6차'!A189:C2031,2,FALSE)</f>
        <v>사무 종사자</v>
      </c>
      <c r="AR263" s="61">
        <v>3</v>
      </c>
      <c r="AS263" s="61">
        <v>31</v>
      </c>
      <c r="AT263" s="61">
        <v>312</v>
      </c>
      <c r="AU263">
        <v>3127</v>
      </c>
      <c r="AV263" t="s">
        <v>6810</v>
      </c>
      <c r="AW263" s="71">
        <v>0.69100000000000006</v>
      </c>
    </row>
    <row r="264" spans="1:49" x14ac:dyDescent="0.2">
      <c r="A264" s="61">
        <v>6222</v>
      </c>
      <c r="B264" s="61">
        <v>6223</v>
      </c>
      <c r="C264" t="s">
        <v>4173</v>
      </c>
      <c r="D264" t="s">
        <v>4173</v>
      </c>
      <c r="E264" t="s">
        <v>4173</v>
      </c>
      <c r="F264" t="s">
        <v>4173</v>
      </c>
      <c r="G264" t="s">
        <v>4173</v>
      </c>
      <c r="H264" t="str">
        <f>VLOOKUP(I264,'&lt;참고&gt;6차'!$A$2:$C$1844,2,FALSE)</f>
        <v>어부 및 해녀</v>
      </c>
      <c r="I264" s="65">
        <v>6302</v>
      </c>
      <c r="J264" s="77">
        <f t="shared" si="18"/>
        <v>0.7</v>
      </c>
      <c r="K264">
        <f>VLOOKUP(A264,'(2)2010 SOC to ISCO-08'!$K$3:$L$440,2,FALSE)</f>
        <v>0.7</v>
      </c>
      <c r="L264">
        <f>VLOOKUP(B264,'(2)2010 SOC to ISCO-08'!$K$3:$L$440,2,FALSE)</f>
        <v>0.7</v>
      </c>
      <c r="M264" t="e">
        <f>VLOOKUP(C264,'(2)2010 SOC to ISCO-08'!$K$3:$L$440,2,FALSE)</f>
        <v>#N/A</v>
      </c>
      <c r="N264" t="e">
        <f>VLOOKUP(D264,'(2)2010 SOC to ISCO-08'!$K$3:$L$440,2,FALSE)</f>
        <v>#N/A</v>
      </c>
      <c r="O264" t="e">
        <f>VLOOKUP(E264,'(2)2010 SOC to ISCO-08'!$K$3:$L$440,2,FALSE)</f>
        <v>#N/A</v>
      </c>
      <c r="P264" t="e">
        <f>VLOOKUP(F264,'(2)2010 SOC to ISCO-08'!$K$3:$L$440,2,FALSE)</f>
        <v>#N/A</v>
      </c>
      <c r="Q264" t="e">
        <f>VLOOKUP(G264,'(2)2010 SOC to ISCO-08'!$K$3:$L$440,2,FALSE)</f>
        <v>#N/A</v>
      </c>
      <c r="S264" t="b">
        <f t="shared" si="19"/>
        <v>0</v>
      </c>
      <c r="T264" s="33">
        <v>6302</v>
      </c>
      <c r="U264" t="s">
        <v>4732</v>
      </c>
      <c r="V264" t="s">
        <v>4371</v>
      </c>
      <c r="W264" t="s">
        <v>4733</v>
      </c>
      <c r="Y264" t="str">
        <f>VLOOKUP(Z264,'&lt;참고&gt;6차'!$A$2:$C$1844,2,FALSE)</f>
        <v>떡제조원</v>
      </c>
      <c r="Z264" s="67">
        <v>7102</v>
      </c>
      <c r="AA264" s="73">
        <v>0.89</v>
      </c>
      <c r="AB264" s="73">
        <v>1</v>
      </c>
      <c r="AC264" t="str">
        <f t="shared" si="16"/>
        <v>710</v>
      </c>
      <c r="AD264" s="73">
        <v>0.89</v>
      </c>
      <c r="AE264" t="b">
        <f t="shared" si="17"/>
        <v>0</v>
      </c>
      <c r="AQ264" t="str">
        <f>VLOOKUP(AR264,'&lt;참고&gt;6차'!A31:C1873,2,FALSE)</f>
        <v>전문가 및 관련 종사자</v>
      </c>
      <c r="AR264" s="61">
        <v>2</v>
      </c>
      <c r="AS264" s="61">
        <v>21</v>
      </c>
      <c r="AT264" s="61">
        <v>213</v>
      </c>
      <c r="AU264">
        <v>2132</v>
      </c>
      <c r="AV264" t="s">
        <v>7884</v>
      </c>
      <c r="AW264" s="71">
        <v>0.69499999999999995</v>
      </c>
    </row>
    <row r="265" spans="1:49" x14ac:dyDescent="0.2">
      <c r="A265" s="61">
        <v>7512</v>
      </c>
      <c r="B265" t="s">
        <v>4173</v>
      </c>
      <c r="C265" t="s">
        <v>4173</v>
      </c>
      <c r="D265" t="s">
        <v>4173</v>
      </c>
      <c r="E265" t="s">
        <v>4173</v>
      </c>
      <c r="F265" t="s">
        <v>4173</v>
      </c>
      <c r="G265" t="s">
        <v>4173</v>
      </c>
      <c r="H265" t="str">
        <f>VLOOKUP(I265,'&lt;참고&gt;6차'!$A$2:$C$1844,2,FALSE)</f>
        <v>제빵원 및 제과원</v>
      </c>
      <c r="I265" s="65">
        <v>7101</v>
      </c>
      <c r="J265" s="77">
        <f t="shared" si="18"/>
        <v>0.89</v>
      </c>
      <c r="K265">
        <f>VLOOKUP(A265,'(2)2010 SOC to ISCO-08'!$K$3:$L$440,2,FALSE)</f>
        <v>0.89</v>
      </c>
      <c r="L265" t="e">
        <f>VLOOKUP(B265,'(2)2010 SOC to ISCO-08'!$K$3:$L$440,2,FALSE)</f>
        <v>#N/A</v>
      </c>
      <c r="M265" t="e">
        <f>VLOOKUP(C265,'(2)2010 SOC to ISCO-08'!$K$3:$L$440,2,FALSE)</f>
        <v>#N/A</v>
      </c>
      <c r="N265" t="e">
        <f>VLOOKUP(D265,'(2)2010 SOC to ISCO-08'!$K$3:$L$440,2,FALSE)</f>
        <v>#N/A</v>
      </c>
      <c r="O265" t="e">
        <f>VLOOKUP(E265,'(2)2010 SOC to ISCO-08'!$K$3:$L$440,2,FALSE)</f>
        <v>#N/A</v>
      </c>
      <c r="P265" t="e">
        <f>VLOOKUP(F265,'(2)2010 SOC to ISCO-08'!$K$3:$L$440,2,FALSE)</f>
        <v>#N/A</v>
      </c>
      <c r="Q265" t="e">
        <f>VLOOKUP(G265,'(2)2010 SOC to ISCO-08'!$K$3:$L$440,2,FALSE)</f>
        <v>#N/A</v>
      </c>
      <c r="S265" t="b">
        <f t="shared" si="19"/>
        <v>0</v>
      </c>
      <c r="T265" s="33">
        <v>7101</v>
      </c>
      <c r="U265" t="s">
        <v>4734</v>
      </c>
      <c r="V265" t="s">
        <v>4371</v>
      </c>
      <c r="W265" t="s">
        <v>4735</v>
      </c>
      <c r="Y265" t="str">
        <f>VLOOKUP(Z265,'&lt;참고&gt;6차'!$A$2:$C$1844,2,FALSE)</f>
        <v>정육원 및 도축원</v>
      </c>
      <c r="Z265" s="67">
        <v>7103</v>
      </c>
      <c r="AA265" s="73">
        <v>0.84500000000000008</v>
      </c>
      <c r="AB265" s="73">
        <v>1</v>
      </c>
      <c r="AC265" t="str">
        <f t="shared" si="16"/>
        <v>710</v>
      </c>
      <c r="AD265" s="73">
        <v>0.84500000000000008</v>
      </c>
      <c r="AE265" t="b">
        <f t="shared" si="17"/>
        <v>0</v>
      </c>
      <c r="AQ265" t="str">
        <f>VLOOKUP(AR265,'&lt;참고&gt;6차'!A195:C2037,2,FALSE)</f>
        <v>사무 종사자</v>
      </c>
      <c r="AR265" s="61">
        <v>3</v>
      </c>
      <c r="AS265" s="61">
        <v>32</v>
      </c>
      <c r="AT265" s="61">
        <v>320</v>
      </c>
      <c r="AU265">
        <v>3202</v>
      </c>
      <c r="AV265" t="s">
        <v>6781</v>
      </c>
      <c r="AW265" s="71">
        <v>0.7</v>
      </c>
    </row>
    <row r="266" spans="1:49" x14ac:dyDescent="0.2">
      <c r="A266" s="61">
        <v>7512</v>
      </c>
      <c r="B266" t="s">
        <v>4173</v>
      </c>
      <c r="C266" t="s">
        <v>4173</v>
      </c>
      <c r="D266" t="s">
        <v>4173</v>
      </c>
      <c r="E266" t="s">
        <v>4173</v>
      </c>
      <c r="F266" t="s">
        <v>4173</v>
      </c>
      <c r="G266" t="s">
        <v>4173</v>
      </c>
      <c r="H266" t="str">
        <f>VLOOKUP(I266,'&lt;참고&gt;6차'!$A$2:$C$1844,2,FALSE)</f>
        <v>떡제조원</v>
      </c>
      <c r="I266" s="65">
        <v>7102</v>
      </c>
      <c r="J266" s="77">
        <f t="shared" si="18"/>
        <v>0.89</v>
      </c>
      <c r="K266">
        <f>VLOOKUP(A266,'(2)2010 SOC to ISCO-08'!$K$3:$L$440,2,FALSE)</f>
        <v>0.89</v>
      </c>
      <c r="L266" t="e">
        <f>VLOOKUP(B266,'(2)2010 SOC to ISCO-08'!$K$3:$L$440,2,FALSE)</f>
        <v>#N/A</v>
      </c>
      <c r="M266" t="e">
        <f>VLOOKUP(C266,'(2)2010 SOC to ISCO-08'!$K$3:$L$440,2,FALSE)</f>
        <v>#N/A</v>
      </c>
      <c r="N266" t="e">
        <f>VLOOKUP(D266,'(2)2010 SOC to ISCO-08'!$K$3:$L$440,2,FALSE)</f>
        <v>#N/A</v>
      </c>
      <c r="O266" t="e">
        <f>VLOOKUP(E266,'(2)2010 SOC to ISCO-08'!$K$3:$L$440,2,FALSE)</f>
        <v>#N/A</v>
      </c>
      <c r="P266" t="e">
        <f>VLOOKUP(F266,'(2)2010 SOC to ISCO-08'!$K$3:$L$440,2,FALSE)</f>
        <v>#N/A</v>
      </c>
      <c r="Q266" t="e">
        <f>VLOOKUP(G266,'(2)2010 SOC to ISCO-08'!$K$3:$L$440,2,FALSE)</f>
        <v>#N/A</v>
      </c>
      <c r="S266" t="b">
        <f t="shared" si="19"/>
        <v>0</v>
      </c>
      <c r="T266" s="33">
        <v>7102</v>
      </c>
      <c r="U266" t="s">
        <v>4736</v>
      </c>
      <c r="Y266" t="str">
        <f>VLOOKUP(Z266,'&lt;참고&gt;6차'!$A$2:$C$1844,2,FALSE)</f>
        <v>식품 및 담배 등급원</v>
      </c>
      <c r="Z266" s="67">
        <v>7104</v>
      </c>
      <c r="AA266" s="73">
        <v>0.71083333333333332</v>
      </c>
      <c r="AB266" s="73">
        <v>1</v>
      </c>
      <c r="AC266" t="str">
        <f t="shared" si="16"/>
        <v>710</v>
      </c>
      <c r="AD266" s="73">
        <v>0.71083333333333332</v>
      </c>
      <c r="AE266" t="b">
        <f t="shared" si="17"/>
        <v>0</v>
      </c>
      <c r="AQ266" t="str">
        <f>VLOOKUP(AR266,'&lt;참고&gt;6차'!A262:C2104,2,FALSE)</f>
        <v>농림어업 숙련 종사자</v>
      </c>
      <c r="AR266" s="61">
        <v>6</v>
      </c>
      <c r="AS266" s="61">
        <v>63</v>
      </c>
      <c r="AT266" s="61">
        <v>630</v>
      </c>
      <c r="AU266">
        <v>6302</v>
      </c>
      <c r="AV266" t="s">
        <v>6322</v>
      </c>
      <c r="AW266" s="71">
        <v>0.7</v>
      </c>
    </row>
    <row r="267" spans="1:49" x14ac:dyDescent="0.2">
      <c r="A267" s="61">
        <v>7511</v>
      </c>
      <c r="B267" t="s">
        <v>4173</v>
      </c>
      <c r="C267" t="s">
        <v>4173</v>
      </c>
      <c r="D267" t="s">
        <v>4173</v>
      </c>
      <c r="E267" t="s">
        <v>4173</v>
      </c>
      <c r="F267" t="s">
        <v>4173</v>
      </c>
      <c r="G267" t="s">
        <v>4173</v>
      </c>
      <c r="H267" t="str">
        <f>VLOOKUP(I267,'&lt;참고&gt;6차'!$A$2:$C$1844,2,FALSE)</f>
        <v>정육원 및 도축원</v>
      </c>
      <c r="I267" s="65">
        <v>7103</v>
      </c>
      <c r="J267" s="77">
        <f t="shared" si="18"/>
        <v>0.84500000000000008</v>
      </c>
      <c r="K267">
        <f>VLOOKUP(A267,'(2)2010 SOC to ISCO-08'!$K$3:$L$440,2,FALSE)</f>
        <v>0.84500000000000008</v>
      </c>
      <c r="L267" t="e">
        <f>VLOOKUP(B267,'(2)2010 SOC to ISCO-08'!$K$3:$L$440,2,FALSE)</f>
        <v>#N/A</v>
      </c>
      <c r="M267" t="e">
        <f>VLOOKUP(C267,'(2)2010 SOC to ISCO-08'!$K$3:$L$440,2,FALSE)</f>
        <v>#N/A</v>
      </c>
      <c r="N267" t="e">
        <f>VLOOKUP(D267,'(2)2010 SOC to ISCO-08'!$K$3:$L$440,2,FALSE)</f>
        <v>#N/A</v>
      </c>
      <c r="O267" t="e">
        <f>VLOOKUP(E267,'(2)2010 SOC to ISCO-08'!$K$3:$L$440,2,FALSE)</f>
        <v>#N/A</v>
      </c>
      <c r="P267" t="e">
        <f>VLOOKUP(F267,'(2)2010 SOC to ISCO-08'!$K$3:$L$440,2,FALSE)</f>
        <v>#N/A</v>
      </c>
      <c r="Q267" t="e">
        <f>VLOOKUP(G267,'(2)2010 SOC to ISCO-08'!$K$3:$L$440,2,FALSE)</f>
        <v>#N/A</v>
      </c>
      <c r="S267" t="b">
        <f t="shared" si="19"/>
        <v>0</v>
      </c>
      <c r="T267" s="33">
        <v>7103</v>
      </c>
      <c r="U267" t="s">
        <v>4737</v>
      </c>
      <c r="V267" t="s">
        <v>4371</v>
      </c>
      <c r="W267" t="s">
        <v>4738</v>
      </c>
      <c r="Y267" t="str">
        <f>VLOOKUP(Z267,'&lt;참고&gt;6차'!$A$2:$C$1844,2,FALSE)</f>
        <v>김치 및 밑반찬 제조 종사원</v>
      </c>
      <c r="Z267" s="67">
        <v>7105</v>
      </c>
      <c r="AA267" s="73">
        <v>0.61</v>
      </c>
      <c r="AB267" s="73">
        <v>1</v>
      </c>
      <c r="AC267" t="str">
        <f t="shared" si="16"/>
        <v>710</v>
      </c>
      <c r="AD267" s="73">
        <v>0.61</v>
      </c>
      <c r="AE267" t="b">
        <f t="shared" si="17"/>
        <v>0</v>
      </c>
      <c r="AQ267" t="str">
        <f>VLOOKUP(AR267,'&lt;참고&gt;6차'!A409:C2251,2,FALSE)</f>
        <v>단순노무 종사자</v>
      </c>
      <c r="AR267" s="61">
        <v>9</v>
      </c>
      <c r="AS267" s="61">
        <v>94</v>
      </c>
      <c r="AT267" s="61">
        <v>941</v>
      </c>
      <c r="AU267">
        <v>9412</v>
      </c>
      <c r="AV267" t="s">
        <v>5099</v>
      </c>
      <c r="AW267" s="71">
        <v>0.70474999999999999</v>
      </c>
    </row>
    <row r="268" spans="1:49" x14ac:dyDescent="0.2">
      <c r="A268" s="61">
        <v>7515</v>
      </c>
      <c r="B268" s="61">
        <v>7516</v>
      </c>
      <c r="C268" t="s">
        <v>4173</v>
      </c>
      <c r="D268" t="s">
        <v>4173</v>
      </c>
      <c r="E268" t="s">
        <v>4173</v>
      </c>
      <c r="F268" t="s">
        <v>4173</v>
      </c>
      <c r="G268" t="s">
        <v>4173</v>
      </c>
      <c r="H268" t="str">
        <f>VLOOKUP(I268,'&lt;참고&gt;6차'!$A$2:$C$1844,2,FALSE)</f>
        <v>식품 및 담배 등급원</v>
      </c>
      <c r="I268" s="65">
        <v>7104</v>
      </c>
      <c r="J268" s="77">
        <f t="shared" si="18"/>
        <v>0.71083333333333332</v>
      </c>
      <c r="K268">
        <f>VLOOKUP(A268,'(2)2010 SOC to ISCO-08'!$K$3:$L$440,2,FALSE)</f>
        <v>0.67499999999999993</v>
      </c>
      <c r="L268">
        <f>VLOOKUP(B268,'(2)2010 SOC to ISCO-08'!$K$3:$L$440,2,FALSE)</f>
        <v>0.7466666666666667</v>
      </c>
      <c r="M268" t="e">
        <f>VLOOKUP(C268,'(2)2010 SOC to ISCO-08'!$K$3:$L$440,2,FALSE)</f>
        <v>#N/A</v>
      </c>
      <c r="N268" t="e">
        <f>VLOOKUP(D268,'(2)2010 SOC to ISCO-08'!$K$3:$L$440,2,FALSE)</f>
        <v>#N/A</v>
      </c>
      <c r="O268" t="e">
        <f>VLOOKUP(E268,'(2)2010 SOC to ISCO-08'!$K$3:$L$440,2,FALSE)</f>
        <v>#N/A</v>
      </c>
      <c r="P268" t="e">
        <f>VLOOKUP(F268,'(2)2010 SOC to ISCO-08'!$K$3:$L$440,2,FALSE)</f>
        <v>#N/A</v>
      </c>
      <c r="Q268" t="e">
        <f>VLOOKUP(G268,'(2)2010 SOC to ISCO-08'!$K$3:$L$440,2,FALSE)</f>
        <v>#N/A</v>
      </c>
      <c r="S268" t="b">
        <f t="shared" si="19"/>
        <v>0</v>
      </c>
      <c r="T268" s="33">
        <v>7104</v>
      </c>
      <c r="U268" t="s">
        <v>4739</v>
      </c>
      <c r="V268" t="s">
        <v>4371</v>
      </c>
      <c r="W268" t="s">
        <v>4740</v>
      </c>
      <c r="X268" t="s">
        <v>4741</v>
      </c>
      <c r="Y268" t="str">
        <f>VLOOKUP(Z268,'&lt;참고&gt;6차'!$A$2:$C$1844,2,FALSE)</f>
        <v>기타 식품가공관련 종사원</v>
      </c>
      <c r="Z268" s="67">
        <v>7109</v>
      </c>
      <c r="AA268" s="73">
        <v>0.55033333333333345</v>
      </c>
      <c r="AB268" s="73">
        <v>1</v>
      </c>
      <c r="AC268" t="str">
        <f t="shared" si="16"/>
        <v>710</v>
      </c>
      <c r="AD268" s="73">
        <v>0.55033333333333345</v>
      </c>
      <c r="AE268" t="b">
        <f t="shared" si="17"/>
        <v>0</v>
      </c>
      <c r="AQ268" t="str">
        <f>VLOOKUP(AR268,'&lt;참고&gt;6차'!A91:C1933,2,FALSE)</f>
        <v>전문가 및 관련 종사자</v>
      </c>
      <c r="AR268" s="61">
        <v>2</v>
      </c>
      <c r="AS268" s="61">
        <v>24</v>
      </c>
      <c r="AT268" s="61">
        <v>246</v>
      </c>
      <c r="AU268">
        <v>2463</v>
      </c>
      <c r="AV268" t="s">
        <v>4494</v>
      </c>
      <c r="AW268" s="71">
        <v>0.71</v>
      </c>
    </row>
    <row r="269" spans="1:49" x14ac:dyDescent="0.2">
      <c r="A269" s="61">
        <v>7514</v>
      </c>
      <c r="B269" t="s">
        <v>4173</v>
      </c>
      <c r="C269" t="s">
        <v>4173</v>
      </c>
      <c r="D269" t="s">
        <v>4173</v>
      </c>
      <c r="E269" t="s">
        <v>4173</v>
      </c>
      <c r="F269" t="s">
        <v>4173</v>
      </c>
      <c r="G269" t="s">
        <v>4173</v>
      </c>
      <c r="H269" t="str">
        <f>VLOOKUP(I269,'&lt;참고&gt;6차'!$A$2:$C$1844,2,FALSE)</f>
        <v>김치 및 밑반찬 제조 종사원</v>
      </c>
      <c r="I269" s="65">
        <v>7105</v>
      </c>
      <c r="J269" s="77">
        <f t="shared" si="18"/>
        <v>0.61</v>
      </c>
      <c r="K269">
        <f>VLOOKUP(A269,'(2)2010 SOC to ISCO-08'!$K$3:$L$440,2,FALSE)</f>
        <v>0.61</v>
      </c>
      <c r="L269" t="e">
        <f>VLOOKUP(B269,'(2)2010 SOC to ISCO-08'!$K$3:$L$440,2,FALSE)</f>
        <v>#N/A</v>
      </c>
      <c r="M269" t="e">
        <f>VLOOKUP(C269,'(2)2010 SOC to ISCO-08'!$K$3:$L$440,2,FALSE)</f>
        <v>#N/A</v>
      </c>
      <c r="N269" t="e">
        <f>VLOOKUP(D269,'(2)2010 SOC to ISCO-08'!$K$3:$L$440,2,FALSE)</f>
        <v>#N/A</v>
      </c>
      <c r="O269" t="e">
        <f>VLOOKUP(E269,'(2)2010 SOC to ISCO-08'!$K$3:$L$440,2,FALSE)</f>
        <v>#N/A</v>
      </c>
      <c r="P269" t="e">
        <f>VLOOKUP(F269,'(2)2010 SOC to ISCO-08'!$K$3:$L$440,2,FALSE)</f>
        <v>#N/A</v>
      </c>
      <c r="Q269" t="e">
        <f>VLOOKUP(G269,'(2)2010 SOC to ISCO-08'!$K$3:$L$440,2,FALSE)</f>
        <v>#N/A</v>
      </c>
      <c r="S269" t="b">
        <f t="shared" si="19"/>
        <v>0</v>
      </c>
      <c r="T269" s="33">
        <v>7105</v>
      </c>
      <c r="U269" t="s">
        <v>4742</v>
      </c>
      <c r="V269" t="s">
        <v>4371</v>
      </c>
      <c r="W269" t="s">
        <v>4743</v>
      </c>
      <c r="X269" t="s">
        <v>4744</v>
      </c>
      <c r="Y269" t="str">
        <f>VLOOKUP(Z269,'&lt;참고&gt;6차'!$A$2:$C$1844,2,FALSE)</f>
        <v>패턴사</v>
      </c>
      <c r="Z269" s="67">
        <v>7211</v>
      </c>
      <c r="AA269" s="73">
        <v>0.53163333333333329</v>
      </c>
      <c r="AB269" s="73">
        <v>1</v>
      </c>
      <c r="AC269" t="str">
        <f t="shared" si="16"/>
        <v>721</v>
      </c>
      <c r="AD269" s="73">
        <v>0.53163333333333329</v>
      </c>
      <c r="AE269" t="b">
        <f t="shared" si="17"/>
        <v>0</v>
      </c>
      <c r="AQ269" t="str">
        <f>VLOOKUP(AR269,'&lt;참고&gt;6차'!A347:C2189,2,FALSE)</f>
        <v>장치,기계조작 및 조립종사자</v>
      </c>
      <c r="AR269" s="61">
        <v>8</v>
      </c>
      <c r="AS269" s="61">
        <v>82</v>
      </c>
      <c r="AT269" s="61">
        <v>823</v>
      </c>
      <c r="AU269">
        <v>8230</v>
      </c>
      <c r="AV269" t="s">
        <v>5655</v>
      </c>
      <c r="AW269" s="71">
        <v>0.71</v>
      </c>
    </row>
    <row r="270" spans="1:49" x14ac:dyDescent="0.2">
      <c r="A270" s="61">
        <v>3122</v>
      </c>
      <c r="B270" s="61">
        <v>7511</v>
      </c>
      <c r="C270" s="61">
        <v>7513</v>
      </c>
      <c r="D270" t="s">
        <v>4173</v>
      </c>
      <c r="E270" t="s">
        <v>4173</v>
      </c>
      <c r="F270" t="s">
        <v>4173</v>
      </c>
      <c r="G270" t="s">
        <v>4173</v>
      </c>
      <c r="H270" t="str">
        <f>VLOOKUP(I270,'&lt;참고&gt;6차'!$A$2:$C$1844,2,FALSE)</f>
        <v>기타 식품가공관련 종사원</v>
      </c>
      <c r="I270" s="65">
        <v>7109</v>
      </c>
      <c r="J270" s="77">
        <f t="shared" si="18"/>
        <v>0.55033333333333345</v>
      </c>
      <c r="K270">
        <f>VLOOKUP(A270,'(2)2010 SOC to ISCO-08'!$K$3:$L$440,2,FALSE)</f>
        <v>1.6E-2</v>
      </c>
      <c r="L270">
        <f>VLOOKUP(B270,'(2)2010 SOC to ISCO-08'!$K$3:$L$440,2,FALSE)</f>
        <v>0.84500000000000008</v>
      </c>
      <c r="M270">
        <f>VLOOKUP(C270,'(2)2010 SOC to ISCO-08'!$K$3:$L$440,2,FALSE)</f>
        <v>0.79</v>
      </c>
      <c r="N270" t="e">
        <f>VLOOKUP(D270,'(2)2010 SOC to ISCO-08'!$K$3:$L$440,2,FALSE)</f>
        <v>#N/A</v>
      </c>
      <c r="O270" t="e">
        <f>VLOOKUP(E270,'(2)2010 SOC to ISCO-08'!$K$3:$L$440,2,FALSE)</f>
        <v>#N/A</v>
      </c>
      <c r="P270" t="e">
        <f>VLOOKUP(F270,'(2)2010 SOC to ISCO-08'!$K$3:$L$440,2,FALSE)</f>
        <v>#N/A</v>
      </c>
      <c r="Q270" t="e">
        <f>VLOOKUP(G270,'(2)2010 SOC to ISCO-08'!$K$3:$L$440,2,FALSE)</f>
        <v>#N/A</v>
      </c>
      <c r="S270" t="b">
        <f t="shared" si="19"/>
        <v>0</v>
      </c>
      <c r="T270" s="33">
        <v>7109</v>
      </c>
      <c r="U270" t="s">
        <v>4376</v>
      </c>
      <c r="V270" t="s">
        <v>4745</v>
      </c>
      <c r="Y270" t="str">
        <f>VLOOKUP(Z270,'&lt;참고&gt;6차'!$A$2:$C$1844,2,FALSE)</f>
        <v>재단사</v>
      </c>
      <c r="Z270" s="67">
        <v>7212</v>
      </c>
      <c r="AA270" s="73">
        <v>0.53163333333333329</v>
      </c>
      <c r="AB270" s="73">
        <v>1</v>
      </c>
      <c r="AC270" t="str">
        <f t="shared" si="16"/>
        <v>721</v>
      </c>
      <c r="AD270" s="73">
        <v>0.53163333333333329</v>
      </c>
      <c r="AE270" t="b">
        <f t="shared" si="17"/>
        <v>0</v>
      </c>
      <c r="AQ270" t="str">
        <f>VLOOKUP(AR270,'&lt;참고&gt;6차'!A266:C2108,2,FALSE)</f>
        <v>기능원 및 관련 기능 종사자</v>
      </c>
      <c r="AR270" s="61">
        <v>7</v>
      </c>
      <c r="AS270" s="61">
        <v>71</v>
      </c>
      <c r="AT270" s="61">
        <v>710</v>
      </c>
      <c r="AU270">
        <v>7104</v>
      </c>
      <c r="AV270" t="s">
        <v>6300</v>
      </c>
      <c r="AW270" s="71">
        <v>0.71083333333333332</v>
      </c>
    </row>
    <row r="271" spans="1:49" x14ac:dyDescent="0.2">
      <c r="A271" s="61">
        <v>7532</v>
      </c>
      <c r="B271" t="s">
        <v>4173</v>
      </c>
      <c r="C271" t="s">
        <v>4173</v>
      </c>
      <c r="D271" t="s">
        <v>4173</v>
      </c>
      <c r="E271" t="s">
        <v>4173</v>
      </c>
      <c r="F271" t="s">
        <v>4173</v>
      </c>
      <c r="G271" t="s">
        <v>4173</v>
      </c>
      <c r="H271" t="str">
        <f>VLOOKUP(I271,'&lt;참고&gt;6차'!$A$2:$C$1844,2,FALSE)</f>
        <v>패턴사</v>
      </c>
      <c r="I271" s="65">
        <v>7211</v>
      </c>
      <c r="J271" s="77">
        <f t="shared" si="18"/>
        <v>0.53163333333333329</v>
      </c>
      <c r="K271">
        <f>VLOOKUP(A271,'(2)2010 SOC to ISCO-08'!$K$3:$L$440,2,FALSE)</f>
        <v>0.53163333333333329</v>
      </c>
      <c r="L271" t="e">
        <f>VLOOKUP(B271,'(2)2010 SOC to ISCO-08'!$K$3:$L$440,2,FALSE)</f>
        <v>#N/A</v>
      </c>
      <c r="M271" t="e">
        <f>VLOOKUP(C271,'(2)2010 SOC to ISCO-08'!$K$3:$L$440,2,FALSE)</f>
        <v>#N/A</v>
      </c>
      <c r="N271" t="e">
        <f>VLOOKUP(D271,'(2)2010 SOC to ISCO-08'!$K$3:$L$440,2,FALSE)</f>
        <v>#N/A</v>
      </c>
      <c r="O271" t="e">
        <f>VLOOKUP(E271,'(2)2010 SOC to ISCO-08'!$K$3:$L$440,2,FALSE)</f>
        <v>#N/A</v>
      </c>
      <c r="P271" t="e">
        <f>VLOOKUP(F271,'(2)2010 SOC to ISCO-08'!$K$3:$L$440,2,FALSE)</f>
        <v>#N/A</v>
      </c>
      <c r="Q271" t="e">
        <f>VLOOKUP(G271,'(2)2010 SOC to ISCO-08'!$K$3:$L$440,2,FALSE)</f>
        <v>#N/A</v>
      </c>
      <c r="S271" t="b">
        <f t="shared" si="19"/>
        <v>0</v>
      </c>
      <c r="T271" s="33">
        <v>7211</v>
      </c>
      <c r="U271" t="s">
        <v>4746</v>
      </c>
      <c r="Y271" t="str">
        <f>VLOOKUP(Z271,'&lt;참고&gt;6차'!$A$2:$C$1844,2,FALSE)</f>
        <v>재봉사</v>
      </c>
      <c r="Z271" s="67">
        <v>7213</v>
      </c>
      <c r="AA271" s="73">
        <v>0.82333333333333325</v>
      </c>
      <c r="AB271" s="73">
        <v>1</v>
      </c>
      <c r="AC271" t="str">
        <f t="shared" si="16"/>
        <v>721</v>
      </c>
      <c r="AD271" s="73">
        <v>0.82333333333333325</v>
      </c>
      <c r="AE271" t="b">
        <f t="shared" si="17"/>
        <v>0</v>
      </c>
      <c r="AQ271" t="str">
        <f>VLOOKUP(AR271,'&lt;참고&gt;6차'!A307:C2149,2,FALSE)</f>
        <v>기능원 및 관련 기능 종사자</v>
      </c>
      <c r="AR271" s="61">
        <v>7</v>
      </c>
      <c r="AS271" s="61">
        <v>77</v>
      </c>
      <c r="AT271" s="61">
        <v>771</v>
      </c>
      <c r="AU271">
        <v>7711</v>
      </c>
      <c r="AV271" t="s">
        <v>5978</v>
      </c>
      <c r="AW271" s="71">
        <v>0.71333333333333337</v>
      </c>
    </row>
    <row r="272" spans="1:49" x14ac:dyDescent="0.2">
      <c r="A272" s="61">
        <v>7532</v>
      </c>
      <c r="B272" t="s">
        <v>4173</v>
      </c>
      <c r="C272" t="s">
        <v>4173</v>
      </c>
      <c r="D272" t="s">
        <v>4173</v>
      </c>
      <c r="E272" t="s">
        <v>4173</v>
      </c>
      <c r="F272" t="s">
        <v>4173</v>
      </c>
      <c r="G272" t="s">
        <v>4173</v>
      </c>
      <c r="H272" t="str">
        <f>VLOOKUP(I272,'&lt;참고&gt;6차'!$A$2:$C$1844,2,FALSE)</f>
        <v>재단사</v>
      </c>
      <c r="I272" s="65">
        <v>7212</v>
      </c>
      <c r="J272" s="77">
        <f t="shared" si="18"/>
        <v>0.53163333333333329</v>
      </c>
      <c r="K272">
        <f>VLOOKUP(A272,'(2)2010 SOC to ISCO-08'!$K$3:$L$440,2,FALSE)</f>
        <v>0.53163333333333329</v>
      </c>
      <c r="L272" t="e">
        <f>VLOOKUP(B272,'(2)2010 SOC to ISCO-08'!$K$3:$L$440,2,FALSE)</f>
        <v>#N/A</v>
      </c>
      <c r="M272" t="e">
        <f>VLOOKUP(C272,'(2)2010 SOC to ISCO-08'!$K$3:$L$440,2,FALSE)</f>
        <v>#N/A</v>
      </c>
      <c r="N272" t="e">
        <f>VLOOKUP(D272,'(2)2010 SOC to ISCO-08'!$K$3:$L$440,2,FALSE)</f>
        <v>#N/A</v>
      </c>
      <c r="O272" t="e">
        <f>VLOOKUP(E272,'(2)2010 SOC to ISCO-08'!$K$3:$L$440,2,FALSE)</f>
        <v>#N/A</v>
      </c>
      <c r="P272" t="e">
        <f>VLOOKUP(F272,'(2)2010 SOC to ISCO-08'!$K$3:$L$440,2,FALSE)</f>
        <v>#N/A</v>
      </c>
      <c r="Q272" t="e">
        <f>VLOOKUP(G272,'(2)2010 SOC to ISCO-08'!$K$3:$L$440,2,FALSE)</f>
        <v>#N/A</v>
      </c>
      <c r="S272" t="b">
        <f t="shared" si="19"/>
        <v>0</v>
      </c>
      <c r="T272" s="33">
        <v>7212</v>
      </c>
      <c r="U272" t="s">
        <v>4747</v>
      </c>
      <c r="Y272" t="str">
        <f>VLOOKUP(Z272,'&lt;참고&gt;6차'!$A$2:$C$1844,2,FALSE)</f>
        <v>제화원</v>
      </c>
      <c r="Z272" s="67">
        <v>7214</v>
      </c>
      <c r="AA272" s="73">
        <v>0.52</v>
      </c>
      <c r="AB272" s="73">
        <v>1</v>
      </c>
      <c r="AC272" t="str">
        <f t="shared" si="16"/>
        <v>721</v>
      </c>
      <c r="AD272" s="73">
        <v>0.52</v>
      </c>
      <c r="AE272" t="b">
        <f t="shared" si="17"/>
        <v>0</v>
      </c>
      <c r="AQ272" t="str">
        <f>VLOOKUP(AR272,'&lt;참고&gt;6차'!A308:C2150,2,FALSE)</f>
        <v>기능원 및 관련 기능 종사자</v>
      </c>
      <c r="AR272" s="61">
        <v>7</v>
      </c>
      <c r="AS272" s="61">
        <v>77</v>
      </c>
      <c r="AT272" s="61">
        <v>771</v>
      </c>
      <c r="AU272">
        <v>7712</v>
      </c>
      <c r="AV272" t="s">
        <v>5972</v>
      </c>
      <c r="AW272" s="71">
        <v>0.71333333333333337</v>
      </c>
    </row>
    <row r="273" spans="1:49" x14ac:dyDescent="0.2">
      <c r="A273" s="61">
        <v>7533</v>
      </c>
      <c r="B273" t="s">
        <v>4173</v>
      </c>
      <c r="C273" t="s">
        <v>4173</v>
      </c>
      <c r="D273" t="s">
        <v>4173</v>
      </c>
      <c r="E273" t="s">
        <v>4173</v>
      </c>
      <c r="F273" t="s">
        <v>4173</v>
      </c>
      <c r="G273" t="s">
        <v>4173</v>
      </c>
      <c r="H273" t="str">
        <f>VLOOKUP(I273,'&lt;참고&gt;6차'!$A$2:$C$1844,2,FALSE)</f>
        <v>재봉사</v>
      </c>
      <c r="I273" s="65">
        <v>7213</v>
      </c>
      <c r="J273" s="77">
        <f t="shared" si="18"/>
        <v>0.82333333333333325</v>
      </c>
      <c r="K273">
        <f>VLOOKUP(A273,'(2)2010 SOC to ISCO-08'!$K$3:$L$440,2,FALSE)</f>
        <v>0.82333333333333325</v>
      </c>
      <c r="L273" t="e">
        <f>VLOOKUP(B273,'(2)2010 SOC to ISCO-08'!$K$3:$L$440,2,FALSE)</f>
        <v>#N/A</v>
      </c>
      <c r="M273" t="e">
        <f>VLOOKUP(C273,'(2)2010 SOC to ISCO-08'!$K$3:$L$440,2,FALSE)</f>
        <v>#N/A</v>
      </c>
      <c r="N273" t="e">
        <f>VLOOKUP(D273,'(2)2010 SOC to ISCO-08'!$K$3:$L$440,2,FALSE)</f>
        <v>#N/A</v>
      </c>
      <c r="O273" t="e">
        <f>VLOOKUP(E273,'(2)2010 SOC to ISCO-08'!$K$3:$L$440,2,FALSE)</f>
        <v>#N/A</v>
      </c>
      <c r="P273" t="e">
        <f>VLOOKUP(F273,'(2)2010 SOC to ISCO-08'!$K$3:$L$440,2,FALSE)</f>
        <v>#N/A</v>
      </c>
      <c r="Q273" t="e">
        <f>VLOOKUP(G273,'(2)2010 SOC to ISCO-08'!$K$3:$L$440,2,FALSE)</f>
        <v>#N/A</v>
      </c>
      <c r="S273" t="b">
        <f t="shared" si="19"/>
        <v>0</v>
      </c>
      <c r="T273" s="33">
        <v>7213</v>
      </c>
      <c r="U273" t="s">
        <v>4748</v>
      </c>
      <c r="Y273" t="str">
        <f>VLOOKUP(Z273,'&lt;참고&gt;6차'!$A$2:$C$1844,2,FALSE)</f>
        <v>기타 섬유 및 가죽관련 기능 종사원</v>
      </c>
      <c r="Z273" s="67">
        <v>7219</v>
      </c>
      <c r="AA273" s="73">
        <v>0.33400000000000002</v>
      </c>
      <c r="AB273" s="73">
        <v>1</v>
      </c>
      <c r="AC273" t="str">
        <f t="shared" si="16"/>
        <v>721</v>
      </c>
      <c r="AD273" s="73">
        <v>0.33400000000000002</v>
      </c>
      <c r="AE273" t="b">
        <f t="shared" si="17"/>
        <v>0</v>
      </c>
      <c r="AQ273" t="str">
        <f>VLOOKUP(AR273,'&lt;참고&gt;6차'!A60:C1902,2,FALSE)</f>
        <v>전문가 및 관련 종사자</v>
      </c>
      <c r="AR273" s="61">
        <v>2</v>
      </c>
      <c r="AS273" s="61">
        <v>23</v>
      </c>
      <c r="AT273" s="61">
        <v>235</v>
      </c>
      <c r="AU273">
        <v>2354</v>
      </c>
      <c r="AV273" t="s">
        <v>7602</v>
      </c>
      <c r="AW273" s="71">
        <v>0.71416666666666673</v>
      </c>
    </row>
    <row r="274" spans="1:49" x14ac:dyDescent="0.2">
      <c r="A274" s="61">
        <v>7536</v>
      </c>
      <c r="B274" t="s">
        <v>4173</v>
      </c>
      <c r="C274" t="s">
        <v>4173</v>
      </c>
      <c r="D274" t="s">
        <v>4173</v>
      </c>
      <c r="E274" t="s">
        <v>4173</v>
      </c>
      <c r="F274" t="s">
        <v>4173</v>
      </c>
      <c r="G274" t="s">
        <v>4173</v>
      </c>
      <c r="H274" t="str">
        <f>VLOOKUP(I274,'&lt;참고&gt;6차'!$A$2:$C$1844,2,FALSE)</f>
        <v>제화원</v>
      </c>
      <c r="I274" s="65">
        <v>7214</v>
      </c>
      <c r="J274" s="77">
        <f t="shared" si="18"/>
        <v>0.52</v>
      </c>
      <c r="K274">
        <f>VLOOKUP(A274,'(2)2010 SOC to ISCO-08'!$K$3:$L$440,2,FALSE)</f>
        <v>0.52</v>
      </c>
      <c r="L274" t="e">
        <f>VLOOKUP(B274,'(2)2010 SOC to ISCO-08'!$K$3:$L$440,2,FALSE)</f>
        <v>#N/A</v>
      </c>
      <c r="M274" t="e">
        <f>VLOOKUP(C274,'(2)2010 SOC to ISCO-08'!$K$3:$L$440,2,FALSE)</f>
        <v>#N/A</v>
      </c>
      <c r="N274" t="e">
        <f>VLOOKUP(D274,'(2)2010 SOC to ISCO-08'!$K$3:$L$440,2,FALSE)</f>
        <v>#N/A</v>
      </c>
      <c r="O274" t="e">
        <f>VLOOKUP(E274,'(2)2010 SOC to ISCO-08'!$K$3:$L$440,2,FALSE)</f>
        <v>#N/A</v>
      </c>
      <c r="P274" t="e">
        <f>VLOOKUP(F274,'(2)2010 SOC to ISCO-08'!$K$3:$L$440,2,FALSE)</f>
        <v>#N/A</v>
      </c>
      <c r="Q274" t="e">
        <f>VLOOKUP(G274,'(2)2010 SOC to ISCO-08'!$K$3:$L$440,2,FALSE)</f>
        <v>#N/A</v>
      </c>
      <c r="S274" t="b">
        <f t="shared" si="19"/>
        <v>0</v>
      </c>
      <c r="T274" s="33">
        <v>7214</v>
      </c>
      <c r="U274" t="s">
        <v>4749</v>
      </c>
      <c r="Y274" t="str">
        <f>VLOOKUP(Z274,'&lt;참고&gt;6차'!$A$2:$C$1844,2,FALSE)</f>
        <v>한복 제조원</v>
      </c>
      <c r="Z274" s="67">
        <v>7221</v>
      </c>
      <c r="AA274" s="73">
        <v>0.84</v>
      </c>
      <c r="AB274" s="73">
        <v>1</v>
      </c>
      <c r="AC274" t="str">
        <f t="shared" si="16"/>
        <v>722</v>
      </c>
      <c r="AD274" s="73">
        <v>0.84</v>
      </c>
      <c r="AE274" t="b">
        <f t="shared" si="17"/>
        <v>0</v>
      </c>
      <c r="AQ274" t="str">
        <f>VLOOKUP(AR274,'&lt;참고&gt;6차'!A44:C1886,2,FALSE)</f>
        <v>전문가 및 관련 종사자</v>
      </c>
      <c r="AR274" s="61">
        <v>2</v>
      </c>
      <c r="AS274" s="61">
        <v>22</v>
      </c>
      <c r="AT274" s="61">
        <v>224</v>
      </c>
      <c r="AU274">
        <v>2240</v>
      </c>
      <c r="AV274" t="s">
        <v>7797</v>
      </c>
      <c r="AW274" s="71">
        <v>0.72</v>
      </c>
    </row>
    <row r="275" spans="1:49" x14ac:dyDescent="0.2">
      <c r="A275" s="61">
        <v>3122</v>
      </c>
      <c r="B275" s="61">
        <v>7534</v>
      </c>
      <c r="C275" s="61">
        <v>7535</v>
      </c>
      <c r="D275" s="61">
        <v>7318</v>
      </c>
      <c r="E275" t="s">
        <v>4173</v>
      </c>
      <c r="F275" t="s">
        <v>4173</v>
      </c>
      <c r="G275" t="s">
        <v>4173</v>
      </c>
      <c r="H275" t="str">
        <f>VLOOKUP(I275,'&lt;참고&gt;6차'!$A$2:$C$1844,2,FALSE)</f>
        <v>기타 섬유 및 가죽관련 기능 종사원</v>
      </c>
      <c r="I275" s="65">
        <v>7219</v>
      </c>
      <c r="J275" s="77">
        <f t="shared" si="18"/>
        <v>0.33400000000000002</v>
      </c>
      <c r="K275">
        <f>VLOOKUP(A275,'(2)2010 SOC to ISCO-08'!$K$3:$L$440,2,FALSE)</f>
        <v>1.6E-2</v>
      </c>
      <c r="L275">
        <f>VLOOKUP(B275,'(2)2010 SOC to ISCO-08'!$K$3:$L$440,2,FALSE)</f>
        <v>0.39</v>
      </c>
      <c r="M275">
        <f>VLOOKUP(C275,'(2)2010 SOC to ISCO-08'!$K$3:$L$440,2,FALSE)</f>
        <v>0.41</v>
      </c>
      <c r="N275">
        <f>VLOOKUP(D275,'(2)2010 SOC to ISCO-08'!$K$3:$L$440,2,FALSE)</f>
        <v>0.52</v>
      </c>
      <c r="O275" t="e">
        <f>VLOOKUP(E275,'(2)2010 SOC to ISCO-08'!$K$3:$L$440,2,FALSE)</f>
        <v>#N/A</v>
      </c>
      <c r="P275" t="e">
        <f>VLOOKUP(F275,'(2)2010 SOC to ISCO-08'!$K$3:$L$440,2,FALSE)</f>
        <v>#N/A</v>
      </c>
      <c r="Q275" t="e">
        <f>VLOOKUP(G275,'(2)2010 SOC to ISCO-08'!$K$3:$L$440,2,FALSE)</f>
        <v>#N/A</v>
      </c>
      <c r="S275" t="b">
        <f t="shared" si="19"/>
        <v>0</v>
      </c>
      <c r="T275" s="33">
        <v>7219</v>
      </c>
      <c r="U275" t="s">
        <v>4376</v>
      </c>
      <c r="V275" t="s">
        <v>4750</v>
      </c>
      <c r="W275" t="s">
        <v>4371</v>
      </c>
      <c r="Y275" t="str">
        <f>VLOOKUP(Z275,'&lt;참고&gt;6차'!$A$2:$C$1844,2,FALSE)</f>
        <v>양장 및 양복 제조원</v>
      </c>
      <c r="Z275" s="67">
        <v>7222</v>
      </c>
      <c r="AA275" s="73">
        <v>0.84</v>
      </c>
      <c r="AB275" s="73">
        <v>1</v>
      </c>
      <c r="AC275" t="str">
        <f t="shared" si="16"/>
        <v>722</v>
      </c>
      <c r="AD275" s="73">
        <v>0.84</v>
      </c>
      <c r="AE275" t="b">
        <f t="shared" si="17"/>
        <v>0</v>
      </c>
      <c r="AQ275" t="str">
        <f>VLOOKUP(AR275,'&lt;참고&gt;6차'!A312:C2154,2,FALSE)</f>
        <v>기능원 및 관련 기능 종사자</v>
      </c>
      <c r="AR275" s="61">
        <v>7</v>
      </c>
      <c r="AS275" s="61">
        <v>77</v>
      </c>
      <c r="AT275" s="61">
        <v>772</v>
      </c>
      <c r="AU275">
        <v>7724</v>
      </c>
      <c r="AV275" t="s">
        <v>5959</v>
      </c>
      <c r="AW275" s="71">
        <v>0.72</v>
      </c>
    </row>
    <row r="276" spans="1:49" x14ac:dyDescent="0.2">
      <c r="A276" s="61">
        <v>7531</v>
      </c>
      <c r="B276" t="s">
        <v>4173</v>
      </c>
      <c r="C276" t="s">
        <v>4173</v>
      </c>
      <c r="D276" t="s">
        <v>4173</v>
      </c>
      <c r="E276" t="s">
        <v>4173</v>
      </c>
      <c r="F276" t="s">
        <v>4173</v>
      </c>
      <c r="G276" t="s">
        <v>4173</v>
      </c>
      <c r="H276" t="str">
        <f>VLOOKUP(I276,'&lt;참고&gt;6차'!$A$2:$C$1844,2,FALSE)</f>
        <v>한복 제조원</v>
      </c>
      <c r="I276" s="65">
        <v>7221</v>
      </c>
      <c r="J276" s="77">
        <f t="shared" si="18"/>
        <v>0.84</v>
      </c>
      <c r="K276">
        <f>VLOOKUP(A276,'(2)2010 SOC to ISCO-08'!$K$3:$L$440,2,FALSE)</f>
        <v>0.84</v>
      </c>
      <c r="L276" t="e">
        <f>VLOOKUP(B276,'(2)2010 SOC to ISCO-08'!$K$3:$L$440,2,FALSE)</f>
        <v>#N/A</v>
      </c>
      <c r="M276" t="e">
        <f>VLOOKUP(C276,'(2)2010 SOC to ISCO-08'!$K$3:$L$440,2,FALSE)</f>
        <v>#N/A</v>
      </c>
      <c r="N276" t="e">
        <f>VLOOKUP(D276,'(2)2010 SOC to ISCO-08'!$K$3:$L$440,2,FALSE)</f>
        <v>#N/A</v>
      </c>
      <c r="O276" t="e">
        <f>VLOOKUP(E276,'(2)2010 SOC to ISCO-08'!$K$3:$L$440,2,FALSE)</f>
        <v>#N/A</v>
      </c>
      <c r="P276" t="e">
        <f>VLOOKUP(F276,'(2)2010 SOC to ISCO-08'!$K$3:$L$440,2,FALSE)</f>
        <v>#N/A</v>
      </c>
      <c r="Q276" t="e">
        <f>VLOOKUP(G276,'(2)2010 SOC to ISCO-08'!$K$3:$L$440,2,FALSE)</f>
        <v>#N/A</v>
      </c>
      <c r="S276" t="b">
        <f t="shared" si="19"/>
        <v>0</v>
      </c>
      <c r="T276" s="33">
        <v>7221</v>
      </c>
      <c r="U276" t="s">
        <v>4751</v>
      </c>
      <c r="V276" t="s">
        <v>4752</v>
      </c>
      <c r="Y276" t="str">
        <f>VLOOKUP(Z276,'&lt;참고&gt;6차'!$A$2:$C$1844,2,FALSE)</f>
        <v>모피 및 가죽의복 제조원</v>
      </c>
      <c r="Z276" s="67">
        <v>7223</v>
      </c>
      <c r="AA276" s="73">
        <v>0.84</v>
      </c>
      <c r="AB276" s="73">
        <v>1</v>
      </c>
      <c r="AC276" t="str">
        <f t="shared" si="16"/>
        <v>722</v>
      </c>
      <c r="AD276" s="73">
        <v>0.84</v>
      </c>
      <c r="AE276" t="b">
        <f t="shared" si="17"/>
        <v>0</v>
      </c>
      <c r="AQ276" t="str">
        <f>VLOOKUP(AR276,'&lt;참고&gt;6차'!A390:C2232,2,FALSE)</f>
        <v>장치,기계조작 및 조립종사자</v>
      </c>
      <c r="AR276" s="61">
        <v>8</v>
      </c>
      <c r="AS276" s="61">
        <v>87</v>
      </c>
      <c r="AT276" s="61">
        <v>876</v>
      </c>
      <c r="AU276">
        <v>8760</v>
      </c>
      <c r="AV276" t="s">
        <v>5266</v>
      </c>
      <c r="AW276" s="71">
        <v>0.72499999999999998</v>
      </c>
    </row>
    <row r="277" spans="1:49" x14ac:dyDescent="0.2">
      <c r="A277" s="61">
        <v>7531</v>
      </c>
      <c r="B277" t="s">
        <v>4173</v>
      </c>
      <c r="C277" t="s">
        <v>4173</v>
      </c>
      <c r="D277" t="s">
        <v>4173</v>
      </c>
      <c r="E277" t="s">
        <v>4173</v>
      </c>
      <c r="F277" t="s">
        <v>4173</v>
      </c>
      <c r="G277" t="s">
        <v>4173</v>
      </c>
      <c r="H277" t="str">
        <f>VLOOKUP(I277,'&lt;참고&gt;6차'!$A$2:$C$1844,2,FALSE)</f>
        <v>양장 및 양복 제조원</v>
      </c>
      <c r="I277" s="65">
        <v>7222</v>
      </c>
      <c r="J277" s="77">
        <f t="shared" si="18"/>
        <v>0.84</v>
      </c>
      <c r="K277">
        <f>VLOOKUP(A277,'(2)2010 SOC to ISCO-08'!$K$3:$L$440,2,FALSE)</f>
        <v>0.84</v>
      </c>
      <c r="L277" t="e">
        <f>VLOOKUP(B277,'(2)2010 SOC to ISCO-08'!$K$3:$L$440,2,FALSE)</f>
        <v>#N/A</v>
      </c>
      <c r="M277" t="e">
        <f>VLOOKUP(C277,'(2)2010 SOC to ISCO-08'!$K$3:$L$440,2,FALSE)</f>
        <v>#N/A</v>
      </c>
      <c r="N277" t="e">
        <f>VLOOKUP(D277,'(2)2010 SOC to ISCO-08'!$K$3:$L$440,2,FALSE)</f>
        <v>#N/A</v>
      </c>
      <c r="O277" t="e">
        <f>VLOOKUP(E277,'(2)2010 SOC to ISCO-08'!$K$3:$L$440,2,FALSE)</f>
        <v>#N/A</v>
      </c>
      <c r="P277" t="e">
        <f>VLOOKUP(F277,'(2)2010 SOC to ISCO-08'!$K$3:$L$440,2,FALSE)</f>
        <v>#N/A</v>
      </c>
      <c r="Q277" t="e">
        <f>VLOOKUP(G277,'(2)2010 SOC to ISCO-08'!$K$3:$L$440,2,FALSE)</f>
        <v>#N/A</v>
      </c>
      <c r="S277" t="b">
        <f t="shared" si="19"/>
        <v>0</v>
      </c>
      <c r="T277" s="33">
        <v>7222</v>
      </c>
      <c r="U277" t="s">
        <v>4753</v>
      </c>
      <c r="V277" t="s">
        <v>4371</v>
      </c>
      <c r="W277" t="s">
        <v>4754</v>
      </c>
      <c r="X277" t="s">
        <v>4752</v>
      </c>
      <c r="Y277" t="str">
        <f>VLOOKUP(Z277,'&lt;참고&gt;6차'!$A$2:$C$1844,2,FALSE)</f>
        <v>의복가죽 및 모피 수선원</v>
      </c>
      <c r="Z277" s="67">
        <v>7224</v>
      </c>
      <c r="AA277" s="73">
        <v>0.84</v>
      </c>
      <c r="AB277" s="73">
        <v>1</v>
      </c>
      <c r="AC277" t="str">
        <f t="shared" si="16"/>
        <v>722</v>
      </c>
      <c r="AD277" s="73">
        <v>0.84</v>
      </c>
      <c r="AE277" t="b">
        <f t="shared" si="17"/>
        <v>0</v>
      </c>
      <c r="AQ277" t="str">
        <f>VLOOKUP(AR277,'&lt;참고&gt;6차'!A30:C1872,2,FALSE)</f>
        <v>전문가 및 관련 종사자</v>
      </c>
      <c r="AR277" s="61">
        <v>2</v>
      </c>
      <c r="AS277" s="61">
        <v>21</v>
      </c>
      <c r="AT277" s="61">
        <v>213</v>
      </c>
      <c r="AU277">
        <v>2131</v>
      </c>
      <c r="AV277" t="s">
        <v>7892</v>
      </c>
      <c r="AW277" s="71">
        <v>0.72750000000000004</v>
      </c>
    </row>
    <row r="278" spans="1:49" x14ac:dyDescent="0.2">
      <c r="A278" s="61">
        <v>7531</v>
      </c>
      <c r="B278" t="s">
        <v>4173</v>
      </c>
      <c r="C278" t="s">
        <v>4173</v>
      </c>
      <c r="D278" t="s">
        <v>4173</v>
      </c>
      <c r="E278" t="s">
        <v>4173</v>
      </c>
      <c r="F278" t="s">
        <v>4173</v>
      </c>
      <c r="G278" t="s">
        <v>4173</v>
      </c>
      <c r="H278" t="str">
        <f>VLOOKUP(I278,'&lt;참고&gt;6차'!$A$2:$C$1844,2,FALSE)</f>
        <v>모피 및 가죽의복 제조원</v>
      </c>
      <c r="I278" s="65">
        <v>7223</v>
      </c>
      <c r="J278" s="77">
        <f t="shared" si="18"/>
        <v>0.84</v>
      </c>
      <c r="K278">
        <f>VLOOKUP(A278,'(2)2010 SOC to ISCO-08'!$K$3:$L$440,2,FALSE)</f>
        <v>0.84</v>
      </c>
      <c r="L278" t="e">
        <f>VLOOKUP(B278,'(2)2010 SOC to ISCO-08'!$K$3:$L$440,2,FALSE)</f>
        <v>#N/A</v>
      </c>
      <c r="M278" t="e">
        <f>VLOOKUP(C278,'(2)2010 SOC to ISCO-08'!$K$3:$L$440,2,FALSE)</f>
        <v>#N/A</v>
      </c>
      <c r="N278" t="e">
        <f>VLOOKUP(D278,'(2)2010 SOC to ISCO-08'!$K$3:$L$440,2,FALSE)</f>
        <v>#N/A</v>
      </c>
      <c r="O278" t="e">
        <f>VLOOKUP(E278,'(2)2010 SOC to ISCO-08'!$K$3:$L$440,2,FALSE)</f>
        <v>#N/A</v>
      </c>
      <c r="P278" t="e">
        <f>VLOOKUP(F278,'(2)2010 SOC to ISCO-08'!$K$3:$L$440,2,FALSE)</f>
        <v>#N/A</v>
      </c>
      <c r="Q278" t="e">
        <f>VLOOKUP(G278,'(2)2010 SOC to ISCO-08'!$K$3:$L$440,2,FALSE)</f>
        <v>#N/A</v>
      </c>
      <c r="S278" t="b">
        <f t="shared" si="19"/>
        <v>0</v>
      </c>
      <c r="T278" s="33">
        <v>7223</v>
      </c>
      <c r="U278" t="s">
        <v>4755</v>
      </c>
      <c r="V278" t="s">
        <v>4371</v>
      </c>
      <c r="W278" t="s">
        <v>4756</v>
      </c>
      <c r="X278" t="s">
        <v>4752</v>
      </c>
      <c r="Y278" t="str">
        <f>VLOOKUP(Z278,'&lt;참고&gt;6차'!$A$2:$C$1844,2,FALSE)</f>
        <v>기타 의복 제조원</v>
      </c>
      <c r="Z278" s="67">
        <v>7229</v>
      </c>
      <c r="AA278" s="73">
        <v>0.42799999999999999</v>
      </c>
      <c r="AB278" s="73">
        <v>1</v>
      </c>
      <c r="AC278" t="str">
        <f t="shared" si="16"/>
        <v>722</v>
      </c>
      <c r="AD278" s="73">
        <v>0.42799999999999999</v>
      </c>
      <c r="AE278" t="b">
        <f t="shared" si="17"/>
        <v>0</v>
      </c>
      <c r="AQ278" t="str">
        <f>VLOOKUP(AR278,'&lt;참고&gt;6차'!A258:C2100,2,FALSE)</f>
        <v>농림어업 숙련 종사자</v>
      </c>
      <c r="AR278" s="61">
        <v>6</v>
      </c>
      <c r="AS278" s="61">
        <v>61</v>
      </c>
      <c r="AT278" s="61">
        <v>613</v>
      </c>
      <c r="AU278">
        <v>6139</v>
      </c>
      <c r="AV278" t="s">
        <v>6360</v>
      </c>
      <c r="AW278" s="71">
        <v>0.73</v>
      </c>
    </row>
    <row r="279" spans="1:49" x14ac:dyDescent="0.2">
      <c r="A279" s="61">
        <v>7531</v>
      </c>
      <c r="B279" t="s">
        <v>4173</v>
      </c>
      <c r="C279" t="s">
        <v>4173</v>
      </c>
      <c r="D279" t="s">
        <v>4173</v>
      </c>
      <c r="E279" t="s">
        <v>4173</v>
      </c>
      <c r="F279" t="s">
        <v>4173</v>
      </c>
      <c r="G279" t="s">
        <v>4173</v>
      </c>
      <c r="H279" t="str">
        <f>VLOOKUP(I279,'&lt;참고&gt;6차'!$A$2:$C$1844,2,FALSE)</f>
        <v>의복가죽 및 모피 수선원</v>
      </c>
      <c r="I279" s="65">
        <v>7224</v>
      </c>
      <c r="J279" s="77">
        <f t="shared" si="18"/>
        <v>0.84</v>
      </c>
      <c r="K279">
        <f>VLOOKUP(A279,'(2)2010 SOC to ISCO-08'!$K$3:$L$440,2,FALSE)</f>
        <v>0.84</v>
      </c>
      <c r="L279" t="e">
        <f>VLOOKUP(B279,'(2)2010 SOC to ISCO-08'!$K$3:$L$440,2,FALSE)</f>
        <v>#N/A</v>
      </c>
      <c r="M279" t="e">
        <f>VLOOKUP(C279,'(2)2010 SOC to ISCO-08'!$K$3:$L$440,2,FALSE)</f>
        <v>#N/A</v>
      </c>
      <c r="N279" t="e">
        <f>VLOOKUP(D279,'(2)2010 SOC to ISCO-08'!$K$3:$L$440,2,FALSE)</f>
        <v>#N/A</v>
      </c>
      <c r="O279" t="e">
        <f>VLOOKUP(E279,'(2)2010 SOC to ISCO-08'!$K$3:$L$440,2,FALSE)</f>
        <v>#N/A</v>
      </c>
      <c r="P279" t="e">
        <f>VLOOKUP(F279,'(2)2010 SOC to ISCO-08'!$K$3:$L$440,2,FALSE)</f>
        <v>#N/A</v>
      </c>
      <c r="Q279" t="e">
        <f>VLOOKUP(G279,'(2)2010 SOC to ISCO-08'!$K$3:$L$440,2,FALSE)</f>
        <v>#N/A</v>
      </c>
      <c r="S279" t="b">
        <f t="shared" si="19"/>
        <v>0</v>
      </c>
      <c r="T279" s="33">
        <v>7224</v>
      </c>
      <c r="U279" t="s">
        <v>4757</v>
      </c>
      <c r="V279" t="s">
        <v>4371</v>
      </c>
      <c r="W279" t="s">
        <v>4755</v>
      </c>
      <c r="X279" t="s">
        <v>4758</v>
      </c>
      <c r="Y279" t="str">
        <f>VLOOKUP(Z279,'&lt;참고&gt;6차'!$A$2:$C$1844,2,FALSE)</f>
        <v>목제품 제조관련 종사원</v>
      </c>
      <c r="Z279" s="67">
        <v>7301</v>
      </c>
      <c r="AA279" s="73">
        <v>0.82</v>
      </c>
      <c r="AB279" s="73">
        <v>1</v>
      </c>
      <c r="AC279" t="str">
        <f t="shared" si="16"/>
        <v>730</v>
      </c>
      <c r="AD279" s="73">
        <v>0.82</v>
      </c>
      <c r="AE279" t="b">
        <f t="shared" si="17"/>
        <v>0</v>
      </c>
      <c r="AQ279" t="str">
        <f>VLOOKUP(AR279,'&lt;참고&gt;6차'!A319:C2161,2,FALSE)</f>
        <v>기능원 및 관련 기능 종사자</v>
      </c>
      <c r="AR279" s="61">
        <v>7</v>
      </c>
      <c r="AS279" s="61">
        <v>77</v>
      </c>
      <c r="AT279" s="61">
        <v>773</v>
      </c>
      <c r="AU279">
        <v>7735</v>
      </c>
      <c r="AV279" t="s">
        <v>5915</v>
      </c>
      <c r="AW279" s="71">
        <v>0.73</v>
      </c>
    </row>
    <row r="280" spans="1:49" x14ac:dyDescent="0.2">
      <c r="A280" s="61">
        <v>3122</v>
      </c>
      <c r="B280" s="61">
        <v>7531</v>
      </c>
      <c r="C280" t="s">
        <v>4173</v>
      </c>
      <c r="D280" t="s">
        <v>4173</v>
      </c>
      <c r="E280" t="s">
        <v>4173</v>
      </c>
      <c r="F280" t="s">
        <v>4173</v>
      </c>
      <c r="G280" t="s">
        <v>4173</v>
      </c>
      <c r="H280" t="str">
        <f>VLOOKUP(I280,'&lt;참고&gt;6차'!$A$2:$C$1844,2,FALSE)</f>
        <v>기타 의복 제조원</v>
      </c>
      <c r="I280" s="65">
        <v>7229</v>
      </c>
      <c r="J280" s="77">
        <f t="shared" si="18"/>
        <v>0.42799999999999999</v>
      </c>
      <c r="K280">
        <f>VLOOKUP(A280,'(2)2010 SOC to ISCO-08'!$K$3:$L$440,2,FALSE)</f>
        <v>1.6E-2</v>
      </c>
      <c r="L280">
        <f>VLOOKUP(B280,'(2)2010 SOC to ISCO-08'!$K$3:$L$440,2,FALSE)</f>
        <v>0.84</v>
      </c>
      <c r="M280" t="e">
        <f>VLOOKUP(C280,'(2)2010 SOC to ISCO-08'!$K$3:$L$440,2,FALSE)</f>
        <v>#N/A</v>
      </c>
      <c r="N280" t="e">
        <f>VLOOKUP(D280,'(2)2010 SOC to ISCO-08'!$K$3:$L$440,2,FALSE)</f>
        <v>#N/A</v>
      </c>
      <c r="O280" t="e">
        <f>VLOOKUP(E280,'(2)2010 SOC to ISCO-08'!$K$3:$L$440,2,FALSE)</f>
        <v>#N/A</v>
      </c>
      <c r="P280" t="e">
        <f>VLOOKUP(F280,'(2)2010 SOC to ISCO-08'!$K$3:$L$440,2,FALSE)</f>
        <v>#N/A</v>
      </c>
      <c r="Q280" t="e">
        <f>VLOOKUP(G280,'(2)2010 SOC to ISCO-08'!$K$3:$L$440,2,FALSE)</f>
        <v>#N/A</v>
      </c>
      <c r="S280" t="b">
        <f t="shared" si="19"/>
        <v>0</v>
      </c>
      <c r="T280" s="33">
        <v>7229</v>
      </c>
      <c r="U280" t="s">
        <v>4376</v>
      </c>
      <c r="V280" t="s">
        <v>4759</v>
      </c>
      <c r="W280" t="s">
        <v>4752</v>
      </c>
      <c r="Y280" t="str">
        <f>VLOOKUP(Z280,'&lt;참고&gt;6차'!$A$2:$C$1844,2,FALSE)</f>
        <v>가구 제조 및 수리원</v>
      </c>
      <c r="Z280" s="67">
        <v>7302</v>
      </c>
      <c r="AA280" s="73">
        <v>0.91500000000000004</v>
      </c>
      <c r="AB280" s="73">
        <v>1</v>
      </c>
      <c r="AC280" t="str">
        <f t="shared" si="16"/>
        <v>730</v>
      </c>
      <c r="AD280" s="73">
        <v>0.91500000000000004</v>
      </c>
      <c r="AE280" t="b">
        <f t="shared" si="17"/>
        <v>0</v>
      </c>
      <c r="AQ280" t="str">
        <f>VLOOKUP(AR280,'&lt;참고&gt;6차'!A321:C2163,2,FALSE)</f>
        <v>기능원 및 관련 기능 종사자</v>
      </c>
      <c r="AR280" s="61">
        <v>7</v>
      </c>
      <c r="AS280" s="61">
        <v>77</v>
      </c>
      <c r="AT280" s="61">
        <v>773</v>
      </c>
      <c r="AU280">
        <v>7737</v>
      </c>
      <c r="AV280" t="s">
        <v>5906</v>
      </c>
      <c r="AW280" s="71">
        <v>0.73</v>
      </c>
    </row>
    <row r="281" spans="1:49" x14ac:dyDescent="0.2">
      <c r="A281" s="61">
        <v>7521</v>
      </c>
      <c r="B281" s="61">
        <v>7543</v>
      </c>
      <c r="C281" t="s">
        <v>4173</v>
      </c>
      <c r="D281" t="s">
        <v>4173</v>
      </c>
      <c r="E281" t="s">
        <v>4173</v>
      </c>
      <c r="F281" t="s">
        <v>4173</v>
      </c>
      <c r="G281" t="s">
        <v>4173</v>
      </c>
      <c r="H281" t="str">
        <f>VLOOKUP(I281,'&lt;참고&gt;6차'!$A$2:$C$1844,2,FALSE)</f>
        <v>목제품 제조관련 종사원</v>
      </c>
      <c r="I281" s="65">
        <v>7301</v>
      </c>
      <c r="J281" s="77">
        <f t="shared" si="18"/>
        <v>0.82</v>
      </c>
      <c r="K281">
        <f>VLOOKUP(A281,'(2)2010 SOC to ISCO-08'!$K$3:$L$440,2,FALSE)</f>
        <v>0.65999999999999992</v>
      </c>
      <c r="L281">
        <f>VLOOKUP(B281,'(2)2010 SOC to ISCO-08'!$K$3:$L$440,2,FALSE)</f>
        <v>0.98</v>
      </c>
      <c r="M281" t="e">
        <f>VLOOKUP(C281,'(2)2010 SOC to ISCO-08'!$K$3:$L$440,2,FALSE)</f>
        <v>#N/A</v>
      </c>
      <c r="N281" t="e">
        <f>VLOOKUP(D281,'(2)2010 SOC to ISCO-08'!$K$3:$L$440,2,FALSE)</f>
        <v>#N/A</v>
      </c>
      <c r="O281" t="e">
        <f>VLOOKUP(E281,'(2)2010 SOC to ISCO-08'!$K$3:$L$440,2,FALSE)</f>
        <v>#N/A</v>
      </c>
      <c r="P281" t="e">
        <f>VLOOKUP(F281,'(2)2010 SOC to ISCO-08'!$K$3:$L$440,2,FALSE)</f>
        <v>#N/A</v>
      </c>
      <c r="Q281" t="e">
        <f>VLOOKUP(G281,'(2)2010 SOC to ISCO-08'!$K$3:$L$440,2,FALSE)</f>
        <v>#N/A</v>
      </c>
      <c r="S281" t="b">
        <f t="shared" si="19"/>
        <v>0</v>
      </c>
      <c r="T281" s="33">
        <v>7301</v>
      </c>
      <c r="U281" t="s">
        <v>4760</v>
      </c>
      <c r="V281" t="s">
        <v>4761</v>
      </c>
      <c r="W281" t="s">
        <v>4680</v>
      </c>
      <c r="Y281" t="str">
        <f>VLOOKUP(Z281,'&lt;참고&gt;6차'!$A$2:$C$1844,2,FALSE)</f>
        <v>악기제조 및 조율사</v>
      </c>
      <c r="Z281" s="67">
        <v>7303</v>
      </c>
      <c r="AA281" s="73">
        <v>0.45650000000000002</v>
      </c>
      <c r="AB281" s="73">
        <v>1</v>
      </c>
      <c r="AC281" t="str">
        <f t="shared" si="16"/>
        <v>730</v>
      </c>
      <c r="AD281" s="73">
        <v>0.45650000000000002</v>
      </c>
      <c r="AE281" t="b">
        <f t="shared" si="17"/>
        <v>0</v>
      </c>
      <c r="AQ281" t="str">
        <f>VLOOKUP(AR281,'&lt;참고&gt;6차'!A344:C2186,2,FALSE)</f>
        <v>장치,기계조작 및 조립종사자</v>
      </c>
      <c r="AR281" s="61">
        <v>8</v>
      </c>
      <c r="AS281" s="61">
        <v>82</v>
      </c>
      <c r="AT281" s="61">
        <v>822</v>
      </c>
      <c r="AU281">
        <v>8221</v>
      </c>
      <c r="AV281" t="s">
        <v>5675</v>
      </c>
      <c r="AW281" s="71">
        <v>0.73</v>
      </c>
    </row>
    <row r="282" spans="1:49" x14ac:dyDescent="0.2">
      <c r="A282" s="61">
        <v>7522</v>
      </c>
      <c r="B282" t="s">
        <v>4173</v>
      </c>
      <c r="C282" t="s">
        <v>4173</v>
      </c>
      <c r="D282" t="s">
        <v>4173</v>
      </c>
      <c r="E282" t="s">
        <v>4173</v>
      </c>
      <c r="F282" t="s">
        <v>4173</v>
      </c>
      <c r="G282" t="s">
        <v>4173</v>
      </c>
      <c r="H282" t="str">
        <f>VLOOKUP(I282,'&lt;참고&gt;6차'!$A$2:$C$1844,2,FALSE)</f>
        <v>가구 제조 및 수리원</v>
      </c>
      <c r="I282" s="65">
        <v>7302</v>
      </c>
      <c r="J282" s="77">
        <f t="shared" si="18"/>
        <v>0.91500000000000004</v>
      </c>
      <c r="K282">
        <f>VLOOKUP(A282,'(2)2010 SOC to ISCO-08'!$K$3:$L$440,2,FALSE)</f>
        <v>0.91500000000000004</v>
      </c>
      <c r="L282" t="e">
        <f>VLOOKUP(B282,'(2)2010 SOC to ISCO-08'!$K$3:$L$440,2,FALSE)</f>
        <v>#N/A</v>
      </c>
      <c r="M282" t="e">
        <f>VLOOKUP(C282,'(2)2010 SOC to ISCO-08'!$K$3:$L$440,2,FALSE)</f>
        <v>#N/A</v>
      </c>
      <c r="N282" t="e">
        <f>VLOOKUP(D282,'(2)2010 SOC to ISCO-08'!$K$3:$L$440,2,FALSE)</f>
        <v>#N/A</v>
      </c>
      <c r="O282" t="e">
        <f>VLOOKUP(E282,'(2)2010 SOC to ISCO-08'!$K$3:$L$440,2,FALSE)</f>
        <v>#N/A</v>
      </c>
      <c r="P282" t="e">
        <f>VLOOKUP(F282,'(2)2010 SOC to ISCO-08'!$K$3:$L$440,2,FALSE)</f>
        <v>#N/A</v>
      </c>
      <c r="Q282" t="e">
        <f>VLOOKUP(G282,'(2)2010 SOC to ISCO-08'!$K$3:$L$440,2,FALSE)</f>
        <v>#N/A</v>
      </c>
      <c r="S282" t="b">
        <f t="shared" si="19"/>
        <v>0</v>
      </c>
      <c r="T282" s="33">
        <v>7302</v>
      </c>
      <c r="U282" t="s">
        <v>4762</v>
      </c>
      <c r="V282" t="s">
        <v>4744</v>
      </c>
      <c r="W282" t="s">
        <v>4371</v>
      </c>
      <c r="X282" t="s">
        <v>4763</v>
      </c>
      <c r="Y282" t="str">
        <f>VLOOKUP(Z282,'&lt;참고&gt;6차'!$A$2:$C$1844,2,FALSE)</f>
        <v>간판 제작 및 설치원</v>
      </c>
      <c r="Z282" s="67">
        <v>7304</v>
      </c>
      <c r="AA282" s="73">
        <v>0.95</v>
      </c>
      <c r="AB282" s="73">
        <v>1</v>
      </c>
      <c r="AC282" t="str">
        <f t="shared" si="16"/>
        <v>730</v>
      </c>
      <c r="AD282" s="73">
        <v>0.95</v>
      </c>
      <c r="AE282" t="b">
        <f t="shared" si="17"/>
        <v>0</v>
      </c>
      <c r="AQ282" t="str">
        <f>VLOOKUP(AR282,'&lt;참고&gt;6차'!A334:C2176,2,FALSE)</f>
        <v>기능원 및 관련 기능 종사자</v>
      </c>
      <c r="AR282" s="61">
        <v>7</v>
      </c>
      <c r="AS282" s="61">
        <v>79</v>
      </c>
      <c r="AT282" s="61">
        <v>799</v>
      </c>
      <c r="AU282">
        <v>7991</v>
      </c>
      <c r="AV282" t="s">
        <v>5798</v>
      </c>
      <c r="AW282" s="71">
        <v>0.73333333333333339</v>
      </c>
    </row>
    <row r="283" spans="1:49" x14ac:dyDescent="0.2">
      <c r="A283" s="61">
        <v>7312</v>
      </c>
      <c r="B283" t="s">
        <v>4173</v>
      </c>
      <c r="C283" t="s">
        <v>4173</v>
      </c>
      <c r="D283" t="s">
        <v>4173</v>
      </c>
      <c r="E283" t="s">
        <v>4173</v>
      </c>
      <c r="F283" t="s">
        <v>4173</v>
      </c>
      <c r="G283" t="s">
        <v>4173</v>
      </c>
      <c r="H283" t="str">
        <f>VLOOKUP(I283,'&lt;참고&gt;6차'!$A$2:$C$1844,2,FALSE)</f>
        <v>악기제조 및 조율사</v>
      </c>
      <c r="I283" s="65">
        <v>7303</v>
      </c>
      <c r="J283" s="77">
        <f t="shared" si="18"/>
        <v>0.45650000000000002</v>
      </c>
      <c r="K283">
        <f>VLOOKUP(A283,'(2)2010 SOC to ISCO-08'!$K$3:$L$440,2,FALSE)</f>
        <v>0.45650000000000002</v>
      </c>
      <c r="L283" t="e">
        <f>VLOOKUP(B283,'(2)2010 SOC to ISCO-08'!$K$3:$L$440,2,FALSE)</f>
        <v>#N/A</v>
      </c>
      <c r="M283" t="e">
        <f>VLOOKUP(C283,'(2)2010 SOC to ISCO-08'!$K$3:$L$440,2,FALSE)</f>
        <v>#N/A</v>
      </c>
      <c r="N283" t="e">
        <f>VLOOKUP(D283,'(2)2010 SOC to ISCO-08'!$K$3:$L$440,2,FALSE)</f>
        <v>#N/A</v>
      </c>
      <c r="O283" t="e">
        <f>VLOOKUP(E283,'(2)2010 SOC to ISCO-08'!$K$3:$L$440,2,FALSE)</f>
        <v>#N/A</v>
      </c>
      <c r="P283" t="e">
        <f>VLOOKUP(F283,'(2)2010 SOC to ISCO-08'!$K$3:$L$440,2,FALSE)</f>
        <v>#N/A</v>
      </c>
      <c r="Q283" t="e">
        <f>VLOOKUP(G283,'(2)2010 SOC to ISCO-08'!$K$3:$L$440,2,FALSE)</f>
        <v>#N/A</v>
      </c>
      <c r="S283" t="b">
        <f t="shared" si="19"/>
        <v>0</v>
      </c>
      <c r="T283" s="33">
        <v>7303</v>
      </c>
      <c r="U283" t="s">
        <v>4764</v>
      </c>
      <c r="V283" t="s">
        <v>4371</v>
      </c>
      <c r="W283" t="s">
        <v>4765</v>
      </c>
      <c r="Y283" t="str">
        <f>VLOOKUP(Z283,'&lt;참고&gt;6차'!$A$2:$C$1844,2,FALSE)</f>
        <v>금형원</v>
      </c>
      <c r="Z283" s="67">
        <v>7411</v>
      </c>
      <c r="AA283" s="73">
        <v>0.77333333333333332</v>
      </c>
      <c r="AB283" s="73">
        <v>1</v>
      </c>
      <c r="AC283" t="str">
        <f t="shared" si="16"/>
        <v>741</v>
      </c>
      <c r="AD283" s="73">
        <v>0.77333333333333332</v>
      </c>
      <c r="AE283" t="b">
        <f t="shared" si="17"/>
        <v>0</v>
      </c>
      <c r="AQ283" t="str">
        <f>VLOOKUP(AR283,'&lt;참고&gt;6차'!A317:C2159,2,FALSE)</f>
        <v>기능원 및 관련 기능 종사자</v>
      </c>
      <c r="AR283" s="61">
        <v>7</v>
      </c>
      <c r="AS283" s="61">
        <v>77</v>
      </c>
      <c r="AT283" s="61">
        <v>773</v>
      </c>
      <c r="AU283">
        <v>7733</v>
      </c>
      <c r="AV283" t="s">
        <v>4814</v>
      </c>
      <c r="AW283" s="71">
        <v>0.73499999999999999</v>
      </c>
    </row>
    <row r="284" spans="1:49" x14ac:dyDescent="0.2">
      <c r="A284" s="61">
        <v>7316</v>
      </c>
      <c r="B284" t="s">
        <v>4173</v>
      </c>
      <c r="C284" t="s">
        <v>4173</v>
      </c>
      <c r="D284" t="s">
        <v>4173</v>
      </c>
      <c r="E284" t="s">
        <v>4173</v>
      </c>
      <c r="F284" t="s">
        <v>4173</v>
      </c>
      <c r="G284" t="s">
        <v>4173</v>
      </c>
      <c r="H284" t="str">
        <f>VLOOKUP(I284,'&lt;참고&gt;6차'!$A$2:$C$1844,2,FALSE)</f>
        <v>간판 제작 및 설치원</v>
      </c>
      <c r="I284" s="65">
        <v>7304</v>
      </c>
      <c r="J284" s="77">
        <f t="shared" si="18"/>
        <v>0.95</v>
      </c>
      <c r="K284">
        <f>VLOOKUP(A284,'(2)2010 SOC to ISCO-08'!$K$3:$L$440,2,FALSE)</f>
        <v>0.95</v>
      </c>
      <c r="L284" t="e">
        <f>VLOOKUP(B284,'(2)2010 SOC to ISCO-08'!$K$3:$L$440,2,FALSE)</f>
        <v>#N/A</v>
      </c>
      <c r="M284" t="e">
        <f>VLOOKUP(C284,'(2)2010 SOC to ISCO-08'!$K$3:$L$440,2,FALSE)</f>
        <v>#N/A</v>
      </c>
      <c r="N284" t="e">
        <f>VLOOKUP(D284,'(2)2010 SOC to ISCO-08'!$K$3:$L$440,2,FALSE)</f>
        <v>#N/A</v>
      </c>
      <c r="O284" t="e">
        <f>VLOOKUP(E284,'(2)2010 SOC to ISCO-08'!$K$3:$L$440,2,FALSE)</f>
        <v>#N/A</v>
      </c>
      <c r="P284" t="e">
        <f>VLOOKUP(F284,'(2)2010 SOC to ISCO-08'!$K$3:$L$440,2,FALSE)</f>
        <v>#N/A</v>
      </c>
      <c r="Q284" t="e">
        <f>VLOOKUP(G284,'(2)2010 SOC to ISCO-08'!$K$3:$L$440,2,FALSE)</f>
        <v>#N/A</v>
      </c>
      <c r="S284" t="b">
        <f t="shared" si="19"/>
        <v>0</v>
      </c>
      <c r="T284" s="33">
        <v>7304</v>
      </c>
      <c r="U284" t="s">
        <v>4766</v>
      </c>
      <c r="V284" t="s">
        <v>4767</v>
      </c>
      <c r="W284" t="s">
        <v>4371</v>
      </c>
      <c r="X284" t="s">
        <v>4768</v>
      </c>
      <c r="Y284" t="str">
        <f>VLOOKUP(Z284,'&lt;참고&gt;6차'!$A$2:$C$1844,2,FALSE)</f>
        <v>주조원</v>
      </c>
      <c r="Z284" s="67">
        <v>7412</v>
      </c>
      <c r="AA284" s="73">
        <v>0.81</v>
      </c>
      <c r="AB284" s="73">
        <v>1</v>
      </c>
      <c r="AC284" t="str">
        <f t="shared" si="16"/>
        <v>741</v>
      </c>
      <c r="AD284" s="73">
        <v>0.81</v>
      </c>
      <c r="AE284" t="b">
        <f t="shared" si="17"/>
        <v>0</v>
      </c>
      <c r="AQ284" t="str">
        <f>VLOOKUP(AR284,'&lt;참고&gt;6차'!A196:C2038,2,FALSE)</f>
        <v>사무 종사자</v>
      </c>
      <c r="AR284" s="61">
        <v>3</v>
      </c>
      <c r="AS284" s="61">
        <v>32</v>
      </c>
      <c r="AT284" s="61">
        <v>320</v>
      </c>
      <c r="AU284">
        <v>3203</v>
      </c>
      <c r="AV284" t="s">
        <v>6775</v>
      </c>
      <c r="AW284" s="71">
        <v>0.73899999999999999</v>
      </c>
    </row>
    <row r="285" spans="1:49" x14ac:dyDescent="0.2">
      <c r="A285" s="61">
        <v>7222</v>
      </c>
      <c r="B285" t="s">
        <v>4173</v>
      </c>
      <c r="C285" t="s">
        <v>4173</v>
      </c>
      <c r="D285" t="s">
        <v>4173</v>
      </c>
      <c r="E285" t="s">
        <v>4173</v>
      </c>
      <c r="F285" t="s">
        <v>4173</v>
      </c>
      <c r="G285" t="s">
        <v>4173</v>
      </c>
      <c r="H285" t="str">
        <f>VLOOKUP(I285,'&lt;참고&gt;6차'!$A$2:$C$1844,2,FALSE)</f>
        <v>금형원</v>
      </c>
      <c r="I285" s="65">
        <v>7411</v>
      </c>
      <c r="J285" s="77">
        <f t="shared" si="18"/>
        <v>0.77333333333333332</v>
      </c>
      <c r="K285">
        <f>VLOOKUP(A285,'(2)2010 SOC to ISCO-08'!$K$3:$L$440,2,FALSE)</f>
        <v>0.77333333333333332</v>
      </c>
      <c r="L285" t="e">
        <f>VLOOKUP(B285,'(2)2010 SOC to ISCO-08'!$K$3:$L$440,2,FALSE)</f>
        <v>#N/A</v>
      </c>
      <c r="M285" t="e">
        <f>VLOOKUP(C285,'(2)2010 SOC to ISCO-08'!$K$3:$L$440,2,FALSE)</f>
        <v>#N/A</v>
      </c>
      <c r="N285" t="e">
        <f>VLOOKUP(D285,'(2)2010 SOC to ISCO-08'!$K$3:$L$440,2,FALSE)</f>
        <v>#N/A</v>
      </c>
      <c r="O285" t="e">
        <f>VLOOKUP(E285,'(2)2010 SOC to ISCO-08'!$K$3:$L$440,2,FALSE)</f>
        <v>#N/A</v>
      </c>
      <c r="P285" t="e">
        <f>VLOOKUP(F285,'(2)2010 SOC to ISCO-08'!$K$3:$L$440,2,FALSE)</f>
        <v>#N/A</v>
      </c>
      <c r="Q285" t="e">
        <f>VLOOKUP(G285,'(2)2010 SOC to ISCO-08'!$K$3:$L$440,2,FALSE)</f>
        <v>#N/A</v>
      </c>
      <c r="S285" t="b">
        <f t="shared" si="19"/>
        <v>0</v>
      </c>
      <c r="T285" s="33">
        <v>7411</v>
      </c>
      <c r="U285" t="s">
        <v>4769</v>
      </c>
      <c r="Y285" t="str">
        <f>VLOOKUP(Z285,'&lt;참고&gt;6차'!$A$2:$C$1844,2,FALSE)</f>
        <v>단조원</v>
      </c>
      <c r="Z285" s="67">
        <v>7413</v>
      </c>
      <c r="AA285" s="73">
        <v>0.93</v>
      </c>
      <c r="AB285" s="73">
        <v>1</v>
      </c>
      <c r="AC285" t="str">
        <f t="shared" si="16"/>
        <v>741</v>
      </c>
      <c r="AD285" s="73">
        <v>0.93</v>
      </c>
      <c r="AE285" t="b">
        <f t="shared" si="17"/>
        <v>0</v>
      </c>
      <c r="AQ285" t="str">
        <f>VLOOKUP(AR285,'&lt;참고&gt;6차'!A190:C2032,2,FALSE)</f>
        <v>사무 종사자</v>
      </c>
      <c r="AR285" s="61">
        <v>3</v>
      </c>
      <c r="AS285" s="61">
        <v>31</v>
      </c>
      <c r="AT285" s="61">
        <v>313</v>
      </c>
      <c r="AU285">
        <v>3131</v>
      </c>
      <c r="AV285" t="s">
        <v>6806</v>
      </c>
      <c r="AW285" s="71">
        <v>0.74</v>
      </c>
    </row>
    <row r="286" spans="1:49" x14ac:dyDescent="0.2">
      <c r="A286" s="61">
        <v>7211</v>
      </c>
      <c r="B286" t="s">
        <v>4173</v>
      </c>
      <c r="C286" t="s">
        <v>4173</v>
      </c>
      <c r="D286" t="s">
        <v>4173</v>
      </c>
      <c r="E286" t="s">
        <v>4173</v>
      </c>
      <c r="F286" t="s">
        <v>4173</v>
      </c>
      <c r="G286" t="s">
        <v>4173</v>
      </c>
      <c r="H286" t="str">
        <f>VLOOKUP(I286,'&lt;참고&gt;6차'!$A$2:$C$1844,2,FALSE)</f>
        <v>주조원</v>
      </c>
      <c r="I286" s="65">
        <v>7412</v>
      </c>
      <c r="J286" s="77">
        <f t="shared" si="18"/>
        <v>0.81</v>
      </c>
      <c r="K286">
        <f>VLOOKUP(A286,'(2)2010 SOC to ISCO-08'!$K$3:$L$440,2,FALSE)</f>
        <v>0.81</v>
      </c>
      <c r="L286" t="e">
        <f>VLOOKUP(B286,'(2)2010 SOC to ISCO-08'!$K$3:$L$440,2,FALSE)</f>
        <v>#N/A</v>
      </c>
      <c r="M286" t="e">
        <f>VLOOKUP(C286,'(2)2010 SOC to ISCO-08'!$K$3:$L$440,2,FALSE)</f>
        <v>#N/A</v>
      </c>
      <c r="N286" t="e">
        <f>VLOOKUP(D286,'(2)2010 SOC to ISCO-08'!$K$3:$L$440,2,FALSE)</f>
        <v>#N/A</v>
      </c>
      <c r="O286" t="e">
        <f>VLOOKUP(E286,'(2)2010 SOC to ISCO-08'!$K$3:$L$440,2,FALSE)</f>
        <v>#N/A</v>
      </c>
      <c r="P286" t="e">
        <f>VLOOKUP(F286,'(2)2010 SOC to ISCO-08'!$K$3:$L$440,2,FALSE)</f>
        <v>#N/A</v>
      </c>
      <c r="Q286" t="e">
        <f>VLOOKUP(G286,'(2)2010 SOC to ISCO-08'!$K$3:$L$440,2,FALSE)</f>
        <v>#N/A</v>
      </c>
      <c r="S286" t="b">
        <f t="shared" si="19"/>
        <v>0</v>
      </c>
      <c r="T286" s="33">
        <v>7412</v>
      </c>
      <c r="U286" t="s">
        <v>4770</v>
      </c>
      <c r="Y286" t="str">
        <f>VLOOKUP(Z286,'&lt;참고&gt;6차'!$A$2:$C$1844,2,FALSE)</f>
        <v>제관원</v>
      </c>
      <c r="Z286" s="67">
        <v>7421</v>
      </c>
      <c r="AA286" s="73">
        <v>0.77499999999999991</v>
      </c>
      <c r="AB286" s="73">
        <v>1</v>
      </c>
      <c r="AC286" t="str">
        <f t="shared" si="16"/>
        <v>742</v>
      </c>
      <c r="AD286" s="73">
        <v>0.77499999999999991</v>
      </c>
      <c r="AE286" t="b">
        <f t="shared" si="17"/>
        <v>0</v>
      </c>
      <c r="AQ286" t="str">
        <f>VLOOKUP(AR286,'&lt;참고&gt;6차'!A395:C2237,2,FALSE)</f>
        <v>장치,기계조작 및 조립종사자</v>
      </c>
      <c r="AR286" s="61">
        <v>8</v>
      </c>
      <c r="AS286" s="61">
        <v>89</v>
      </c>
      <c r="AT286" s="61">
        <v>891</v>
      </c>
      <c r="AU286">
        <v>8913</v>
      </c>
      <c r="AV286" t="s">
        <v>5219</v>
      </c>
      <c r="AW286" s="71">
        <v>0.74</v>
      </c>
    </row>
    <row r="287" spans="1:49" x14ac:dyDescent="0.2">
      <c r="A287" s="61">
        <v>7221</v>
      </c>
      <c r="B287" t="s">
        <v>4173</v>
      </c>
      <c r="C287" t="s">
        <v>4173</v>
      </c>
      <c r="D287" t="s">
        <v>4173</v>
      </c>
      <c r="E287" t="s">
        <v>4173</v>
      </c>
      <c r="F287" t="s">
        <v>4173</v>
      </c>
      <c r="G287" t="s">
        <v>4173</v>
      </c>
      <c r="H287" t="str">
        <f>VLOOKUP(I287,'&lt;참고&gt;6차'!$A$2:$C$1844,2,FALSE)</f>
        <v>단조원</v>
      </c>
      <c r="I287" s="65">
        <v>7413</v>
      </c>
      <c r="J287" s="77">
        <f t="shared" si="18"/>
        <v>0.93</v>
      </c>
      <c r="K287">
        <f>VLOOKUP(A287,'(2)2010 SOC to ISCO-08'!$K$3:$L$440,2,FALSE)</f>
        <v>0.93</v>
      </c>
      <c r="L287" t="e">
        <f>VLOOKUP(B287,'(2)2010 SOC to ISCO-08'!$K$3:$L$440,2,FALSE)</f>
        <v>#N/A</v>
      </c>
      <c r="M287" t="e">
        <f>VLOOKUP(C287,'(2)2010 SOC to ISCO-08'!$K$3:$L$440,2,FALSE)</f>
        <v>#N/A</v>
      </c>
      <c r="N287" t="e">
        <f>VLOOKUP(D287,'(2)2010 SOC to ISCO-08'!$K$3:$L$440,2,FALSE)</f>
        <v>#N/A</v>
      </c>
      <c r="O287" t="e">
        <f>VLOOKUP(E287,'(2)2010 SOC to ISCO-08'!$K$3:$L$440,2,FALSE)</f>
        <v>#N/A</v>
      </c>
      <c r="P287" t="e">
        <f>VLOOKUP(F287,'(2)2010 SOC to ISCO-08'!$K$3:$L$440,2,FALSE)</f>
        <v>#N/A</v>
      </c>
      <c r="Q287" t="e">
        <f>VLOOKUP(G287,'(2)2010 SOC to ISCO-08'!$K$3:$L$440,2,FALSE)</f>
        <v>#N/A</v>
      </c>
      <c r="S287" t="b">
        <f t="shared" si="19"/>
        <v>0</v>
      </c>
      <c r="T287" s="33">
        <v>7413</v>
      </c>
      <c r="U287" t="s">
        <v>4771</v>
      </c>
      <c r="Y287" t="str">
        <f>VLOOKUP(Z287,'&lt;참고&gt;6차'!$A$2:$C$1844,2,FALSE)</f>
        <v>판금원</v>
      </c>
      <c r="Z287" s="67">
        <v>7422</v>
      </c>
      <c r="AA287" s="73">
        <v>0.77999999999999992</v>
      </c>
      <c r="AB287" s="73">
        <v>1</v>
      </c>
      <c r="AC287" t="str">
        <f t="shared" si="16"/>
        <v>742</v>
      </c>
      <c r="AD287" s="73">
        <v>0.77999999999999992</v>
      </c>
      <c r="AE287" t="b">
        <f t="shared" si="17"/>
        <v>0</v>
      </c>
      <c r="AQ287" t="str">
        <f>VLOOKUP(AR287,'&lt;참고&gt;6차'!A239:C2081,2,FALSE)</f>
        <v>판매 종사자</v>
      </c>
      <c r="AR287" s="61">
        <v>5</v>
      </c>
      <c r="AS287" s="61">
        <v>51</v>
      </c>
      <c r="AT287" s="61">
        <v>510</v>
      </c>
      <c r="AU287">
        <v>5102</v>
      </c>
      <c r="AV287" t="s">
        <v>6497</v>
      </c>
      <c r="AW287" s="71">
        <v>0.745</v>
      </c>
    </row>
    <row r="288" spans="1:49" x14ac:dyDescent="0.2">
      <c r="A288" s="61">
        <v>7212</v>
      </c>
      <c r="B288" t="s">
        <v>4173</v>
      </c>
      <c r="C288" t="s">
        <v>4173</v>
      </c>
      <c r="D288" t="s">
        <v>4173</v>
      </c>
      <c r="E288" t="s">
        <v>4173</v>
      </c>
      <c r="F288" t="s">
        <v>4173</v>
      </c>
      <c r="G288" t="s">
        <v>4173</v>
      </c>
      <c r="H288" t="str">
        <f>VLOOKUP(I288,'&lt;참고&gt;6차'!$A$2:$C$1844,2,FALSE)</f>
        <v>제관원</v>
      </c>
      <c r="I288" s="65">
        <v>7421</v>
      </c>
      <c r="J288" s="77">
        <f t="shared" si="18"/>
        <v>0.77499999999999991</v>
      </c>
      <c r="K288">
        <f>VLOOKUP(A288,'(2)2010 SOC to ISCO-08'!$K$3:$L$440,2,FALSE)</f>
        <v>0.77499999999999991</v>
      </c>
      <c r="L288" t="e">
        <f>VLOOKUP(B288,'(2)2010 SOC to ISCO-08'!$K$3:$L$440,2,FALSE)</f>
        <v>#N/A</v>
      </c>
      <c r="M288" t="e">
        <f>VLOOKUP(C288,'(2)2010 SOC to ISCO-08'!$K$3:$L$440,2,FALSE)</f>
        <v>#N/A</v>
      </c>
      <c r="N288" t="e">
        <f>VLOOKUP(D288,'(2)2010 SOC to ISCO-08'!$K$3:$L$440,2,FALSE)</f>
        <v>#N/A</v>
      </c>
      <c r="O288" t="e">
        <f>VLOOKUP(E288,'(2)2010 SOC to ISCO-08'!$K$3:$L$440,2,FALSE)</f>
        <v>#N/A</v>
      </c>
      <c r="P288" t="e">
        <f>VLOOKUP(F288,'(2)2010 SOC to ISCO-08'!$K$3:$L$440,2,FALSE)</f>
        <v>#N/A</v>
      </c>
      <c r="Q288" t="e">
        <f>VLOOKUP(G288,'(2)2010 SOC to ISCO-08'!$K$3:$L$440,2,FALSE)</f>
        <v>#N/A</v>
      </c>
      <c r="S288" t="b">
        <f t="shared" si="19"/>
        <v>0</v>
      </c>
      <c r="T288" s="33">
        <v>7421</v>
      </c>
      <c r="U288" t="s">
        <v>4772</v>
      </c>
      <c r="Y288" t="str">
        <f>VLOOKUP(Z288,'&lt;참고&gt;6차'!$A$2:$C$1844,2,FALSE)</f>
        <v>용접원</v>
      </c>
      <c r="Z288" s="67">
        <v>7430</v>
      </c>
      <c r="AA288" s="73">
        <v>0.77499999999999991</v>
      </c>
      <c r="AB288" s="73">
        <v>1</v>
      </c>
      <c r="AC288" t="str">
        <f t="shared" si="16"/>
        <v>743</v>
      </c>
      <c r="AD288" s="73">
        <v>0.77499999999999991</v>
      </c>
      <c r="AE288" t="b">
        <f t="shared" si="17"/>
        <v>0</v>
      </c>
      <c r="AQ288" t="str">
        <f>VLOOKUP(AR288,'&lt;참고&gt;6차'!A315:C2157,2,FALSE)</f>
        <v>기능원 및 관련 기능 종사자</v>
      </c>
      <c r="AR288" s="61">
        <v>7</v>
      </c>
      <c r="AS288" s="61">
        <v>77</v>
      </c>
      <c r="AT288" s="61">
        <v>773</v>
      </c>
      <c r="AU288">
        <v>7731</v>
      </c>
      <c r="AV288" t="s">
        <v>4812</v>
      </c>
      <c r="AW288" s="71">
        <v>0.75</v>
      </c>
    </row>
    <row r="289" spans="1:49" x14ac:dyDescent="0.2">
      <c r="A289" s="61">
        <v>7213</v>
      </c>
      <c r="B289" t="s">
        <v>4173</v>
      </c>
      <c r="C289" t="s">
        <v>4173</v>
      </c>
      <c r="D289" t="s">
        <v>4173</v>
      </c>
      <c r="E289" t="s">
        <v>4173</v>
      </c>
      <c r="F289" t="s">
        <v>4173</v>
      </c>
      <c r="G289" t="s">
        <v>4173</v>
      </c>
      <c r="H289" t="str">
        <f>VLOOKUP(I289,'&lt;참고&gt;6차'!$A$2:$C$1844,2,FALSE)</f>
        <v>판금원</v>
      </c>
      <c r="I289" s="65">
        <v>7422</v>
      </c>
      <c r="J289" s="77">
        <f t="shared" si="18"/>
        <v>0.77999999999999992</v>
      </c>
      <c r="K289">
        <f>VLOOKUP(A289,'(2)2010 SOC to ISCO-08'!$K$3:$L$440,2,FALSE)</f>
        <v>0.77999999999999992</v>
      </c>
      <c r="L289" t="e">
        <f>VLOOKUP(B289,'(2)2010 SOC to ISCO-08'!$K$3:$L$440,2,FALSE)</f>
        <v>#N/A</v>
      </c>
      <c r="M289" t="e">
        <f>VLOOKUP(C289,'(2)2010 SOC to ISCO-08'!$K$3:$L$440,2,FALSE)</f>
        <v>#N/A</v>
      </c>
      <c r="N289" t="e">
        <f>VLOOKUP(D289,'(2)2010 SOC to ISCO-08'!$K$3:$L$440,2,FALSE)</f>
        <v>#N/A</v>
      </c>
      <c r="O289" t="e">
        <f>VLOOKUP(E289,'(2)2010 SOC to ISCO-08'!$K$3:$L$440,2,FALSE)</f>
        <v>#N/A</v>
      </c>
      <c r="P289" t="e">
        <f>VLOOKUP(F289,'(2)2010 SOC to ISCO-08'!$K$3:$L$440,2,FALSE)</f>
        <v>#N/A</v>
      </c>
      <c r="Q289" t="e">
        <f>VLOOKUP(G289,'(2)2010 SOC to ISCO-08'!$K$3:$L$440,2,FALSE)</f>
        <v>#N/A</v>
      </c>
      <c r="S289" t="b">
        <f t="shared" si="19"/>
        <v>0</v>
      </c>
      <c r="T289" s="33">
        <v>7422</v>
      </c>
      <c r="U289" t="s">
        <v>4773</v>
      </c>
      <c r="Y289" t="str">
        <f>VLOOKUP(Z289,'&lt;참고&gt;6차'!$A$2:$C$1844,2,FALSE)</f>
        <v>자동차 정비원</v>
      </c>
      <c r="Z289" s="67">
        <v>7510</v>
      </c>
      <c r="AA289" s="73">
        <v>0.64529999999999998</v>
      </c>
      <c r="AB289" s="73">
        <v>1</v>
      </c>
      <c r="AC289" t="str">
        <f t="shared" si="16"/>
        <v>751</v>
      </c>
      <c r="AD289" s="73">
        <v>0.64529999999999998</v>
      </c>
      <c r="AE289" t="b">
        <f t="shared" si="17"/>
        <v>0</v>
      </c>
      <c r="AQ289" t="str">
        <f>VLOOKUP(AR289,'&lt;참고&gt;6차'!A300:C2142,2,FALSE)</f>
        <v>기능원 및 관련 기능 종사자</v>
      </c>
      <c r="AR289" s="61">
        <v>7</v>
      </c>
      <c r="AS289" s="61">
        <v>75</v>
      </c>
      <c r="AT289" s="61">
        <v>753</v>
      </c>
      <c r="AU289">
        <v>7539</v>
      </c>
      <c r="AV289" t="s">
        <v>6057</v>
      </c>
      <c r="AW289" s="71">
        <v>0.7558125</v>
      </c>
    </row>
    <row r="290" spans="1:49" x14ac:dyDescent="0.2">
      <c r="A290" s="61">
        <v>7212</v>
      </c>
      <c r="B290" t="s">
        <v>4173</v>
      </c>
      <c r="C290" t="s">
        <v>4173</v>
      </c>
      <c r="D290" t="s">
        <v>4173</v>
      </c>
      <c r="E290" t="s">
        <v>4173</v>
      </c>
      <c r="F290" t="s">
        <v>4173</v>
      </c>
      <c r="G290" t="s">
        <v>4173</v>
      </c>
      <c r="H290" t="str">
        <f>VLOOKUP(I290,'&lt;참고&gt;6차'!$A$2:$C$1844,2,FALSE)</f>
        <v>용접원</v>
      </c>
      <c r="I290" s="65">
        <v>7430</v>
      </c>
      <c r="J290" s="77">
        <f t="shared" si="18"/>
        <v>0.77499999999999991</v>
      </c>
      <c r="K290">
        <f>VLOOKUP(A290,'(2)2010 SOC to ISCO-08'!$K$3:$L$440,2,FALSE)</f>
        <v>0.77499999999999991</v>
      </c>
      <c r="L290" t="e">
        <f>VLOOKUP(B290,'(2)2010 SOC to ISCO-08'!$K$3:$L$440,2,FALSE)</f>
        <v>#N/A</v>
      </c>
      <c r="M290" t="e">
        <f>VLOOKUP(C290,'(2)2010 SOC to ISCO-08'!$K$3:$L$440,2,FALSE)</f>
        <v>#N/A</v>
      </c>
      <c r="N290" t="e">
        <f>VLOOKUP(D290,'(2)2010 SOC to ISCO-08'!$K$3:$L$440,2,FALSE)</f>
        <v>#N/A</v>
      </c>
      <c r="O290" t="e">
        <f>VLOOKUP(E290,'(2)2010 SOC to ISCO-08'!$K$3:$L$440,2,FALSE)</f>
        <v>#N/A</v>
      </c>
      <c r="P290" t="e">
        <f>VLOOKUP(F290,'(2)2010 SOC to ISCO-08'!$K$3:$L$440,2,FALSE)</f>
        <v>#N/A</v>
      </c>
      <c r="Q290" t="e">
        <f>VLOOKUP(G290,'(2)2010 SOC to ISCO-08'!$K$3:$L$440,2,FALSE)</f>
        <v>#N/A</v>
      </c>
      <c r="S290" t="b">
        <f t="shared" si="19"/>
        <v>0</v>
      </c>
      <c r="T290" s="33">
        <v>7430</v>
      </c>
      <c r="U290" t="s">
        <v>4774</v>
      </c>
      <c r="Y290" t="str">
        <f>VLOOKUP(Z290,'&lt;참고&gt;6차'!$A$2:$C$1844,2,FALSE)</f>
        <v>항공기 정비원</v>
      </c>
      <c r="Z290" s="67">
        <v>7521</v>
      </c>
      <c r="AA290" s="73">
        <v>0.35649999999999998</v>
      </c>
      <c r="AB290" s="73">
        <v>1</v>
      </c>
      <c r="AC290" t="str">
        <f t="shared" si="16"/>
        <v>752</v>
      </c>
      <c r="AD290" s="73">
        <v>0.35649999999999998</v>
      </c>
      <c r="AE290" t="b">
        <f t="shared" si="17"/>
        <v>0</v>
      </c>
      <c r="AQ290" t="str">
        <f>VLOOKUP(AR290,'&lt;참고&gt;6차'!A256:C2098,2,FALSE)</f>
        <v>농림어업 숙련 종사자</v>
      </c>
      <c r="AR290" s="61">
        <v>6</v>
      </c>
      <c r="AS290" s="61">
        <v>61</v>
      </c>
      <c r="AT290" s="61">
        <v>613</v>
      </c>
      <c r="AU290">
        <v>6131</v>
      </c>
      <c r="AV290" t="s">
        <v>6376</v>
      </c>
      <c r="AW290" s="71">
        <v>0.76</v>
      </c>
    </row>
    <row r="291" spans="1:49" x14ac:dyDescent="0.2">
      <c r="A291" s="61">
        <v>7231</v>
      </c>
      <c r="B291" t="s">
        <v>4173</v>
      </c>
      <c r="C291" t="s">
        <v>4173</v>
      </c>
      <c r="D291" t="s">
        <v>4173</v>
      </c>
      <c r="E291" t="s">
        <v>4173</v>
      </c>
      <c r="F291" t="s">
        <v>4173</v>
      </c>
      <c r="G291" t="s">
        <v>4173</v>
      </c>
      <c r="H291" t="str">
        <f>VLOOKUP(I291,'&lt;참고&gt;6차'!$A$2:$C$1844,2,FALSE)</f>
        <v>자동차 정비원</v>
      </c>
      <c r="I291" s="65">
        <v>7510</v>
      </c>
      <c r="J291" s="77">
        <f t="shared" si="18"/>
        <v>0.64529999999999998</v>
      </c>
      <c r="K291">
        <f>VLOOKUP(A291,'(2)2010 SOC to ISCO-08'!$K$3:$L$440,2,FALSE)</f>
        <v>0.64529999999999998</v>
      </c>
      <c r="L291" t="e">
        <f>VLOOKUP(B291,'(2)2010 SOC to ISCO-08'!$K$3:$L$440,2,FALSE)</f>
        <v>#N/A</v>
      </c>
      <c r="M291" t="e">
        <f>VLOOKUP(C291,'(2)2010 SOC to ISCO-08'!$K$3:$L$440,2,FALSE)</f>
        <v>#N/A</v>
      </c>
      <c r="N291" t="e">
        <f>VLOOKUP(D291,'(2)2010 SOC to ISCO-08'!$K$3:$L$440,2,FALSE)</f>
        <v>#N/A</v>
      </c>
      <c r="O291" t="e">
        <f>VLOOKUP(E291,'(2)2010 SOC to ISCO-08'!$K$3:$L$440,2,FALSE)</f>
        <v>#N/A</v>
      </c>
      <c r="P291" t="e">
        <f>VLOOKUP(F291,'(2)2010 SOC to ISCO-08'!$K$3:$L$440,2,FALSE)</f>
        <v>#N/A</v>
      </c>
      <c r="Q291" t="e">
        <f>VLOOKUP(G291,'(2)2010 SOC to ISCO-08'!$K$3:$L$440,2,FALSE)</f>
        <v>#N/A</v>
      </c>
      <c r="S291" t="b">
        <f t="shared" si="19"/>
        <v>0</v>
      </c>
      <c r="T291" s="33">
        <v>7510</v>
      </c>
      <c r="U291" t="s">
        <v>4701</v>
      </c>
      <c r="V291" t="s">
        <v>4775</v>
      </c>
      <c r="Y291" t="str">
        <f>VLOOKUP(Z291,'&lt;참고&gt;6차'!$A$2:$C$1844,2,FALSE)</f>
        <v>선박 정비원</v>
      </c>
      <c r="Z291" s="67">
        <v>7522</v>
      </c>
      <c r="AA291" s="73">
        <v>0.62162499999999998</v>
      </c>
      <c r="AB291" s="73">
        <v>1</v>
      </c>
      <c r="AC291" t="str">
        <f t="shared" si="16"/>
        <v>752</v>
      </c>
      <c r="AD291" s="73">
        <v>0.62162499999999998</v>
      </c>
      <c r="AE291" t="b">
        <f t="shared" si="17"/>
        <v>0</v>
      </c>
      <c r="AQ291" t="str">
        <f>VLOOKUP(AR291,'&lt;참고&gt;6차'!A261:C2103,2,FALSE)</f>
        <v>농림어업 숙련 종사자</v>
      </c>
      <c r="AR291" s="61">
        <v>6</v>
      </c>
      <c r="AS291" s="61">
        <v>63</v>
      </c>
      <c r="AT291" s="61">
        <v>630</v>
      </c>
      <c r="AU291">
        <v>6301</v>
      </c>
      <c r="AV291" t="s">
        <v>4731</v>
      </c>
      <c r="AW291" s="71">
        <v>0.76</v>
      </c>
    </row>
    <row r="292" spans="1:49" x14ac:dyDescent="0.2">
      <c r="A292" s="61">
        <v>7232</v>
      </c>
      <c r="B292" t="s">
        <v>4173</v>
      </c>
      <c r="C292" t="s">
        <v>4173</v>
      </c>
      <c r="D292" t="s">
        <v>4173</v>
      </c>
      <c r="E292" t="s">
        <v>4173</v>
      </c>
      <c r="F292" t="s">
        <v>4173</v>
      </c>
      <c r="G292" t="s">
        <v>4173</v>
      </c>
      <c r="H292" t="str">
        <f>VLOOKUP(I292,'&lt;참고&gt;6차'!$A$2:$C$1844,2,FALSE)</f>
        <v>항공기 정비원</v>
      </c>
      <c r="I292" s="65">
        <v>7521</v>
      </c>
      <c r="J292" s="77">
        <f t="shared" si="18"/>
        <v>0.35649999999999998</v>
      </c>
      <c r="K292">
        <f>VLOOKUP(A292,'(2)2010 SOC to ISCO-08'!$K$3:$L$440,2,FALSE)</f>
        <v>0.35649999999999998</v>
      </c>
      <c r="L292" t="e">
        <f>VLOOKUP(B292,'(2)2010 SOC to ISCO-08'!$K$3:$L$440,2,FALSE)</f>
        <v>#N/A</v>
      </c>
      <c r="M292" t="e">
        <f>VLOOKUP(C292,'(2)2010 SOC to ISCO-08'!$K$3:$L$440,2,FALSE)</f>
        <v>#N/A</v>
      </c>
      <c r="N292" t="e">
        <f>VLOOKUP(D292,'(2)2010 SOC to ISCO-08'!$K$3:$L$440,2,FALSE)</f>
        <v>#N/A</v>
      </c>
      <c r="O292" t="e">
        <f>VLOOKUP(E292,'(2)2010 SOC to ISCO-08'!$K$3:$L$440,2,FALSE)</f>
        <v>#N/A</v>
      </c>
      <c r="P292" t="e">
        <f>VLOOKUP(F292,'(2)2010 SOC to ISCO-08'!$K$3:$L$440,2,FALSE)</f>
        <v>#N/A</v>
      </c>
      <c r="Q292" t="e">
        <f>VLOOKUP(G292,'(2)2010 SOC to ISCO-08'!$K$3:$L$440,2,FALSE)</f>
        <v>#N/A</v>
      </c>
      <c r="S292" t="b">
        <f t="shared" si="19"/>
        <v>0</v>
      </c>
      <c r="T292" s="33">
        <v>7521</v>
      </c>
      <c r="U292" t="s">
        <v>4460</v>
      </c>
      <c r="V292" t="s">
        <v>4775</v>
      </c>
      <c r="Y292" t="str">
        <f>VLOOKUP(Z292,'&lt;참고&gt;6차'!$A$2:$C$1844,2,FALSE)</f>
        <v>철도 기관차 및 전동차 정비원</v>
      </c>
      <c r="Z292" s="67">
        <v>7523</v>
      </c>
      <c r="AA292" s="73">
        <v>0.62162499999999998</v>
      </c>
      <c r="AB292" s="73">
        <v>1</v>
      </c>
      <c r="AC292" t="str">
        <f t="shared" si="16"/>
        <v>752</v>
      </c>
      <c r="AD292" s="73">
        <v>0.62162499999999998</v>
      </c>
      <c r="AE292" t="b">
        <f t="shared" si="17"/>
        <v>0</v>
      </c>
      <c r="AQ292" t="str">
        <f>VLOOKUP(AR292,'&lt;참고&gt;6차'!A257:C2099,2,FALSE)</f>
        <v>농림어업 숙련 종사자</v>
      </c>
      <c r="AR292" s="61">
        <v>6</v>
      </c>
      <c r="AS292" s="61">
        <v>61</v>
      </c>
      <c r="AT292" s="61">
        <v>613</v>
      </c>
      <c r="AU292">
        <v>6132</v>
      </c>
      <c r="AV292" t="s">
        <v>6370</v>
      </c>
      <c r="AW292" s="71">
        <v>0.76000000000000012</v>
      </c>
    </row>
    <row r="293" spans="1:49" x14ac:dyDescent="0.2">
      <c r="A293" s="61">
        <v>7233</v>
      </c>
      <c r="B293" t="s">
        <v>4173</v>
      </c>
      <c r="C293" t="s">
        <v>4173</v>
      </c>
      <c r="D293" t="s">
        <v>4173</v>
      </c>
      <c r="E293" t="s">
        <v>4173</v>
      </c>
      <c r="F293" t="s">
        <v>4173</v>
      </c>
      <c r="G293" t="s">
        <v>4173</v>
      </c>
      <c r="H293" t="str">
        <f>VLOOKUP(I293,'&lt;참고&gt;6차'!$A$2:$C$1844,2,FALSE)</f>
        <v>선박 정비원</v>
      </c>
      <c r="I293" s="65">
        <v>7522</v>
      </c>
      <c r="J293" s="77">
        <f t="shared" si="18"/>
        <v>0.62162499999999998</v>
      </c>
      <c r="K293">
        <f>VLOOKUP(A293,'(2)2010 SOC to ISCO-08'!$K$3:$L$440,2,FALSE)</f>
        <v>0.62162499999999998</v>
      </c>
      <c r="L293" t="e">
        <f>VLOOKUP(B293,'(2)2010 SOC to ISCO-08'!$K$3:$L$440,2,FALSE)</f>
        <v>#N/A</v>
      </c>
      <c r="M293" t="e">
        <f>VLOOKUP(C293,'(2)2010 SOC to ISCO-08'!$K$3:$L$440,2,FALSE)</f>
        <v>#N/A</v>
      </c>
      <c r="N293" t="e">
        <f>VLOOKUP(D293,'(2)2010 SOC to ISCO-08'!$K$3:$L$440,2,FALSE)</f>
        <v>#N/A</v>
      </c>
      <c r="O293" t="e">
        <f>VLOOKUP(E293,'(2)2010 SOC to ISCO-08'!$K$3:$L$440,2,FALSE)</f>
        <v>#N/A</v>
      </c>
      <c r="P293" t="e">
        <f>VLOOKUP(F293,'(2)2010 SOC to ISCO-08'!$K$3:$L$440,2,FALSE)</f>
        <v>#N/A</v>
      </c>
      <c r="Q293" t="e">
        <f>VLOOKUP(G293,'(2)2010 SOC to ISCO-08'!$K$3:$L$440,2,FALSE)</f>
        <v>#N/A</v>
      </c>
      <c r="S293" t="b">
        <f t="shared" si="19"/>
        <v>0</v>
      </c>
      <c r="T293" s="33">
        <v>7522</v>
      </c>
      <c r="U293" t="s">
        <v>4684</v>
      </c>
      <c r="V293" t="s">
        <v>4775</v>
      </c>
      <c r="Y293" t="str">
        <f>VLOOKUP(Z293,'&lt;참고&gt;6차'!$A$2:$C$1844,2,FALSE)</f>
        <v>기타 운송장비 정비원</v>
      </c>
      <c r="Z293" s="67">
        <v>7529</v>
      </c>
      <c r="AA293" s="73">
        <v>0.47149999999999997</v>
      </c>
      <c r="AB293" s="73">
        <v>1</v>
      </c>
      <c r="AC293" t="str">
        <f t="shared" si="16"/>
        <v>752</v>
      </c>
      <c r="AD293" s="73">
        <v>0.47149999999999997</v>
      </c>
      <c r="AE293" t="b">
        <f t="shared" si="17"/>
        <v>0</v>
      </c>
      <c r="AQ293" t="str">
        <f>VLOOKUP(AR293,'&lt;참고&gt;6차'!A235:C2077,2,FALSE)</f>
        <v>서비스 종사자</v>
      </c>
      <c r="AR293" s="61">
        <v>4</v>
      </c>
      <c r="AS293" s="61">
        <v>44</v>
      </c>
      <c r="AT293" s="61">
        <v>442</v>
      </c>
      <c r="AU293">
        <v>4421</v>
      </c>
      <c r="AV293" t="s">
        <v>4698</v>
      </c>
      <c r="AW293" s="71">
        <v>0.77</v>
      </c>
    </row>
    <row r="294" spans="1:49" x14ac:dyDescent="0.2">
      <c r="A294" s="61">
        <v>7233</v>
      </c>
      <c r="B294" t="s">
        <v>4173</v>
      </c>
      <c r="C294" t="s">
        <v>4173</v>
      </c>
      <c r="D294" t="s">
        <v>4173</v>
      </c>
      <c r="E294" t="s">
        <v>4173</v>
      </c>
      <c r="F294" t="s">
        <v>4173</v>
      </c>
      <c r="G294" t="s">
        <v>4173</v>
      </c>
      <c r="H294" t="str">
        <f>VLOOKUP(I294,'&lt;참고&gt;6차'!$A$2:$C$1844,2,FALSE)</f>
        <v>철도 기관차 및 전동차 정비원</v>
      </c>
      <c r="I294" s="65">
        <v>7523</v>
      </c>
      <c r="J294" s="77">
        <f t="shared" si="18"/>
        <v>0.62162499999999998</v>
      </c>
      <c r="K294">
        <f>VLOOKUP(A294,'(2)2010 SOC to ISCO-08'!$K$3:$L$440,2,FALSE)</f>
        <v>0.62162499999999998</v>
      </c>
      <c r="L294" t="e">
        <f>VLOOKUP(B294,'(2)2010 SOC to ISCO-08'!$K$3:$L$440,2,FALSE)</f>
        <v>#N/A</v>
      </c>
      <c r="M294" t="e">
        <f>VLOOKUP(C294,'(2)2010 SOC to ISCO-08'!$K$3:$L$440,2,FALSE)</f>
        <v>#N/A</v>
      </c>
      <c r="N294" t="e">
        <f>VLOOKUP(D294,'(2)2010 SOC to ISCO-08'!$K$3:$L$440,2,FALSE)</f>
        <v>#N/A</v>
      </c>
      <c r="O294" t="e">
        <f>VLOOKUP(E294,'(2)2010 SOC to ISCO-08'!$K$3:$L$440,2,FALSE)</f>
        <v>#N/A</v>
      </c>
      <c r="P294" t="e">
        <f>VLOOKUP(F294,'(2)2010 SOC to ISCO-08'!$K$3:$L$440,2,FALSE)</f>
        <v>#N/A</v>
      </c>
      <c r="Q294" t="e">
        <f>VLOOKUP(G294,'(2)2010 SOC to ISCO-08'!$K$3:$L$440,2,FALSE)</f>
        <v>#N/A</v>
      </c>
      <c r="S294" t="b">
        <f t="shared" si="19"/>
        <v>0</v>
      </c>
      <c r="T294" s="33">
        <v>7523</v>
      </c>
      <c r="U294" t="s">
        <v>4776</v>
      </c>
      <c r="V294" t="s">
        <v>4777</v>
      </c>
      <c r="W294" t="s">
        <v>4371</v>
      </c>
      <c r="X294" t="s">
        <v>4778</v>
      </c>
      <c r="Y294" t="str">
        <f>VLOOKUP(Z294,'&lt;참고&gt;6차'!$A$2:$C$1844,2,FALSE)</f>
        <v>공업기계 설치 및 정비원</v>
      </c>
      <c r="Z294" s="67">
        <v>7531</v>
      </c>
      <c r="AA294" s="73">
        <v>0.62162499999999998</v>
      </c>
      <c r="AB294" s="73">
        <v>1</v>
      </c>
      <c r="AC294" t="str">
        <f t="shared" si="16"/>
        <v>753</v>
      </c>
      <c r="AD294" s="73">
        <v>0.62162499999999998</v>
      </c>
      <c r="AE294" t="b">
        <f t="shared" si="17"/>
        <v>0</v>
      </c>
      <c r="AQ294" t="str">
        <f>VLOOKUP(AR294,'&lt;참고&gt;6차'!A283:C2125,2,FALSE)</f>
        <v>기능원 및 관련 기능 종사자</v>
      </c>
      <c r="AR294" s="61">
        <v>7</v>
      </c>
      <c r="AS294" s="61">
        <v>74</v>
      </c>
      <c r="AT294" s="61">
        <v>741</v>
      </c>
      <c r="AU294">
        <v>7411</v>
      </c>
      <c r="AV294" t="s">
        <v>4769</v>
      </c>
      <c r="AW294" s="71">
        <v>0.77333333333333332</v>
      </c>
    </row>
    <row r="295" spans="1:49" x14ac:dyDescent="0.2">
      <c r="A295" s="61">
        <v>7234</v>
      </c>
      <c r="B295" t="s">
        <v>4173</v>
      </c>
      <c r="C295" t="s">
        <v>4173</v>
      </c>
      <c r="D295" t="s">
        <v>4173</v>
      </c>
      <c r="E295" t="s">
        <v>4173</v>
      </c>
      <c r="F295" t="s">
        <v>4173</v>
      </c>
      <c r="G295" t="s">
        <v>4173</v>
      </c>
      <c r="H295" t="str">
        <f>VLOOKUP(I295,'&lt;참고&gt;6차'!$A$2:$C$1844,2,FALSE)</f>
        <v>기타 운송장비 정비원</v>
      </c>
      <c r="I295" s="65">
        <v>7529</v>
      </c>
      <c r="J295" s="77">
        <f t="shared" si="18"/>
        <v>0.47149999999999997</v>
      </c>
      <c r="K295">
        <f>VLOOKUP(A295,'(2)2010 SOC to ISCO-08'!$K$3:$L$440,2,FALSE)</f>
        <v>0.47149999999999997</v>
      </c>
      <c r="L295" t="e">
        <f>VLOOKUP(B295,'(2)2010 SOC to ISCO-08'!$K$3:$L$440,2,FALSE)</f>
        <v>#N/A</v>
      </c>
      <c r="M295" t="e">
        <f>VLOOKUP(C295,'(2)2010 SOC to ISCO-08'!$K$3:$L$440,2,FALSE)</f>
        <v>#N/A</v>
      </c>
      <c r="N295" t="e">
        <f>VLOOKUP(D295,'(2)2010 SOC to ISCO-08'!$K$3:$L$440,2,FALSE)</f>
        <v>#N/A</v>
      </c>
      <c r="O295" t="e">
        <f>VLOOKUP(E295,'(2)2010 SOC to ISCO-08'!$K$3:$L$440,2,FALSE)</f>
        <v>#N/A</v>
      </c>
      <c r="P295" t="e">
        <f>VLOOKUP(F295,'(2)2010 SOC to ISCO-08'!$K$3:$L$440,2,FALSE)</f>
        <v>#N/A</v>
      </c>
      <c r="Q295" t="e">
        <f>VLOOKUP(G295,'(2)2010 SOC to ISCO-08'!$K$3:$L$440,2,FALSE)</f>
        <v>#N/A</v>
      </c>
      <c r="S295" t="b">
        <f t="shared" si="19"/>
        <v>0</v>
      </c>
      <c r="T295" s="33">
        <v>7529</v>
      </c>
      <c r="U295" t="s">
        <v>4376</v>
      </c>
      <c r="V295" t="s">
        <v>4779</v>
      </c>
      <c r="W295" t="s">
        <v>4775</v>
      </c>
      <c r="Y295" t="str">
        <f>VLOOKUP(Z295,'&lt;참고&gt;6차'!$A$2:$C$1844,2,FALSE)</f>
        <v>승강기 설치 및 정비원</v>
      </c>
      <c r="Z295" s="67">
        <v>7532</v>
      </c>
      <c r="AA295" s="73">
        <v>0.64407692307692299</v>
      </c>
      <c r="AB295" s="73">
        <v>1</v>
      </c>
      <c r="AC295" t="str">
        <f t="shared" si="16"/>
        <v>753</v>
      </c>
      <c r="AD295" s="73">
        <v>0.64407692307692299</v>
      </c>
      <c r="AE295" t="b">
        <f t="shared" si="17"/>
        <v>0</v>
      </c>
      <c r="AQ295" t="str">
        <f>VLOOKUP(AR295,'&lt;참고&gt;6차'!A286:C2128,2,FALSE)</f>
        <v>기능원 및 관련 기능 종사자</v>
      </c>
      <c r="AR295" s="61">
        <v>7</v>
      </c>
      <c r="AS295" s="61">
        <v>74</v>
      </c>
      <c r="AT295" s="61">
        <v>742</v>
      </c>
      <c r="AU295">
        <v>7421</v>
      </c>
      <c r="AV295" t="s">
        <v>4772</v>
      </c>
      <c r="AW295" s="71">
        <v>0.77499999999999991</v>
      </c>
    </row>
    <row r="296" spans="1:49" x14ac:dyDescent="0.2">
      <c r="A296" s="61">
        <v>7233</v>
      </c>
      <c r="B296" t="s">
        <v>4173</v>
      </c>
      <c r="C296" t="s">
        <v>4173</v>
      </c>
      <c r="D296" t="s">
        <v>4173</v>
      </c>
      <c r="E296" t="s">
        <v>4173</v>
      </c>
      <c r="F296" t="s">
        <v>4173</v>
      </c>
      <c r="G296" t="s">
        <v>4173</v>
      </c>
      <c r="H296" t="str">
        <f>VLOOKUP(I296,'&lt;참고&gt;6차'!$A$2:$C$1844,2,FALSE)</f>
        <v>공업기계 설치 및 정비원</v>
      </c>
      <c r="I296" s="65">
        <v>7531</v>
      </c>
      <c r="J296" s="77">
        <f t="shared" si="18"/>
        <v>0.62162499999999998</v>
      </c>
      <c r="K296">
        <f>VLOOKUP(A296,'(2)2010 SOC to ISCO-08'!$K$3:$L$440,2,FALSE)</f>
        <v>0.62162499999999998</v>
      </c>
      <c r="L296" t="e">
        <f>VLOOKUP(B296,'(2)2010 SOC to ISCO-08'!$K$3:$L$440,2,FALSE)</f>
        <v>#N/A</v>
      </c>
      <c r="M296" t="e">
        <f>VLOOKUP(C296,'(2)2010 SOC to ISCO-08'!$K$3:$L$440,2,FALSE)</f>
        <v>#N/A</v>
      </c>
      <c r="N296" t="e">
        <f>VLOOKUP(D296,'(2)2010 SOC to ISCO-08'!$K$3:$L$440,2,FALSE)</f>
        <v>#N/A</v>
      </c>
      <c r="O296" t="e">
        <f>VLOOKUP(E296,'(2)2010 SOC to ISCO-08'!$K$3:$L$440,2,FALSE)</f>
        <v>#N/A</v>
      </c>
      <c r="P296" t="e">
        <f>VLOOKUP(F296,'(2)2010 SOC to ISCO-08'!$K$3:$L$440,2,FALSE)</f>
        <v>#N/A</v>
      </c>
      <c r="Q296" t="e">
        <f>VLOOKUP(G296,'(2)2010 SOC to ISCO-08'!$K$3:$L$440,2,FALSE)</f>
        <v>#N/A</v>
      </c>
      <c r="S296" t="b">
        <f t="shared" si="19"/>
        <v>0</v>
      </c>
      <c r="T296" s="33">
        <v>7531</v>
      </c>
      <c r="U296" t="s">
        <v>4780</v>
      </c>
      <c r="V296" t="s">
        <v>4781</v>
      </c>
      <c r="W296" t="s">
        <v>4371</v>
      </c>
      <c r="X296" t="s">
        <v>4775</v>
      </c>
      <c r="Y296" t="str">
        <f>VLOOKUP(Z296,'&lt;참고&gt;6차'!$A$2:$C$1844,2,FALSE)</f>
        <v>물품 이동 장비 설치 및 정비원</v>
      </c>
      <c r="Z296" s="67">
        <v>7533</v>
      </c>
      <c r="AA296" s="73">
        <v>0.62162499999999998</v>
      </c>
      <c r="AB296" s="73">
        <v>1</v>
      </c>
      <c r="AC296" t="str">
        <f t="shared" si="16"/>
        <v>753</v>
      </c>
      <c r="AD296" s="73">
        <v>0.62162499999999998</v>
      </c>
      <c r="AE296" t="b">
        <f t="shared" si="17"/>
        <v>0</v>
      </c>
      <c r="AQ296" t="str">
        <f>VLOOKUP(AR296,'&lt;참고&gt;6차'!A288:C2130,2,FALSE)</f>
        <v>기능원 및 관련 기능 종사자</v>
      </c>
      <c r="AR296" s="61">
        <v>7</v>
      </c>
      <c r="AS296" s="61">
        <v>74</v>
      </c>
      <c r="AT296" s="61">
        <v>743</v>
      </c>
      <c r="AU296">
        <v>7430</v>
      </c>
      <c r="AV296" t="s">
        <v>4774</v>
      </c>
      <c r="AW296" s="71">
        <v>0.77499999999999991</v>
      </c>
    </row>
    <row r="297" spans="1:49" x14ac:dyDescent="0.2">
      <c r="A297" s="61">
        <v>7412</v>
      </c>
      <c r="B297" t="s">
        <v>4173</v>
      </c>
      <c r="C297" t="s">
        <v>4173</v>
      </c>
      <c r="D297" t="s">
        <v>4173</v>
      </c>
      <c r="E297" t="s">
        <v>4173</v>
      </c>
      <c r="F297" t="s">
        <v>4173</v>
      </c>
      <c r="G297" t="s">
        <v>4173</v>
      </c>
      <c r="H297" t="str">
        <f>VLOOKUP(I297,'&lt;참고&gt;6차'!$A$2:$C$1844,2,FALSE)</f>
        <v>승강기 설치 및 정비원</v>
      </c>
      <c r="I297" s="65">
        <v>7532</v>
      </c>
      <c r="J297" s="77">
        <f t="shared" si="18"/>
        <v>0.64407692307692299</v>
      </c>
      <c r="K297">
        <f>VLOOKUP(A297,'(2)2010 SOC to ISCO-08'!$K$3:$L$440,2,FALSE)</f>
        <v>0.64407692307692299</v>
      </c>
      <c r="L297" t="e">
        <f>VLOOKUP(B297,'(2)2010 SOC to ISCO-08'!$K$3:$L$440,2,FALSE)</f>
        <v>#N/A</v>
      </c>
      <c r="M297" t="e">
        <f>VLOOKUP(C297,'(2)2010 SOC to ISCO-08'!$K$3:$L$440,2,FALSE)</f>
        <v>#N/A</v>
      </c>
      <c r="N297" t="e">
        <f>VLOOKUP(D297,'(2)2010 SOC to ISCO-08'!$K$3:$L$440,2,FALSE)</f>
        <v>#N/A</v>
      </c>
      <c r="O297" t="e">
        <f>VLOOKUP(E297,'(2)2010 SOC to ISCO-08'!$K$3:$L$440,2,FALSE)</f>
        <v>#N/A</v>
      </c>
      <c r="P297" t="e">
        <f>VLOOKUP(F297,'(2)2010 SOC to ISCO-08'!$K$3:$L$440,2,FALSE)</f>
        <v>#N/A</v>
      </c>
      <c r="Q297" t="e">
        <f>VLOOKUP(G297,'(2)2010 SOC to ISCO-08'!$K$3:$L$440,2,FALSE)</f>
        <v>#N/A</v>
      </c>
      <c r="S297" t="b">
        <f t="shared" si="19"/>
        <v>0</v>
      </c>
      <c r="T297" s="33">
        <v>7532</v>
      </c>
      <c r="U297" t="s">
        <v>4782</v>
      </c>
      <c r="V297" t="s">
        <v>4781</v>
      </c>
      <c r="W297" t="s">
        <v>4371</v>
      </c>
      <c r="Y297" t="str">
        <f>VLOOKUP(Z297,'&lt;참고&gt;6차'!$A$2:$C$1844,2,FALSE)</f>
        <v>냉동냉장공조기 설치 및 정비원</v>
      </c>
      <c r="Z297" s="67">
        <v>7534</v>
      </c>
      <c r="AA297" s="73">
        <v>0.32650000000000001</v>
      </c>
      <c r="AB297" s="73">
        <v>1</v>
      </c>
      <c r="AC297" t="str">
        <f t="shared" si="16"/>
        <v>753</v>
      </c>
      <c r="AD297" s="73">
        <v>0.32650000000000001</v>
      </c>
      <c r="AE297" t="b">
        <f t="shared" si="17"/>
        <v>0</v>
      </c>
      <c r="AQ297" t="str">
        <f>VLOOKUP(AR297,'&lt;참고&gt;6차'!A410:C2252,2,FALSE)</f>
        <v>단순노무 종사자</v>
      </c>
      <c r="AR297" s="61">
        <v>9</v>
      </c>
      <c r="AS297" s="61">
        <v>94</v>
      </c>
      <c r="AT297" s="61">
        <v>942</v>
      </c>
      <c r="AU297">
        <v>9421</v>
      </c>
      <c r="AV297" t="s">
        <v>4664</v>
      </c>
      <c r="AW297" s="71">
        <v>0.77750000000000008</v>
      </c>
    </row>
    <row r="298" spans="1:49" x14ac:dyDescent="0.2">
      <c r="A298" s="61">
        <v>7233</v>
      </c>
      <c r="B298" t="s">
        <v>4173</v>
      </c>
      <c r="C298" t="s">
        <v>4173</v>
      </c>
      <c r="D298" t="s">
        <v>4173</v>
      </c>
      <c r="E298" t="s">
        <v>4173</v>
      </c>
      <c r="F298" t="s">
        <v>4173</v>
      </c>
      <c r="G298" t="s">
        <v>4173</v>
      </c>
      <c r="H298" t="str">
        <f>VLOOKUP(I298,'&lt;참고&gt;6차'!$A$2:$C$1844,2,FALSE)</f>
        <v>물품 이동 장비 설치 및 정비원</v>
      </c>
      <c r="I298" s="65">
        <v>7533</v>
      </c>
      <c r="J298" s="77">
        <f t="shared" si="18"/>
        <v>0.62162499999999998</v>
      </c>
      <c r="K298">
        <f>VLOOKUP(A298,'(2)2010 SOC to ISCO-08'!$K$3:$L$440,2,FALSE)</f>
        <v>0.62162499999999998</v>
      </c>
      <c r="L298" t="e">
        <f>VLOOKUP(B298,'(2)2010 SOC to ISCO-08'!$K$3:$L$440,2,FALSE)</f>
        <v>#N/A</v>
      </c>
      <c r="M298" t="e">
        <f>VLOOKUP(C298,'(2)2010 SOC to ISCO-08'!$K$3:$L$440,2,FALSE)</f>
        <v>#N/A</v>
      </c>
      <c r="N298" t="e">
        <f>VLOOKUP(D298,'(2)2010 SOC to ISCO-08'!$K$3:$L$440,2,FALSE)</f>
        <v>#N/A</v>
      </c>
      <c r="O298" t="e">
        <f>VLOOKUP(E298,'(2)2010 SOC to ISCO-08'!$K$3:$L$440,2,FALSE)</f>
        <v>#N/A</v>
      </c>
      <c r="P298" t="e">
        <f>VLOOKUP(F298,'(2)2010 SOC to ISCO-08'!$K$3:$L$440,2,FALSE)</f>
        <v>#N/A</v>
      </c>
      <c r="Q298" t="e">
        <f>VLOOKUP(G298,'(2)2010 SOC to ISCO-08'!$K$3:$L$440,2,FALSE)</f>
        <v>#N/A</v>
      </c>
      <c r="S298" t="b">
        <f t="shared" si="19"/>
        <v>0</v>
      </c>
      <c r="T298" s="33">
        <v>7533</v>
      </c>
      <c r="U298" t="s">
        <v>4783</v>
      </c>
      <c r="V298" t="s">
        <v>4713</v>
      </c>
      <c r="W298" t="s">
        <v>4784</v>
      </c>
      <c r="X298" t="s">
        <v>4781</v>
      </c>
      <c r="Y298" t="str">
        <f>VLOOKUP(Z298,'&lt;참고&gt;6차'!$A$2:$C$1844,2,FALSE)</f>
        <v>보일러 설치 및 정비원</v>
      </c>
      <c r="Z298" s="67">
        <v>7535</v>
      </c>
      <c r="AA298" s="73">
        <v>0.62162499999999998</v>
      </c>
      <c r="AB298" s="73">
        <v>1</v>
      </c>
      <c r="AC298" t="str">
        <f t="shared" si="16"/>
        <v>753</v>
      </c>
      <c r="AD298" s="73">
        <v>0.62162499999999998</v>
      </c>
      <c r="AE298" t="b">
        <f t="shared" si="17"/>
        <v>0</v>
      </c>
      <c r="AQ298" t="str">
        <f>VLOOKUP(AR298,'&lt;참고&gt;6차'!A323:C2165,2,FALSE)</f>
        <v>기능원 및 관련 기능 종사자</v>
      </c>
      <c r="AR298" s="61">
        <v>7</v>
      </c>
      <c r="AS298" s="61">
        <v>77</v>
      </c>
      <c r="AT298" s="61">
        <v>774</v>
      </c>
      <c r="AU298">
        <v>7741</v>
      </c>
      <c r="AV298" t="s">
        <v>5896</v>
      </c>
      <c r="AW298" s="71">
        <v>0.7778571428571428</v>
      </c>
    </row>
    <row r="299" spans="1:49" x14ac:dyDescent="0.2">
      <c r="A299" s="61">
        <v>7127</v>
      </c>
      <c r="B299" t="s">
        <v>4173</v>
      </c>
      <c r="C299" t="s">
        <v>4173</v>
      </c>
      <c r="D299" t="s">
        <v>4173</v>
      </c>
      <c r="E299" t="s">
        <v>4173</v>
      </c>
      <c r="F299" t="s">
        <v>4173</v>
      </c>
      <c r="G299" t="s">
        <v>4173</v>
      </c>
      <c r="H299" t="str">
        <f>VLOOKUP(I299,'&lt;참고&gt;6차'!$A$2:$C$1844,2,FALSE)</f>
        <v>냉동냉장공조기 설치 및 정비원</v>
      </c>
      <c r="I299" s="65">
        <v>7534</v>
      </c>
      <c r="J299" s="77">
        <f t="shared" si="18"/>
        <v>0.32650000000000001</v>
      </c>
      <c r="K299">
        <f>VLOOKUP(A299,'(2)2010 SOC to ISCO-08'!$K$3:$L$440,2,FALSE)</f>
        <v>0.32650000000000001</v>
      </c>
      <c r="L299" t="e">
        <f>VLOOKUP(B299,'(2)2010 SOC to ISCO-08'!$K$3:$L$440,2,FALSE)</f>
        <v>#N/A</v>
      </c>
      <c r="M299" t="e">
        <f>VLOOKUP(C299,'(2)2010 SOC to ISCO-08'!$K$3:$L$440,2,FALSE)</f>
        <v>#N/A</v>
      </c>
      <c r="N299" t="e">
        <f>VLOOKUP(D299,'(2)2010 SOC to ISCO-08'!$K$3:$L$440,2,FALSE)</f>
        <v>#N/A</v>
      </c>
      <c r="O299" t="e">
        <f>VLOOKUP(E299,'(2)2010 SOC to ISCO-08'!$K$3:$L$440,2,FALSE)</f>
        <v>#N/A</v>
      </c>
      <c r="P299" t="e">
        <f>VLOOKUP(F299,'(2)2010 SOC to ISCO-08'!$K$3:$L$440,2,FALSE)</f>
        <v>#N/A</v>
      </c>
      <c r="Q299" t="e">
        <f>VLOOKUP(G299,'(2)2010 SOC to ISCO-08'!$K$3:$L$440,2,FALSE)</f>
        <v>#N/A</v>
      </c>
      <c r="S299" t="b">
        <f t="shared" si="19"/>
        <v>0</v>
      </c>
      <c r="T299" s="33">
        <v>7534</v>
      </c>
      <c r="U299" t="s">
        <v>4785</v>
      </c>
      <c r="V299" t="s">
        <v>4786</v>
      </c>
      <c r="W299" t="s">
        <v>4781</v>
      </c>
      <c r="Y299" t="str">
        <f>VLOOKUP(Z299,'&lt;참고&gt;6차'!$A$2:$C$1844,2,FALSE)</f>
        <v>건설 및 광업 기계설치 및 정비원</v>
      </c>
      <c r="Z299" s="67">
        <v>7536</v>
      </c>
      <c r="AA299" s="73">
        <v>0.62162499999999998</v>
      </c>
      <c r="AB299" s="73">
        <v>1</v>
      </c>
      <c r="AC299" t="str">
        <f t="shared" si="16"/>
        <v>753</v>
      </c>
      <c r="AD299" s="73">
        <v>0.62162499999999998</v>
      </c>
      <c r="AE299" t="b">
        <f t="shared" si="17"/>
        <v>0</v>
      </c>
      <c r="AQ299" t="str">
        <f>VLOOKUP(AR299,'&lt;참고&gt;6차'!A287:C2129,2,FALSE)</f>
        <v>기능원 및 관련 기능 종사자</v>
      </c>
      <c r="AR299" s="61">
        <v>7</v>
      </c>
      <c r="AS299" s="61">
        <v>74</v>
      </c>
      <c r="AT299" s="61">
        <v>742</v>
      </c>
      <c r="AU299">
        <v>7422</v>
      </c>
      <c r="AV299" t="s">
        <v>4773</v>
      </c>
      <c r="AW299" s="71">
        <v>0.77999999999999992</v>
      </c>
    </row>
    <row r="300" spans="1:49" x14ac:dyDescent="0.2">
      <c r="A300" s="61">
        <v>7233</v>
      </c>
      <c r="B300" t="s">
        <v>4173</v>
      </c>
      <c r="C300" t="s">
        <v>4173</v>
      </c>
      <c r="D300" t="s">
        <v>4173</v>
      </c>
      <c r="E300" t="s">
        <v>4173</v>
      </c>
      <c r="F300" t="s">
        <v>4173</v>
      </c>
      <c r="G300" t="s">
        <v>4173</v>
      </c>
      <c r="H300" t="str">
        <f>VLOOKUP(I300,'&lt;참고&gt;6차'!$A$2:$C$1844,2,FALSE)</f>
        <v>보일러 설치 및 정비원</v>
      </c>
      <c r="I300" s="65">
        <v>7535</v>
      </c>
      <c r="J300" s="77">
        <f t="shared" si="18"/>
        <v>0.62162499999999998</v>
      </c>
      <c r="K300">
        <f>VLOOKUP(A300,'(2)2010 SOC to ISCO-08'!$K$3:$L$440,2,FALSE)</f>
        <v>0.62162499999999998</v>
      </c>
      <c r="L300" t="e">
        <f>VLOOKUP(B300,'(2)2010 SOC to ISCO-08'!$K$3:$L$440,2,FALSE)</f>
        <v>#N/A</v>
      </c>
      <c r="M300" t="e">
        <f>VLOOKUP(C300,'(2)2010 SOC to ISCO-08'!$K$3:$L$440,2,FALSE)</f>
        <v>#N/A</v>
      </c>
      <c r="N300" t="e">
        <f>VLOOKUP(D300,'(2)2010 SOC to ISCO-08'!$K$3:$L$440,2,FALSE)</f>
        <v>#N/A</v>
      </c>
      <c r="O300" t="e">
        <f>VLOOKUP(E300,'(2)2010 SOC to ISCO-08'!$K$3:$L$440,2,FALSE)</f>
        <v>#N/A</v>
      </c>
      <c r="P300" t="e">
        <f>VLOOKUP(F300,'(2)2010 SOC to ISCO-08'!$K$3:$L$440,2,FALSE)</f>
        <v>#N/A</v>
      </c>
      <c r="Q300" t="e">
        <f>VLOOKUP(G300,'(2)2010 SOC to ISCO-08'!$K$3:$L$440,2,FALSE)</f>
        <v>#N/A</v>
      </c>
      <c r="S300" t="b">
        <f t="shared" si="19"/>
        <v>0</v>
      </c>
      <c r="T300" s="33">
        <v>7535</v>
      </c>
      <c r="U300" t="s">
        <v>4787</v>
      </c>
      <c r="V300" t="s">
        <v>4781</v>
      </c>
      <c r="W300" t="s">
        <v>4371</v>
      </c>
      <c r="X300" t="s">
        <v>4775</v>
      </c>
      <c r="Y300" t="str">
        <f>VLOOKUP(Z300,'&lt;참고&gt;6차'!$A$2:$C$1844,2,FALSE)</f>
        <v>농업용 및 기타 기계장비 설치 및 정비원</v>
      </c>
      <c r="Z300" s="67">
        <v>7539</v>
      </c>
      <c r="AA300" s="73">
        <v>0.7558125</v>
      </c>
      <c r="AB300" s="73">
        <v>1</v>
      </c>
      <c r="AC300" t="str">
        <f t="shared" si="16"/>
        <v>753</v>
      </c>
      <c r="AD300" s="73">
        <v>0.7558125</v>
      </c>
      <c r="AE300" t="b">
        <f t="shared" si="17"/>
        <v>0</v>
      </c>
      <c r="AQ300" t="str">
        <f>VLOOKUP(AR300,'&lt;참고&gt;6차'!A411:C2253,2,FALSE)</f>
        <v>단순노무 종사자</v>
      </c>
      <c r="AR300" s="61">
        <v>9</v>
      </c>
      <c r="AS300" s="61">
        <v>94</v>
      </c>
      <c r="AT300" s="61">
        <v>942</v>
      </c>
      <c r="AU300">
        <v>9422</v>
      </c>
      <c r="AV300" t="s">
        <v>4937</v>
      </c>
      <c r="AW300" s="71">
        <v>0.79</v>
      </c>
    </row>
    <row r="301" spans="1:49" x14ac:dyDescent="0.2">
      <c r="A301" s="61">
        <v>7233</v>
      </c>
      <c r="B301" t="s">
        <v>4173</v>
      </c>
      <c r="C301" t="s">
        <v>4173</v>
      </c>
      <c r="D301" t="s">
        <v>4173</v>
      </c>
      <c r="E301" t="s">
        <v>4173</v>
      </c>
      <c r="F301" t="s">
        <v>4173</v>
      </c>
      <c r="G301" t="s">
        <v>4173</v>
      </c>
      <c r="H301" t="str">
        <f>VLOOKUP(I301,'&lt;참고&gt;6차'!$A$2:$C$1844,2,FALSE)</f>
        <v>건설 및 광업 기계설치 및 정비원</v>
      </c>
      <c r="I301" s="65">
        <v>7536</v>
      </c>
      <c r="J301" s="77">
        <f t="shared" si="18"/>
        <v>0.62162499999999998</v>
      </c>
      <c r="K301">
        <f>VLOOKUP(A301,'(2)2010 SOC to ISCO-08'!$K$3:$L$440,2,FALSE)</f>
        <v>0.62162499999999998</v>
      </c>
      <c r="L301" t="e">
        <f>VLOOKUP(B301,'(2)2010 SOC to ISCO-08'!$K$3:$L$440,2,FALSE)</f>
        <v>#N/A</v>
      </c>
      <c r="M301" t="e">
        <f>VLOOKUP(C301,'(2)2010 SOC to ISCO-08'!$K$3:$L$440,2,FALSE)</f>
        <v>#N/A</v>
      </c>
      <c r="N301" t="e">
        <f>VLOOKUP(D301,'(2)2010 SOC to ISCO-08'!$K$3:$L$440,2,FALSE)</f>
        <v>#N/A</v>
      </c>
      <c r="O301" t="e">
        <f>VLOOKUP(E301,'(2)2010 SOC to ISCO-08'!$K$3:$L$440,2,FALSE)</f>
        <v>#N/A</v>
      </c>
      <c r="P301" t="e">
        <f>VLOOKUP(F301,'(2)2010 SOC to ISCO-08'!$K$3:$L$440,2,FALSE)</f>
        <v>#N/A</v>
      </c>
      <c r="Q301" t="e">
        <f>VLOOKUP(G301,'(2)2010 SOC to ISCO-08'!$K$3:$L$440,2,FALSE)</f>
        <v>#N/A</v>
      </c>
      <c r="S301" t="b">
        <f t="shared" si="19"/>
        <v>0</v>
      </c>
      <c r="T301" s="33">
        <v>7536</v>
      </c>
      <c r="U301" t="s">
        <v>4389</v>
      </c>
      <c r="V301" t="s">
        <v>4371</v>
      </c>
      <c r="W301" t="s">
        <v>4788</v>
      </c>
      <c r="Y301" t="str">
        <f>VLOOKUP(Z301,'&lt;참고&gt;6차'!$A$2:$C$1844,2,FALSE)</f>
        <v>PC 및 사무기기 설치 및 수리원</v>
      </c>
      <c r="Z301" s="67">
        <v>7611</v>
      </c>
      <c r="AA301" s="73">
        <v>0.5832857142857143</v>
      </c>
      <c r="AB301" s="73">
        <v>1</v>
      </c>
      <c r="AC301" t="str">
        <f t="shared" si="16"/>
        <v>761</v>
      </c>
      <c r="AD301" s="73">
        <v>0.5832857142857143</v>
      </c>
      <c r="AE301" t="b">
        <f t="shared" si="17"/>
        <v>0</v>
      </c>
      <c r="AQ301" t="str">
        <f>VLOOKUP(AR301,'&lt;참고&gt;6차'!A421:C2263,2,FALSE)</f>
        <v>단순노무 종사자</v>
      </c>
      <c r="AR301" s="61">
        <v>9</v>
      </c>
      <c r="AS301" s="61">
        <v>99</v>
      </c>
      <c r="AT301" s="61">
        <v>992</v>
      </c>
      <c r="AU301">
        <v>9923</v>
      </c>
      <c r="AV301" t="s">
        <v>5034</v>
      </c>
      <c r="AW301" s="71">
        <v>0.79</v>
      </c>
    </row>
    <row r="302" spans="1:49" x14ac:dyDescent="0.2">
      <c r="A302" s="61">
        <v>7215</v>
      </c>
      <c r="B302" s="61">
        <v>7233</v>
      </c>
      <c r="C302" t="s">
        <v>4173</v>
      </c>
      <c r="D302" t="s">
        <v>4173</v>
      </c>
      <c r="E302" t="s">
        <v>4173</v>
      </c>
      <c r="F302" t="s">
        <v>4173</v>
      </c>
      <c r="G302" t="s">
        <v>4173</v>
      </c>
      <c r="H302" t="str">
        <f>VLOOKUP(I302,'&lt;참고&gt;6차'!$A$2:$C$1844,2,FALSE)</f>
        <v>농업용 및 기타 기계장비 설치 및 정비원</v>
      </c>
      <c r="I302" s="65">
        <v>7539</v>
      </c>
      <c r="J302" s="77">
        <f t="shared" si="18"/>
        <v>0.7558125</v>
      </c>
      <c r="K302">
        <f>VLOOKUP(A302,'(2)2010 SOC to ISCO-08'!$K$3:$L$440,2,FALSE)</f>
        <v>0.89</v>
      </c>
      <c r="L302">
        <f>VLOOKUP(B302,'(2)2010 SOC to ISCO-08'!$K$3:$L$440,2,FALSE)</f>
        <v>0.62162499999999998</v>
      </c>
      <c r="M302" t="e">
        <f>VLOOKUP(C302,'(2)2010 SOC to ISCO-08'!$K$3:$L$440,2,FALSE)</f>
        <v>#N/A</v>
      </c>
      <c r="N302" t="e">
        <f>VLOOKUP(D302,'(2)2010 SOC to ISCO-08'!$K$3:$L$440,2,FALSE)</f>
        <v>#N/A</v>
      </c>
      <c r="O302" t="e">
        <f>VLOOKUP(E302,'(2)2010 SOC to ISCO-08'!$K$3:$L$440,2,FALSE)</f>
        <v>#N/A</v>
      </c>
      <c r="P302" t="e">
        <f>VLOOKUP(F302,'(2)2010 SOC to ISCO-08'!$K$3:$L$440,2,FALSE)</f>
        <v>#N/A</v>
      </c>
      <c r="Q302" t="e">
        <f>VLOOKUP(G302,'(2)2010 SOC to ISCO-08'!$K$3:$L$440,2,FALSE)</f>
        <v>#N/A</v>
      </c>
      <c r="S302" t="b">
        <f t="shared" si="19"/>
        <v>0</v>
      </c>
      <c r="T302" s="33">
        <v>7539</v>
      </c>
      <c r="U302" t="s">
        <v>4789</v>
      </c>
      <c r="V302" t="s">
        <v>4371</v>
      </c>
      <c r="W302" t="s">
        <v>4376</v>
      </c>
      <c r="X302" t="s">
        <v>4790</v>
      </c>
      <c r="Y302" t="str">
        <f>VLOOKUP(Z302,'&lt;참고&gt;6차'!$A$2:$C$1844,2,FALSE)</f>
        <v>가전제품 설치 및 수리원</v>
      </c>
      <c r="Z302" s="67">
        <v>7612</v>
      </c>
      <c r="AA302" s="73">
        <v>0.53614285714285714</v>
      </c>
      <c r="AB302" s="73">
        <v>1</v>
      </c>
      <c r="AC302" t="str">
        <f t="shared" si="16"/>
        <v>761</v>
      </c>
      <c r="AD302" s="73">
        <v>0.53614285714285714</v>
      </c>
      <c r="AE302" t="b">
        <f t="shared" si="17"/>
        <v>0</v>
      </c>
      <c r="AQ302" t="str">
        <f>VLOOKUP(AR302,'&lt;참고&gt;6차'!A259:C2101,2,FALSE)</f>
        <v>농림어업 숙련 종사자</v>
      </c>
      <c r="AR302" s="61">
        <v>6</v>
      </c>
      <c r="AS302" s="61">
        <v>62</v>
      </c>
      <c r="AT302" s="61">
        <v>620</v>
      </c>
      <c r="AU302">
        <v>6201</v>
      </c>
      <c r="AV302" t="s">
        <v>6344</v>
      </c>
      <c r="AW302" s="71">
        <v>0.79200000000000004</v>
      </c>
    </row>
    <row r="303" spans="1:49" x14ac:dyDescent="0.2">
      <c r="A303" s="61">
        <v>7422</v>
      </c>
      <c r="B303" t="s">
        <v>4173</v>
      </c>
      <c r="C303" t="s">
        <v>4173</v>
      </c>
      <c r="D303" t="s">
        <v>4173</v>
      </c>
      <c r="E303" t="s">
        <v>4173</v>
      </c>
      <c r="F303" t="s">
        <v>4173</v>
      </c>
      <c r="G303" t="s">
        <v>4173</v>
      </c>
      <c r="H303" t="str">
        <f>VLOOKUP(I303,'&lt;참고&gt;6차'!$A$2:$C$1844,2,FALSE)</f>
        <v>PC 및 사무기기 설치 및 수리원</v>
      </c>
      <c r="I303" s="65">
        <v>7611</v>
      </c>
      <c r="J303" s="77">
        <f t="shared" si="18"/>
        <v>0.5832857142857143</v>
      </c>
      <c r="K303">
        <f>VLOOKUP(A303,'(2)2010 SOC to ISCO-08'!$K$3:$L$440,2,FALSE)</f>
        <v>0.5832857142857143</v>
      </c>
      <c r="L303" t="e">
        <f>VLOOKUP(B303,'(2)2010 SOC to ISCO-08'!$K$3:$L$440,2,FALSE)</f>
        <v>#N/A</v>
      </c>
      <c r="M303" t="e">
        <f>VLOOKUP(C303,'(2)2010 SOC to ISCO-08'!$K$3:$L$440,2,FALSE)</f>
        <v>#N/A</v>
      </c>
      <c r="N303" t="e">
        <f>VLOOKUP(D303,'(2)2010 SOC to ISCO-08'!$K$3:$L$440,2,FALSE)</f>
        <v>#N/A</v>
      </c>
      <c r="O303" t="e">
        <f>VLOOKUP(E303,'(2)2010 SOC to ISCO-08'!$K$3:$L$440,2,FALSE)</f>
        <v>#N/A</v>
      </c>
      <c r="P303" t="e">
        <f>VLOOKUP(F303,'(2)2010 SOC to ISCO-08'!$K$3:$L$440,2,FALSE)</f>
        <v>#N/A</v>
      </c>
      <c r="Q303" t="e">
        <f>VLOOKUP(G303,'(2)2010 SOC to ISCO-08'!$K$3:$L$440,2,FALSE)</f>
        <v>#N/A</v>
      </c>
      <c r="S303" t="b">
        <f t="shared" si="19"/>
        <v>0</v>
      </c>
      <c r="T303" s="33">
        <v>7611</v>
      </c>
      <c r="U303" t="s">
        <v>4791</v>
      </c>
      <c r="V303" t="s">
        <v>4371</v>
      </c>
      <c r="W303" t="s">
        <v>4792</v>
      </c>
      <c r="X303" t="s">
        <v>4781</v>
      </c>
      <c r="Y303" t="str">
        <f>VLOOKUP(Z303,'&lt;참고&gt;6차'!$A$2:$C$1844,2,FALSE)</f>
        <v>기타 전기전자기기 설치 및 수리원</v>
      </c>
      <c r="Z303" s="67">
        <v>7619</v>
      </c>
      <c r="AA303" s="73">
        <v>0.53429761904761908</v>
      </c>
      <c r="AB303" s="73">
        <v>1</v>
      </c>
      <c r="AC303" t="str">
        <f t="shared" si="16"/>
        <v>761</v>
      </c>
      <c r="AD303" s="73">
        <v>0.53429761904761908</v>
      </c>
      <c r="AE303" t="b">
        <f t="shared" si="17"/>
        <v>0</v>
      </c>
      <c r="AQ303" t="str">
        <f>VLOOKUP(AR303,'&lt;참고&gt;6차'!A260:C2102,2,FALSE)</f>
        <v>농림어업 숙련 종사자</v>
      </c>
      <c r="AR303" s="61">
        <v>6</v>
      </c>
      <c r="AS303" s="61">
        <v>62</v>
      </c>
      <c r="AT303" s="61">
        <v>620</v>
      </c>
      <c r="AU303">
        <v>6209</v>
      </c>
      <c r="AV303" t="s">
        <v>6339</v>
      </c>
      <c r="AW303" s="71">
        <v>0.79200000000000004</v>
      </c>
    </row>
    <row r="304" spans="1:49" x14ac:dyDescent="0.2">
      <c r="A304" s="61">
        <v>7421</v>
      </c>
      <c r="B304" t="s">
        <v>4173</v>
      </c>
      <c r="C304" t="s">
        <v>4173</v>
      </c>
      <c r="D304" t="s">
        <v>4173</v>
      </c>
      <c r="E304" t="s">
        <v>4173</v>
      </c>
      <c r="F304" t="s">
        <v>4173</v>
      </c>
      <c r="G304" t="s">
        <v>4173</v>
      </c>
      <c r="H304" t="str">
        <f>VLOOKUP(I304,'&lt;참고&gt;6차'!$A$2:$C$1844,2,FALSE)</f>
        <v>가전제품 설치 및 수리원</v>
      </c>
      <c r="I304" s="65">
        <v>7612</v>
      </c>
      <c r="J304" s="77">
        <f t="shared" si="18"/>
        <v>0.53614285714285714</v>
      </c>
      <c r="K304">
        <f>VLOOKUP(A304,'(2)2010 SOC to ISCO-08'!$K$3:$L$440,2,FALSE)</f>
        <v>0.53614285714285714</v>
      </c>
      <c r="L304" t="e">
        <f>VLOOKUP(B304,'(2)2010 SOC to ISCO-08'!$K$3:$L$440,2,FALSE)</f>
        <v>#N/A</v>
      </c>
      <c r="M304" t="e">
        <f>VLOOKUP(C304,'(2)2010 SOC to ISCO-08'!$K$3:$L$440,2,FALSE)</f>
        <v>#N/A</v>
      </c>
      <c r="N304" t="e">
        <f>VLOOKUP(D304,'(2)2010 SOC to ISCO-08'!$K$3:$L$440,2,FALSE)</f>
        <v>#N/A</v>
      </c>
      <c r="O304" t="e">
        <f>VLOOKUP(E304,'(2)2010 SOC to ISCO-08'!$K$3:$L$440,2,FALSE)</f>
        <v>#N/A</v>
      </c>
      <c r="P304" t="e">
        <f>VLOOKUP(F304,'(2)2010 SOC to ISCO-08'!$K$3:$L$440,2,FALSE)</f>
        <v>#N/A</v>
      </c>
      <c r="Q304" t="e">
        <f>VLOOKUP(G304,'(2)2010 SOC to ISCO-08'!$K$3:$L$440,2,FALSE)</f>
        <v>#N/A</v>
      </c>
      <c r="S304" t="b">
        <f t="shared" si="19"/>
        <v>0</v>
      </c>
      <c r="T304" s="33">
        <v>7612</v>
      </c>
      <c r="U304" t="s">
        <v>4793</v>
      </c>
      <c r="V304" t="s">
        <v>4781</v>
      </c>
      <c r="W304" t="s">
        <v>4371</v>
      </c>
      <c r="X304" t="s">
        <v>4763</v>
      </c>
      <c r="Y304" t="str">
        <f>VLOOKUP(Z304,'&lt;참고&gt;6차'!$A$2:$C$1844,2,FALSE)</f>
        <v>산업전공</v>
      </c>
      <c r="Z304" s="67">
        <v>7621</v>
      </c>
      <c r="AA304" s="73">
        <v>0.15</v>
      </c>
      <c r="AB304" s="73">
        <v>1</v>
      </c>
      <c r="AC304" t="str">
        <f t="shared" si="16"/>
        <v>762</v>
      </c>
      <c r="AD304" s="73">
        <v>0.15</v>
      </c>
      <c r="AE304" t="b">
        <f t="shared" si="17"/>
        <v>0</v>
      </c>
      <c r="AQ304" t="str">
        <f>VLOOKUP(AR304,'&lt;참고&gt;6차'!A372:C2214,2,FALSE)</f>
        <v>장치,기계조작 및 조립종사자</v>
      </c>
      <c r="AR304" s="61">
        <v>8</v>
      </c>
      <c r="AS304" s="61">
        <v>85</v>
      </c>
      <c r="AT304" s="61">
        <v>854</v>
      </c>
      <c r="AU304">
        <v>8541</v>
      </c>
      <c r="AV304" t="s">
        <v>5442</v>
      </c>
      <c r="AW304" s="71">
        <v>0.80499999999999994</v>
      </c>
    </row>
    <row r="305" spans="1:49" x14ac:dyDescent="0.2">
      <c r="A305" s="61">
        <v>7311</v>
      </c>
      <c r="B305" s="61">
        <v>7421</v>
      </c>
      <c r="C305" s="61">
        <v>7549</v>
      </c>
      <c r="D305" t="s">
        <v>4173</v>
      </c>
      <c r="E305" t="s">
        <v>4173</v>
      </c>
      <c r="F305" t="s">
        <v>4173</v>
      </c>
      <c r="G305" t="s">
        <v>4173</v>
      </c>
      <c r="H305" t="str">
        <f>VLOOKUP(I305,'&lt;참고&gt;6차'!$A$2:$C$1844,2,FALSE)</f>
        <v>기타 전기전자기기 설치 및 수리원</v>
      </c>
      <c r="I305" s="65">
        <v>7619</v>
      </c>
      <c r="J305" s="77">
        <f t="shared" si="18"/>
        <v>0.53429761904761908</v>
      </c>
      <c r="K305">
        <f>VLOOKUP(A305,'(2)2010 SOC to ISCO-08'!$K$3:$L$440,2,FALSE)</f>
        <v>0.55824999999999991</v>
      </c>
      <c r="L305">
        <f>VLOOKUP(B305,'(2)2010 SOC to ISCO-08'!$K$3:$L$440,2,FALSE)</f>
        <v>0.53614285714285714</v>
      </c>
      <c r="M305">
        <f>VLOOKUP(C305,'(2)2010 SOC to ISCO-08'!$K$3:$L$440,2,FALSE)</f>
        <v>0.50849999999999995</v>
      </c>
      <c r="N305" t="e">
        <f>VLOOKUP(D305,'(2)2010 SOC to ISCO-08'!$K$3:$L$440,2,FALSE)</f>
        <v>#N/A</v>
      </c>
      <c r="O305" t="e">
        <f>VLOOKUP(E305,'(2)2010 SOC to ISCO-08'!$K$3:$L$440,2,FALSE)</f>
        <v>#N/A</v>
      </c>
      <c r="P305" t="e">
        <f>VLOOKUP(F305,'(2)2010 SOC to ISCO-08'!$K$3:$L$440,2,FALSE)</f>
        <v>#N/A</v>
      </c>
      <c r="Q305" t="e">
        <f>VLOOKUP(G305,'(2)2010 SOC to ISCO-08'!$K$3:$L$440,2,FALSE)</f>
        <v>#N/A</v>
      </c>
      <c r="S305" t="b">
        <f t="shared" si="19"/>
        <v>0</v>
      </c>
      <c r="T305" s="33">
        <v>7619</v>
      </c>
      <c r="U305" t="s">
        <v>4376</v>
      </c>
      <c r="V305" t="s">
        <v>4794</v>
      </c>
      <c r="W305" t="s">
        <v>4781</v>
      </c>
      <c r="Y305" t="str">
        <f>VLOOKUP(Z305,'&lt;참고&gt;6차'!$A$2:$C$1844,2,FALSE)</f>
        <v>내선전공</v>
      </c>
      <c r="Z305" s="67">
        <v>7622</v>
      </c>
      <c r="AA305" s="73">
        <v>0.15</v>
      </c>
      <c r="AB305" s="73">
        <v>1</v>
      </c>
      <c r="AC305" t="str">
        <f t="shared" si="16"/>
        <v>762</v>
      </c>
      <c r="AD305" s="73">
        <v>0.15</v>
      </c>
      <c r="AE305" t="b">
        <f t="shared" si="17"/>
        <v>0</v>
      </c>
      <c r="AQ305" t="str">
        <f>VLOOKUP(AR305,'&lt;참고&gt;6차'!A373:C2215,2,FALSE)</f>
        <v>장치,기계조작 및 조립종사자</v>
      </c>
      <c r="AR305" s="61">
        <v>8</v>
      </c>
      <c r="AS305" s="61">
        <v>85</v>
      </c>
      <c r="AT305" s="61">
        <v>854</v>
      </c>
      <c r="AU305">
        <v>8542</v>
      </c>
      <c r="AV305" t="s">
        <v>5440</v>
      </c>
      <c r="AW305" s="71">
        <v>0.80499999999999994</v>
      </c>
    </row>
    <row r="306" spans="1:49" x14ac:dyDescent="0.2">
      <c r="A306" s="61">
        <v>7411</v>
      </c>
      <c r="B306" t="s">
        <v>4173</v>
      </c>
      <c r="C306" t="s">
        <v>4173</v>
      </c>
      <c r="D306" t="s">
        <v>4173</v>
      </c>
      <c r="E306" t="s">
        <v>4173</v>
      </c>
      <c r="F306" t="s">
        <v>4173</v>
      </c>
      <c r="G306" t="s">
        <v>4173</v>
      </c>
      <c r="H306" t="str">
        <f>VLOOKUP(I306,'&lt;참고&gt;6차'!$A$2:$C$1844,2,FALSE)</f>
        <v>산업전공</v>
      </c>
      <c r="I306" s="65">
        <v>7621</v>
      </c>
      <c r="J306" s="77">
        <f t="shared" si="18"/>
        <v>0.15</v>
      </c>
      <c r="K306">
        <f>VLOOKUP(A306,'(2)2010 SOC to ISCO-08'!$K$3:$L$440,2,FALSE)</f>
        <v>0.15</v>
      </c>
      <c r="L306" t="e">
        <f>VLOOKUP(B306,'(2)2010 SOC to ISCO-08'!$K$3:$L$440,2,FALSE)</f>
        <v>#N/A</v>
      </c>
      <c r="M306" t="e">
        <f>VLOOKUP(C306,'(2)2010 SOC to ISCO-08'!$K$3:$L$440,2,FALSE)</f>
        <v>#N/A</v>
      </c>
      <c r="N306" t="e">
        <f>VLOOKUP(D306,'(2)2010 SOC to ISCO-08'!$K$3:$L$440,2,FALSE)</f>
        <v>#N/A</v>
      </c>
      <c r="O306" t="e">
        <f>VLOOKUP(E306,'(2)2010 SOC to ISCO-08'!$K$3:$L$440,2,FALSE)</f>
        <v>#N/A</v>
      </c>
      <c r="P306" t="e">
        <f>VLOOKUP(F306,'(2)2010 SOC to ISCO-08'!$K$3:$L$440,2,FALSE)</f>
        <v>#N/A</v>
      </c>
      <c r="Q306" t="e">
        <f>VLOOKUP(G306,'(2)2010 SOC to ISCO-08'!$K$3:$L$440,2,FALSE)</f>
        <v>#N/A</v>
      </c>
      <c r="S306" t="b">
        <f t="shared" si="19"/>
        <v>0</v>
      </c>
      <c r="T306" s="33">
        <v>7621</v>
      </c>
      <c r="U306" t="s">
        <v>4795</v>
      </c>
      <c r="Y306" t="str">
        <f>VLOOKUP(Z306,'&lt;참고&gt;6차'!$A$2:$C$1844,2,FALSE)</f>
        <v>외선전공</v>
      </c>
      <c r="Z306" s="67">
        <v>7623</v>
      </c>
      <c r="AA306" s="73">
        <v>0.34703846153846152</v>
      </c>
      <c r="AB306" s="73">
        <v>1</v>
      </c>
      <c r="AC306" t="str">
        <f t="shared" si="16"/>
        <v>762</v>
      </c>
      <c r="AD306" s="73">
        <v>0.34703846153846152</v>
      </c>
      <c r="AE306" t="b">
        <f t="shared" si="17"/>
        <v>0</v>
      </c>
      <c r="AQ306" t="str">
        <f>VLOOKUP(AR306,'&lt;참고&gt;6차'!A374:C2216,2,FALSE)</f>
        <v>장치,기계조작 및 조립종사자</v>
      </c>
      <c r="AR306" s="61">
        <v>8</v>
      </c>
      <c r="AS306" s="61">
        <v>85</v>
      </c>
      <c r="AT306" s="61">
        <v>854</v>
      </c>
      <c r="AU306">
        <v>8543</v>
      </c>
      <c r="AV306" t="s">
        <v>5432</v>
      </c>
      <c r="AW306" s="71">
        <v>0.80499999999999994</v>
      </c>
    </row>
    <row r="307" spans="1:49" x14ac:dyDescent="0.2">
      <c r="A307" s="61">
        <v>7411</v>
      </c>
      <c r="B307" t="s">
        <v>4173</v>
      </c>
      <c r="C307" t="s">
        <v>4173</v>
      </c>
      <c r="D307" t="s">
        <v>4173</v>
      </c>
      <c r="E307" t="s">
        <v>4173</v>
      </c>
      <c r="F307" t="s">
        <v>4173</v>
      </c>
      <c r="G307" t="s">
        <v>4173</v>
      </c>
      <c r="H307" t="str">
        <f>VLOOKUP(I307,'&lt;참고&gt;6차'!$A$2:$C$1844,2,FALSE)</f>
        <v>내선전공</v>
      </c>
      <c r="I307" s="65">
        <v>7622</v>
      </c>
      <c r="J307" s="77">
        <f t="shared" si="18"/>
        <v>0.15</v>
      </c>
      <c r="K307">
        <f>VLOOKUP(A307,'(2)2010 SOC to ISCO-08'!$K$3:$L$440,2,FALSE)</f>
        <v>0.15</v>
      </c>
      <c r="L307" t="e">
        <f>VLOOKUP(B307,'(2)2010 SOC to ISCO-08'!$K$3:$L$440,2,FALSE)</f>
        <v>#N/A</v>
      </c>
      <c r="M307" t="e">
        <f>VLOOKUP(C307,'(2)2010 SOC to ISCO-08'!$K$3:$L$440,2,FALSE)</f>
        <v>#N/A</v>
      </c>
      <c r="N307" t="e">
        <f>VLOOKUP(D307,'(2)2010 SOC to ISCO-08'!$K$3:$L$440,2,FALSE)</f>
        <v>#N/A</v>
      </c>
      <c r="O307" t="e">
        <f>VLOOKUP(E307,'(2)2010 SOC to ISCO-08'!$K$3:$L$440,2,FALSE)</f>
        <v>#N/A</v>
      </c>
      <c r="P307" t="e">
        <f>VLOOKUP(F307,'(2)2010 SOC to ISCO-08'!$K$3:$L$440,2,FALSE)</f>
        <v>#N/A</v>
      </c>
      <c r="Q307" t="e">
        <f>VLOOKUP(G307,'(2)2010 SOC to ISCO-08'!$K$3:$L$440,2,FALSE)</f>
        <v>#N/A</v>
      </c>
      <c r="S307" t="b">
        <f t="shared" si="19"/>
        <v>0</v>
      </c>
      <c r="T307" s="33">
        <v>7622</v>
      </c>
      <c r="U307" t="s">
        <v>4796</v>
      </c>
      <c r="Y307" t="str">
        <f>VLOOKUP(Z307,'&lt;참고&gt;6차'!$A$2:$C$1844,2,FALSE)</f>
        <v>강구조물 가공원 및 건립원</v>
      </c>
      <c r="Z307" s="67">
        <v>7711</v>
      </c>
      <c r="AA307" s="73">
        <v>0.71333333333333337</v>
      </c>
      <c r="AB307" s="73">
        <v>1</v>
      </c>
      <c r="AC307" t="str">
        <f t="shared" si="16"/>
        <v>771</v>
      </c>
      <c r="AD307" s="73">
        <v>0.71333333333333337</v>
      </c>
      <c r="AE307" t="b">
        <f t="shared" si="17"/>
        <v>0</v>
      </c>
      <c r="AQ307" t="str">
        <f>VLOOKUP(AR307,'&lt;참고&gt;6차'!A375:C2217,2,FALSE)</f>
        <v>장치,기계조작 및 조립종사자</v>
      </c>
      <c r="AR307" s="61">
        <v>8</v>
      </c>
      <c r="AS307" s="61">
        <v>85</v>
      </c>
      <c r="AT307" s="61">
        <v>854</v>
      </c>
      <c r="AU307">
        <v>8544</v>
      </c>
      <c r="AV307" t="s">
        <v>5422</v>
      </c>
      <c r="AW307" s="71">
        <v>0.80499999999999994</v>
      </c>
    </row>
    <row r="308" spans="1:49" x14ac:dyDescent="0.2">
      <c r="A308" s="61">
        <v>7412</v>
      </c>
      <c r="B308" s="61">
        <v>7413</v>
      </c>
      <c r="C308" t="s">
        <v>4173</v>
      </c>
      <c r="D308" t="s">
        <v>4173</v>
      </c>
      <c r="E308" t="s">
        <v>4173</v>
      </c>
      <c r="F308" t="s">
        <v>4173</v>
      </c>
      <c r="G308" t="s">
        <v>4173</v>
      </c>
      <c r="H308" t="str">
        <f>VLOOKUP(I308,'&lt;참고&gt;6차'!$A$2:$C$1844,2,FALSE)</f>
        <v>외선전공</v>
      </c>
      <c r="I308" s="65">
        <v>7623</v>
      </c>
      <c r="J308" s="77">
        <f t="shared" si="18"/>
        <v>0.34703846153846152</v>
      </c>
      <c r="K308">
        <f>VLOOKUP(A308,'(2)2010 SOC to ISCO-08'!$K$3:$L$440,2,FALSE)</f>
        <v>0.64407692307692299</v>
      </c>
      <c r="L308">
        <f>VLOOKUP(B308,'(2)2010 SOC to ISCO-08'!$K$3:$L$440,2,FALSE)</f>
        <v>0.05</v>
      </c>
      <c r="M308" t="e">
        <f>VLOOKUP(C308,'(2)2010 SOC to ISCO-08'!$K$3:$L$440,2,FALSE)</f>
        <v>#N/A</v>
      </c>
      <c r="N308" t="e">
        <f>VLOOKUP(D308,'(2)2010 SOC to ISCO-08'!$K$3:$L$440,2,FALSE)</f>
        <v>#N/A</v>
      </c>
      <c r="O308" t="e">
        <f>VLOOKUP(E308,'(2)2010 SOC to ISCO-08'!$K$3:$L$440,2,FALSE)</f>
        <v>#N/A</v>
      </c>
      <c r="P308" t="e">
        <f>VLOOKUP(F308,'(2)2010 SOC to ISCO-08'!$K$3:$L$440,2,FALSE)</f>
        <v>#N/A</v>
      </c>
      <c r="Q308" t="e">
        <f>VLOOKUP(G308,'(2)2010 SOC to ISCO-08'!$K$3:$L$440,2,FALSE)</f>
        <v>#N/A</v>
      </c>
      <c r="S308" t="b">
        <f t="shared" si="19"/>
        <v>0</v>
      </c>
      <c r="T308" s="33">
        <v>7623</v>
      </c>
      <c r="U308" t="s">
        <v>4797</v>
      </c>
      <c r="Y308" t="str">
        <f>VLOOKUP(Z308,'&lt;참고&gt;6차'!$A$2:$C$1844,2,FALSE)</f>
        <v>경량 철골공</v>
      </c>
      <c r="Z308" s="67">
        <v>7712</v>
      </c>
      <c r="AA308" s="73">
        <v>0.71333333333333337</v>
      </c>
      <c r="AB308" s="73">
        <v>1</v>
      </c>
      <c r="AC308" t="str">
        <f t="shared" si="16"/>
        <v>771</v>
      </c>
      <c r="AD308" s="73">
        <v>0.71333333333333337</v>
      </c>
      <c r="AE308" t="b">
        <f t="shared" si="17"/>
        <v>0</v>
      </c>
      <c r="AQ308" t="str">
        <f>VLOOKUP(AR308,'&lt;참고&gt;6차'!A376:C2218,2,FALSE)</f>
        <v>장치,기계조작 및 조립종사자</v>
      </c>
      <c r="AR308" s="61">
        <v>8</v>
      </c>
      <c r="AS308" s="61">
        <v>85</v>
      </c>
      <c r="AT308" s="61">
        <v>855</v>
      </c>
      <c r="AU308">
        <v>8550</v>
      </c>
      <c r="AV308" t="s">
        <v>5408</v>
      </c>
      <c r="AW308" s="71">
        <v>0.80499999999999994</v>
      </c>
    </row>
    <row r="309" spans="1:49" x14ac:dyDescent="0.2">
      <c r="A309" s="61">
        <v>7214</v>
      </c>
      <c r="B309" t="s">
        <v>4173</v>
      </c>
      <c r="C309" t="s">
        <v>4173</v>
      </c>
      <c r="D309" t="s">
        <v>4173</v>
      </c>
      <c r="E309" t="s">
        <v>4173</v>
      </c>
      <c r="F309" t="s">
        <v>4173</v>
      </c>
      <c r="G309" t="s">
        <v>4173</v>
      </c>
      <c r="H309" t="str">
        <f>VLOOKUP(I309,'&lt;참고&gt;6차'!$A$2:$C$1844,2,FALSE)</f>
        <v>강구조물 가공원 및 건립원</v>
      </c>
      <c r="I309" s="65">
        <v>7711</v>
      </c>
      <c r="J309" s="77">
        <f t="shared" si="18"/>
        <v>0.71333333333333337</v>
      </c>
      <c r="K309">
        <f>VLOOKUP(A309,'(2)2010 SOC to ISCO-08'!$K$3:$L$440,2,FALSE)</f>
        <v>0.71333333333333337</v>
      </c>
      <c r="L309" t="e">
        <f>VLOOKUP(B309,'(2)2010 SOC to ISCO-08'!$K$3:$L$440,2,FALSE)</f>
        <v>#N/A</v>
      </c>
      <c r="M309" t="e">
        <f>VLOOKUP(C309,'(2)2010 SOC to ISCO-08'!$K$3:$L$440,2,FALSE)</f>
        <v>#N/A</v>
      </c>
      <c r="N309" t="e">
        <f>VLOOKUP(D309,'(2)2010 SOC to ISCO-08'!$K$3:$L$440,2,FALSE)</f>
        <v>#N/A</v>
      </c>
      <c r="O309" t="e">
        <f>VLOOKUP(E309,'(2)2010 SOC to ISCO-08'!$K$3:$L$440,2,FALSE)</f>
        <v>#N/A</v>
      </c>
      <c r="P309" t="e">
        <f>VLOOKUP(F309,'(2)2010 SOC to ISCO-08'!$K$3:$L$440,2,FALSE)</f>
        <v>#N/A</v>
      </c>
      <c r="Q309" t="e">
        <f>VLOOKUP(G309,'(2)2010 SOC to ISCO-08'!$K$3:$L$440,2,FALSE)</f>
        <v>#N/A</v>
      </c>
      <c r="S309" t="b">
        <f t="shared" si="19"/>
        <v>0</v>
      </c>
      <c r="T309" s="33">
        <v>7711</v>
      </c>
      <c r="U309" t="s">
        <v>4798</v>
      </c>
      <c r="V309" t="s">
        <v>4799</v>
      </c>
      <c r="W309" t="s">
        <v>4371</v>
      </c>
      <c r="Y309" t="str">
        <f>VLOOKUP(Z309,'&lt;참고&gt;6차'!$A$2:$C$1844,2,FALSE)</f>
        <v>철근공</v>
      </c>
      <c r="Z309" s="67">
        <v>7721</v>
      </c>
      <c r="AA309" s="73">
        <v>0.58500000000000008</v>
      </c>
      <c r="AB309" s="73">
        <v>1</v>
      </c>
      <c r="AC309" t="str">
        <f t="shared" si="16"/>
        <v>772</v>
      </c>
      <c r="AD309" s="73">
        <v>0.58500000000000008</v>
      </c>
      <c r="AE309" t="b">
        <f t="shared" si="17"/>
        <v>0</v>
      </c>
      <c r="AQ309" t="str">
        <f>VLOOKUP(AR309,'&lt;참고&gt;6차'!A320:C2162,2,FALSE)</f>
        <v>기능원 및 관련 기능 종사자</v>
      </c>
      <c r="AR309" s="61">
        <v>7</v>
      </c>
      <c r="AS309" s="61">
        <v>77</v>
      </c>
      <c r="AT309" s="61">
        <v>773</v>
      </c>
      <c r="AU309">
        <v>7736</v>
      </c>
      <c r="AV309" t="s">
        <v>5912</v>
      </c>
      <c r="AW309" s="71">
        <v>0.80500000000000005</v>
      </c>
    </row>
    <row r="310" spans="1:49" x14ac:dyDescent="0.2">
      <c r="A310" s="61">
        <v>7214</v>
      </c>
      <c r="B310" t="s">
        <v>4173</v>
      </c>
      <c r="C310" t="s">
        <v>4173</v>
      </c>
      <c r="D310" t="s">
        <v>4173</v>
      </c>
      <c r="E310" t="s">
        <v>4173</v>
      </c>
      <c r="F310" t="s">
        <v>4173</v>
      </c>
      <c r="G310" t="s">
        <v>4173</v>
      </c>
      <c r="H310" t="str">
        <f>VLOOKUP(I310,'&lt;참고&gt;6차'!$A$2:$C$1844,2,FALSE)</f>
        <v>경량 철골공</v>
      </c>
      <c r="I310" s="65">
        <v>7712</v>
      </c>
      <c r="J310" s="77">
        <f t="shared" si="18"/>
        <v>0.71333333333333337</v>
      </c>
      <c r="K310">
        <f>VLOOKUP(A310,'(2)2010 SOC to ISCO-08'!$K$3:$L$440,2,FALSE)</f>
        <v>0.71333333333333337</v>
      </c>
      <c r="L310" t="e">
        <f>VLOOKUP(B310,'(2)2010 SOC to ISCO-08'!$K$3:$L$440,2,FALSE)</f>
        <v>#N/A</v>
      </c>
      <c r="M310" t="e">
        <f>VLOOKUP(C310,'(2)2010 SOC to ISCO-08'!$K$3:$L$440,2,FALSE)</f>
        <v>#N/A</v>
      </c>
      <c r="N310" t="e">
        <f>VLOOKUP(D310,'(2)2010 SOC to ISCO-08'!$K$3:$L$440,2,FALSE)</f>
        <v>#N/A</v>
      </c>
      <c r="O310" t="e">
        <f>VLOOKUP(E310,'(2)2010 SOC to ISCO-08'!$K$3:$L$440,2,FALSE)</f>
        <v>#N/A</v>
      </c>
      <c r="P310" t="e">
        <f>VLOOKUP(F310,'(2)2010 SOC to ISCO-08'!$K$3:$L$440,2,FALSE)</f>
        <v>#N/A</v>
      </c>
      <c r="Q310" t="e">
        <f>VLOOKUP(G310,'(2)2010 SOC to ISCO-08'!$K$3:$L$440,2,FALSE)</f>
        <v>#N/A</v>
      </c>
      <c r="S310" t="b">
        <f t="shared" si="19"/>
        <v>0</v>
      </c>
      <c r="T310" s="33">
        <v>7712</v>
      </c>
      <c r="U310" t="s">
        <v>4800</v>
      </c>
      <c r="V310" t="s">
        <v>4801</v>
      </c>
      <c r="Y310" t="str">
        <f>VLOOKUP(Z310,'&lt;참고&gt;6차'!$A$2:$C$1844,2,FALSE)</f>
        <v>콘크리트공</v>
      </c>
      <c r="Z310" s="67">
        <v>7722</v>
      </c>
      <c r="AA310" s="73">
        <v>0.8833333333333333</v>
      </c>
      <c r="AB310" s="73">
        <v>1</v>
      </c>
      <c r="AC310" t="str">
        <f t="shared" si="16"/>
        <v>772</v>
      </c>
      <c r="AD310" s="73">
        <v>0.8833333333333333</v>
      </c>
      <c r="AE310" t="b">
        <f t="shared" si="17"/>
        <v>0</v>
      </c>
      <c r="AQ310" t="str">
        <f>VLOOKUP(AR310,'&lt;참고&gt;6차'!A284:C2126,2,FALSE)</f>
        <v>기능원 및 관련 기능 종사자</v>
      </c>
      <c r="AR310" s="61">
        <v>7</v>
      </c>
      <c r="AS310" s="61">
        <v>74</v>
      </c>
      <c r="AT310" s="61">
        <v>741</v>
      </c>
      <c r="AU310">
        <v>7412</v>
      </c>
      <c r="AV310" t="s">
        <v>4770</v>
      </c>
      <c r="AW310" s="71">
        <v>0.81</v>
      </c>
    </row>
    <row r="311" spans="1:49" x14ac:dyDescent="0.2">
      <c r="A311" s="61">
        <v>7119</v>
      </c>
      <c r="B311" t="s">
        <v>4173</v>
      </c>
      <c r="C311" t="s">
        <v>4173</v>
      </c>
      <c r="D311" t="s">
        <v>4173</v>
      </c>
      <c r="E311" t="s">
        <v>4173</v>
      </c>
      <c r="F311" t="s">
        <v>4173</v>
      </c>
      <c r="G311" t="s">
        <v>4173</v>
      </c>
      <c r="H311" t="str">
        <f>VLOOKUP(I311,'&lt;참고&gt;6차'!$A$2:$C$1844,2,FALSE)</f>
        <v>철근공</v>
      </c>
      <c r="I311" s="65">
        <v>7721</v>
      </c>
      <c r="J311" s="77">
        <f t="shared" si="18"/>
        <v>0.58500000000000008</v>
      </c>
      <c r="K311">
        <f>VLOOKUP(A311,'(2)2010 SOC to ISCO-08'!$K$3:$L$440,2,FALSE)</f>
        <v>0.58500000000000008</v>
      </c>
      <c r="L311" t="e">
        <f>VLOOKUP(B311,'(2)2010 SOC to ISCO-08'!$K$3:$L$440,2,FALSE)</f>
        <v>#N/A</v>
      </c>
      <c r="M311" t="e">
        <f>VLOOKUP(C311,'(2)2010 SOC to ISCO-08'!$K$3:$L$440,2,FALSE)</f>
        <v>#N/A</v>
      </c>
      <c r="N311" t="e">
        <f>VLOOKUP(D311,'(2)2010 SOC to ISCO-08'!$K$3:$L$440,2,FALSE)</f>
        <v>#N/A</v>
      </c>
      <c r="O311" t="e">
        <f>VLOOKUP(E311,'(2)2010 SOC to ISCO-08'!$K$3:$L$440,2,FALSE)</f>
        <v>#N/A</v>
      </c>
      <c r="P311" t="e">
        <f>VLOOKUP(F311,'(2)2010 SOC to ISCO-08'!$K$3:$L$440,2,FALSE)</f>
        <v>#N/A</v>
      </c>
      <c r="Q311" t="e">
        <f>VLOOKUP(G311,'(2)2010 SOC to ISCO-08'!$K$3:$L$440,2,FALSE)</f>
        <v>#N/A</v>
      </c>
      <c r="S311" t="b">
        <f t="shared" si="19"/>
        <v>0</v>
      </c>
      <c r="T311" s="33">
        <v>7721</v>
      </c>
      <c r="U311" t="s">
        <v>4802</v>
      </c>
      <c r="Y311" t="str">
        <f>VLOOKUP(Z311,'&lt;참고&gt;6차'!$A$2:$C$1844,2,FALSE)</f>
        <v>건축 석공</v>
      </c>
      <c r="Z311" s="67">
        <v>7723</v>
      </c>
      <c r="AA311" s="73">
        <v>0.86</v>
      </c>
      <c r="AB311" s="73">
        <v>1</v>
      </c>
      <c r="AC311" t="str">
        <f t="shared" si="16"/>
        <v>772</v>
      </c>
      <c r="AD311" s="73">
        <v>0.86</v>
      </c>
      <c r="AE311" t="b">
        <f t="shared" si="17"/>
        <v>0</v>
      </c>
      <c r="AQ311" t="str">
        <f>VLOOKUP(AR311,'&lt;참고&gt;6차'!A396:C2238,2,FALSE)</f>
        <v>장치,기계조작 및 조립종사자</v>
      </c>
      <c r="AR311" s="61">
        <v>8</v>
      </c>
      <c r="AS311" s="61">
        <v>89</v>
      </c>
      <c r="AT311" s="61">
        <v>891</v>
      </c>
      <c r="AU311">
        <v>8914</v>
      </c>
      <c r="AV311" t="s">
        <v>5213</v>
      </c>
      <c r="AW311" s="71">
        <v>0.81</v>
      </c>
    </row>
    <row r="312" spans="1:49" x14ac:dyDescent="0.2">
      <c r="A312" s="61">
        <v>7114</v>
      </c>
      <c r="B312" t="s">
        <v>4173</v>
      </c>
      <c r="C312" t="s">
        <v>4173</v>
      </c>
      <c r="D312" t="s">
        <v>4173</v>
      </c>
      <c r="E312" t="s">
        <v>4173</v>
      </c>
      <c r="F312" t="s">
        <v>4173</v>
      </c>
      <c r="G312" t="s">
        <v>4173</v>
      </c>
      <c r="H312" t="str">
        <f>VLOOKUP(I312,'&lt;참고&gt;6차'!$A$2:$C$1844,2,FALSE)</f>
        <v>콘크리트공</v>
      </c>
      <c r="I312" s="65">
        <v>7722</v>
      </c>
      <c r="J312" s="77">
        <f t="shared" si="18"/>
        <v>0.8833333333333333</v>
      </c>
      <c r="K312">
        <f>VLOOKUP(A312,'(2)2010 SOC to ISCO-08'!$K$3:$L$440,2,FALSE)</f>
        <v>0.8833333333333333</v>
      </c>
      <c r="L312" t="e">
        <f>VLOOKUP(B312,'(2)2010 SOC to ISCO-08'!$K$3:$L$440,2,FALSE)</f>
        <v>#N/A</v>
      </c>
      <c r="M312" t="e">
        <f>VLOOKUP(C312,'(2)2010 SOC to ISCO-08'!$K$3:$L$440,2,FALSE)</f>
        <v>#N/A</v>
      </c>
      <c r="N312" t="e">
        <f>VLOOKUP(D312,'(2)2010 SOC to ISCO-08'!$K$3:$L$440,2,FALSE)</f>
        <v>#N/A</v>
      </c>
      <c r="O312" t="e">
        <f>VLOOKUP(E312,'(2)2010 SOC to ISCO-08'!$K$3:$L$440,2,FALSE)</f>
        <v>#N/A</v>
      </c>
      <c r="P312" t="e">
        <f>VLOOKUP(F312,'(2)2010 SOC to ISCO-08'!$K$3:$L$440,2,FALSE)</f>
        <v>#N/A</v>
      </c>
      <c r="Q312" t="e">
        <f>VLOOKUP(G312,'(2)2010 SOC to ISCO-08'!$K$3:$L$440,2,FALSE)</f>
        <v>#N/A</v>
      </c>
      <c r="S312" t="b">
        <f t="shared" si="19"/>
        <v>0</v>
      </c>
      <c r="T312" s="33">
        <v>7722</v>
      </c>
      <c r="U312" t="s">
        <v>4803</v>
      </c>
      <c r="Y312" t="str">
        <f>VLOOKUP(Z312,'&lt;참고&gt;6차'!$A$2:$C$1844,2,FALSE)</f>
        <v>건축 목공</v>
      </c>
      <c r="Z312" s="67">
        <v>7724</v>
      </c>
      <c r="AA312" s="73">
        <v>0.72</v>
      </c>
      <c r="AB312" s="73">
        <v>1</v>
      </c>
      <c r="AC312" t="str">
        <f t="shared" si="16"/>
        <v>772</v>
      </c>
      <c r="AD312" s="73">
        <v>0.72</v>
      </c>
      <c r="AE312" t="b">
        <f t="shared" si="17"/>
        <v>0</v>
      </c>
      <c r="AQ312" t="str">
        <f>VLOOKUP(AR312,'&lt;참고&gt;6차'!A423:C2265,2,FALSE)</f>
        <v>단순노무 종사자</v>
      </c>
      <c r="AR312" s="61">
        <v>9</v>
      </c>
      <c r="AS312" s="61">
        <v>99</v>
      </c>
      <c r="AT312" s="61">
        <v>999</v>
      </c>
      <c r="AU312">
        <v>9992</v>
      </c>
      <c r="AV312" t="s">
        <v>5026</v>
      </c>
      <c r="AW312" s="71">
        <v>0.81</v>
      </c>
    </row>
    <row r="313" spans="1:49" x14ac:dyDescent="0.2">
      <c r="A313" s="61">
        <v>7113</v>
      </c>
      <c r="B313" t="s">
        <v>4173</v>
      </c>
      <c r="C313" t="s">
        <v>4173</v>
      </c>
      <c r="D313" t="s">
        <v>4173</v>
      </c>
      <c r="E313" t="s">
        <v>4173</v>
      </c>
      <c r="F313" t="s">
        <v>4173</v>
      </c>
      <c r="G313" t="s">
        <v>4173</v>
      </c>
      <c r="H313" t="str">
        <f>VLOOKUP(I313,'&lt;참고&gt;6차'!$A$2:$C$1844,2,FALSE)</f>
        <v>건축 석공</v>
      </c>
      <c r="I313" s="65">
        <v>7723</v>
      </c>
      <c r="J313" s="77">
        <f t="shared" si="18"/>
        <v>0.86</v>
      </c>
      <c r="K313">
        <f>VLOOKUP(A313,'(2)2010 SOC to ISCO-08'!$K$3:$L$440,2,FALSE)</f>
        <v>0.86</v>
      </c>
      <c r="L313" t="e">
        <f>VLOOKUP(B313,'(2)2010 SOC to ISCO-08'!$K$3:$L$440,2,FALSE)</f>
        <v>#N/A</v>
      </c>
      <c r="M313" t="e">
        <f>VLOOKUP(C313,'(2)2010 SOC to ISCO-08'!$K$3:$L$440,2,FALSE)</f>
        <v>#N/A</v>
      </c>
      <c r="N313" t="e">
        <f>VLOOKUP(D313,'(2)2010 SOC to ISCO-08'!$K$3:$L$440,2,FALSE)</f>
        <v>#N/A</v>
      </c>
      <c r="O313" t="e">
        <f>VLOOKUP(E313,'(2)2010 SOC to ISCO-08'!$K$3:$L$440,2,FALSE)</f>
        <v>#N/A</v>
      </c>
      <c r="P313" t="e">
        <f>VLOOKUP(F313,'(2)2010 SOC to ISCO-08'!$K$3:$L$440,2,FALSE)</f>
        <v>#N/A</v>
      </c>
      <c r="Q313" t="e">
        <f>VLOOKUP(G313,'(2)2010 SOC to ISCO-08'!$K$3:$L$440,2,FALSE)</f>
        <v>#N/A</v>
      </c>
      <c r="S313" t="b">
        <f t="shared" si="19"/>
        <v>0</v>
      </c>
      <c r="T313" s="33">
        <v>7723</v>
      </c>
      <c r="U313" t="s">
        <v>4804</v>
      </c>
      <c r="V313" t="s">
        <v>4805</v>
      </c>
      <c r="Y313" t="str">
        <f>VLOOKUP(Z313,'&lt;참고&gt;6차'!$A$2:$C$1844,2,FALSE)</f>
        <v>조적공 및 석재 부설원</v>
      </c>
      <c r="Z313" s="67">
        <v>7725</v>
      </c>
      <c r="AA313" s="73">
        <v>0.82</v>
      </c>
      <c r="AB313" s="73">
        <v>1</v>
      </c>
      <c r="AC313" t="str">
        <f t="shared" si="16"/>
        <v>772</v>
      </c>
      <c r="AD313" s="73">
        <v>0.82</v>
      </c>
      <c r="AE313" t="b">
        <f t="shared" si="17"/>
        <v>0</v>
      </c>
      <c r="AQ313" t="str">
        <f>VLOOKUP(AR313,'&lt;참고&gt;6차'!A364:C2206,2,FALSE)</f>
        <v>장치,기계조작 및 조립종사자</v>
      </c>
      <c r="AR313" s="61">
        <v>8</v>
      </c>
      <c r="AS313" s="61">
        <v>84</v>
      </c>
      <c r="AT313" s="61">
        <v>843</v>
      </c>
      <c r="AU313">
        <v>8431</v>
      </c>
      <c r="AV313" t="s">
        <v>5515</v>
      </c>
      <c r="AW313" s="71">
        <v>0.81333333333333346</v>
      </c>
    </row>
    <row r="314" spans="1:49" x14ac:dyDescent="0.2">
      <c r="A314" s="61">
        <v>7115</v>
      </c>
      <c r="B314" t="s">
        <v>4173</v>
      </c>
      <c r="C314" t="s">
        <v>4173</v>
      </c>
      <c r="D314" t="s">
        <v>4173</v>
      </c>
      <c r="E314" t="s">
        <v>4173</v>
      </c>
      <c r="F314" t="s">
        <v>4173</v>
      </c>
      <c r="G314" t="s">
        <v>4173</v>
      </c>
      <c r="H314" t="str">
        <f>VLOOKUP(I314,'&lt;참고&gt;6차'!$A$2:$C$1844,2,FALSE)</f>
        <v>건축 목공</v>
      </c>
      <c r="I314" s="65">
        <v>7724</v>
      </c>
      <c r="J314" s="77">
        <f t="shared" si="18"/>
        <v>0.72</v>
      </c>
      <c r="K314">
        <f>VLOOKUP(A314,'(2)2010 SOC to ISCO-08'!$K$3:$L$440,2,FALSE)</f>
        <v>0.72</v>
      </c>
      <c r="L314" t="e">
        <f>VLOOKUP(B314,'(2)2010 SOC to ISCO-08'!$K$3:$L$440,2,FALSE)</f>
        <v>#N/A</v>
      </c>
      <c r="M314" t="e">
        <f>VLOOKUP(C314,'(2)2010 SOC to ISCO-08'!$K$3:$L$440,2,FALSE)</f>
        <v>#N/A</v>
      </c>
      <c r="N314" t="e">
        <f>VLOOKUP(D314,'(2)2010 SOC to ISCO-08'!$K$3:$L$440,2,FALSE)</f>
        <v>#N/A</v>
      </c>
      <c r="O314" t="e">
        <f>VLOOKUP(E314,'(2)2010 SOC to ISCO-08'!$K$3:$L$440,2,FALSE)</f>
        <v>#N/A</v>
      </c>
      <c r="P314" t="e">
        <f>VLOOKUP(F314,'(2)2010 SOC to ISCO-08'!$K$3:$L$440,2,FALSE)</f>
        <v>#N/A</v>
      </c>
      <c r="Q314" t="e">
        <f>VLOOKUP(G314,'(2)2010 SOC to ISCO-08'!$K$3:$L$440,2,FALSE)</f>
        <v>#N/A</v>
      </c>
      <c r="S314" t="b">
        <f t="shared" si="19"/>
        <v>0</v>
      </c>
      <c r="T314" s="33">
        <v>7724</v>
      </c>
      <c r="U314" t="s">
        <v>4804</v>
      </c>
      <c r="V314" t="s">
        <v>4806</v>
      </c>
      <c r="Y314" t="str">
        <f>VLOOKUP(Z314,'&lt;참고&gt;6차'!$A$2:$C$1844,2,FALSE)</f>
        <v>기타 건설관련 기능 종사원</v>
      </c>
      <c r="Z314" s="67">
        <v>7729</v>
      </c>
      <c r="AA314" s="73">
        <v>0.27533333333333337</v>
      </c>
      <c r="AB314" s="73">
        <v>1</v>
      </c>
      <c r="AC314" t="str">
        <f t="shared" si="16"/>
        <v>772</v>
      </c>
      <c r="AD314" s="73">
        <v>0.27533333333333337</v>
      </c>
      <c r="AE314" t="b">
        <f t="shared" si="17"/>
        <v>0</v>
      </c>
      <c r="AQ314" t="str">
        <f>VLOOKUP(AR314,'&lt;참고&gt;6차'!A365:C2207,2,FALSE)</f>
        <v>장치,기계조작 및 조립종사자</v>
      </c>
      <c r="AR314" s="61">
        <v>8</v>
      </c>
      <c r="AS314" s="61">
        <v>84</v>
      </c>
      <c r="AT314" s="61">
        <v>843</v>
      </c>
      <c r="AU314">
        <v>8432</v>
      </c>
      <c r="AV314" t="s">
        <v>5507</v>
      </c>
      <c r="AW314" s="71">
        <v>0.81333333333333346</v>
      </c>
    </row>
    <row r="315" spans="1:49" x14ac:dyDescent="0.2">
      <c r="A315" s="61">
        <v>7112</v>
      </c>
      <c r="B315" t="s">
        <v>4173</v>
      </c>
      <c r="C315" t="s">
        <v>4173</v>
      </c>
      <c r="D315" t="s">
        <v>4173</v>
      </c>
      <c r="E315" t="s">
        <v>4173</v>
      </c>
      <c r="F315" t="s">
        <v>4173</v>
      </c>
      <c r="G315" t="s">
        <v>4173</v>
      </c>
      <c r="H315" t="str">
        <f>VLOOKUP(I315,'&lt;참고&gt;6차'!$A$2:$C$1844,2,FALSE)</f>
        <v>조적공 및 석재 부설원</v>
      </c>
      <c r="I315" s="65">
        <v>7725</v>
      </c>
      <c r="J315" s="77">
        <f t="shared" si="18"/>
        <v>0.82</v>
      </c>
      <c r="K315">
        <f>VLOOKUP(A315,'(2)2010 SOC to ISCO-08'!$K$3:$L$440,2,FALSE)</f>
        <v>0.82</v>
      </c>
      <c r="L315" t="e">
        <f>VLOOKUP(B315,'(2)2010 SOC to ISCO-08'!$K$3:$L$440,2,FALSE)</f>
        <v>#N/A</v>
      </c>
      <c r="M315" t="e">
        <f>VLOOKUP(C315,'(2)2010 SOC to ISCO-08'!$K$3:$L$440,2,FALSE)</f>
        <v>#N/A</v>
      </c>
      <c r="N315" t="e">
        <f>VLOOKUP(D315,'(2)2010 SOC to ISCO-08'!$K$3:$L$440,2,FALSE)</f>
        <v>#N/A</v>
      </c>
      <c r="O315" t="e">
        <f>VLOOKUP(E315,'(2)2010 SOC to ISCO-08'!$K$3:$L$440,2,FALSE)</f>
        <v>#N/A</v>
      </c>
      <c r="P315" t="e">
        <f>VLOOKUP(F315,'(2)2010 SOC to ISCO-08'!$K$3:$L$440,2,FALSE)</f>
        <v>#N/A</v>
      </c>
      <c r="Q315" t="e">
        <f>VLOOKUP(G315,'(2)2010 SOC to ISCO-08'!$K$3:$L$440,2,FALSE)</f>
        <v>#N/A</v>
      </c>
      <c r="S315" t="b">
        <f t="shared" si="19"/>
        <v>0</v>
      </c>
      <c r="T315" s="33">
        <v>7725</v>
      </c>
      <c r="U315" t="s">
        <v>4807</v>
      </c>
      <c r="V315" t="s">
        <v>4371</v>
      </c>
      <c r="W315" t="s">
        <v>4808</v>
      </c>
      <c r="X315" t="s">
        <v>4809</v>
      </c>
      <c r="Y315" t="str">
        <f>VLOOKUP(Z315,'&lt;참고&gt;6차'!$A$2:$C$1844,2,FALSE)</f>
        <v>미장공</v>
      </c>
      <c r="Z315" s="67">
        <v>7731</v>
      </c>
      <c r="AA315" s="73">
        <v>0.75</v>
      </c>
      <c r="AB315" s="73">
        <v>1</v>
      </c>
      <c r="AC315" t="str">
        <f t="shared" si="16"/>
        <v>773</v>
      </c>
      <c r="AD315" s="73">
        <v>0.75</v>
      </c>
      <c r="AE315" t="b">
        <f t="shared" si="17"/>
        <v>0</v>
      </c>
      <c r="AQ315" t="str">
        <f>VLOOKUP(AR315,'&lt;참고&gt;6차'!A368:C2210,2,FALSE)</f>
        <v>장치,기계조작 및 조립종사자</v>
      </c>
      <c r="AR315" s="61">
        <v>8</v>
      </c>
      <c r="AS315" s="61">
        <v>84</v>
      </c>
      <c r="AT315" s="61">
        <v>843</v>
      </c>
      <c r="AU315">
        <v>8439</v>
      </c>
      <c r="AV315" t="s">
        <v>5486</v>
      </c>
      <c r="AW315" s="71">
        <v>0.81333333333333346</v>
      </c>
    </row>
    <row r="316" spans="1:49" x14ac:dyDescent="0.2">
      <c r="A316" s="61">
        <v>3123</v>
      </c>
      <c r="B316" s="61">
        <v>7111</v>
      </c>
      <c r="C316" s="61">
        <v>7119</v>
      </c>
      <c r="D316" t="s">
        <v>4173</v>
      </c>
      <c r="E316" t="s">
        <v>4173</v>
      </c>
      <c r="F316" t="s">
        <v>4173</v>
      </c>
      <c r="G316" t="s">
        <v>4173</v>
      </c>
      <c r="H316" t="str">
        <f>VLOOKUP(I316,'&lt;참고&gt;6차'!$A$2:$C$1844,2,FALSE)</f>
        <v>기타 건설관련 기능 종사원</v>
      </c>
      <c r="I316" s="65">
        <v>7729</v>
      </c>
      <c r="J316" s="77">
        <f t="shared" si="18"/>
        <v>0.27533333333333337</v>
      </c>
      <c r="K316">
        <f>VLOOKUP(A316,'(2)2010 SOC to ISCO-08'!$K$3:$L$440,2,FALSE)</f>
        <v>0.17</v>
      </c>
      <c r="L316">
        <f>VLOOKUP(B316,'(2)2010 SOC to ISCO-08'!$K$3:$L$440,2,FALSE)</f>
        <v>7.0999999999999994E-2</v>
      </c>
      <c r="M316">
        <f>VLOOKUP(C316,'(2)2010 SOC to ISCO-08'!$K$3:$L$440,2,FALSE)</f>
        <v>0.58500000000000008</v>
      </c>
      <c r="N316" t="e">
        <f>VLOOKUP(D316,'(2)2010 SOC to ISCO-08'!$K$3:$L$440,2,FALSE)</f>
        <v>#N/A</v>
      </c>
      <c r="O316" t="e">
        <f>VLOOKUP(E316,'(2)2010 SOC to ISCO-08'!$K$3:$L$440,2,FALSE)</f>
        <v>#N/A</v>
      </c>
      <c r="P316" t="e">
        <f>VLOOKUP(F316,'(2)2010 SOC to ISCO-08'!$K$3:$L$440,2,FALSE)</f>
        <v>#N/A</v>
      </c>
      <c r="Q316" t="e">
        <f>VLOOKUP(G316,'(2)2010 SOC to ISCO-08'!$K$3:$L$440,2,FALSE)</f>
        <v>#N/A</v>
      </c>
      <c r="S316" t="b">
        <f t="shared" si="19"/>
        <v>0</v>
      </c>
      <c r="T316" s="33">
        <v>7729</v>
      </c>
      <c r="U316" t="s">
        <v>4376</v>
      </c>
      <c r="V316" t="s">
        <v>4810</v>
      </c>
      <c r="W316" t="s">
        <v>4811</v>
      </c>
      <c r="Y316" t="str">
        <f>VLOOKUP(Z316,'&lt;참고&gt;6차'!$A$2:$C$1844,2,FALSE)</f>
        <v>방수공</v>
      </c>
      <c r="Z316" s="67">
        <v>7732</v>
      </c>
      <c r="AA316" s="73">
        <v>0.9</v>
      </c>
      <c r="AB316" s="73">
        <v>1</v>
      </c>
      <c r="AC316" t="str">
        <f t="shared" si="16"/>
        <v>773</v>
      </c>
      <c r="AD316" s="73">
        <v>0.9</v>
      </c>
      <c r="AE316" t="b">
        <f t="shared" si="17"/>
        <v>0</v>
      </c>
      <c r="AQ316" t="str">
        <f>VLOOKUP(AR316,'&lt;참고&gt;6차'!A202:C2044,2,FALSE)</f>
        <v>사무 종사자</v>
      </c>
      <c r="AR316" s="61">
        <v>3</v>
      </c>
      <c r="AS316" s="61">
        <v>39</v>
      </c>
      <c r="AT316" s="61">
        <v>392</v>
      </c>
      <c r="AU316">
        <v>3922</v>
      </c>
      <c r="AV316" t="s">
        <v>6740</v>
      </c>
      <c r="AW316" s="71">
        <v>0.81374999999999997</v>
      </c>
    </row>
    <row r="317" spans="1:49" x14ac:dyDescent="0.2">
      <c r="A317" s="61">
        <v>7123</v>
      </c>
      <c r="B317" t="s">
        <v>4173</v>
      </c>
      <c r="C317" t="s">
        <v>4173</v>
      </c>
      <c r="D317" t="s">
        <v>4173</v>
      </c>
      <c r="E317" t="s">
        <v>4173</v>
      </c>
      <c r="F317" t="s">
        <v>4173</v>
      </c>
      <c r="G317" t="s">
        <v>4173</v>
      </c>
      <c r="H317" t="str">
        <f>VLOOKUP(I317,'&lt;참고&gt;6차'!$A$2:$C$1844,2,FALSE)</f>
        <v>미장공</v>
      </c>
      <c r="I317" s="65">
        <v>7731</v>
      </c>
      <c r="J317" s="77">
        <f t="shared" si="18"/>
        <v>0.75</v>
      </c>
      <c r="K317">
        <f>VLOOKUP(A317,'(2)2010 SOC to ISCO-08'!$K$3:$L$440,2,FALSE)</f>
        <v>0.75</v>
      </c>
      <c r="L317" t="e">
        <f>VLOOKUP(B317,'(2)2010 SOC to ISCO-08'!$K$3:$L$440,2,FALSE)</f>
        <v>#N/A</v>
      </c>
      <c r="M317" t="e">
        <f>VLOOKUP(C317,'(2)2010 SOC to ISCO-08'!$K$3:$L$440,2,FALSE)</f>
        <v>#N/A</v>
      </c>
      <c r="N317" t="e">
        <f>VLOOKUP(D317,'(2)2010 SOC to ISCO-08'!$K$3:$L$440,2,FALSE)</f>
        <v>#N/A</v>
      </c>
      <c r="O317" t="e">
        <f>VLOOKUP(E317,'(2)2010 SOC to ISCO-08'!$K$3:$L$440,2,FALSE)</f>
        <v>#N/A</v>
      </c>
      <c r="P317" t="e">
        <f>VLOOKUP(F317,'(2)2010 SOC to ISCO-08'!$K$3:$L$440,2,FALSE)</f>
        <v>#N/A</v>
      </c>
      <c r="Q317" t="e">
        <f>VLOOKUP(G317,'(2)2010 SOC to ISCO-08'!$K$3:$L$440,2,FALSE)</f>
        <v>#N/A</v>
      </c>
      <c r="S317" t="b">
        <f t="shared" si="19"/>
        <v>0</v>
      </c>
      <c r="T317" s="33">
        <v>7731</v>
      </c>
      <c r="U317" t="s">
        <v>4812</v>
      </c>
      <c r="Y317" t="str">
        <f>VLOOKUP(Z317,'&lt;참고&gt;6차'!$A$2:$C$1844,2,FALSE)</f>
        <v>단열공</v>
      </c>
      <c r="Z317" s="67">
        <v>7733</v>
      </c>
      <c r="AA317" s="73">
        <v>0.73499999999999999</v>
      </c>
      <c r="AB317" s="73">
        <v>1</v>
      </c>
      <c r="AC317" t="str">
        <f t="shared" si="16"/>
        <v>773</v>
      </c>
      <c r="AD317" s="73">
        <v>0.73499999999999999</v>
      </c>
      <c r="AE317" t="b">
        <f t="shared" si="17"/>
        <v>0</v>
      </c>
      <c r="AQ317" t="str">
        <f>VLOOKUP(AR317,'&lt;참고&gt;6차'!A412:C2254,2,FALSE)</f>
        <v>단순노무 종사자</v>
      </c>
      <c r="AR317" s="61">
        <v>9</v>
      </c>
      <c r="AS317" s="61">
        <v>95</v>
      </c>
      <c r="AT317" s="61">
        <v>951</v>
      </c>
      <c r="AU317">
        <v>9511</v>
      </c>
      <c r="AV317" t="s">
        <v>5075</v>
      </c>
      <c r="AW317" s="71">
        <v>0.81499999999999995</v>
      </c>
    </row>
    <row r="318" spans="1:49" x14ac:dyDescent="0.2">
      <c r="A318" s="61">
        <v>7121</v>
      </c>
      <c r="B318" t="s">
        <v>4173</v>
      </c>
      <c r="C318" t="s">
        <v>4173</v>
      </c>
      <c r="D318" t="s">
        <v>4173</v>
      </c>
      <c r="E318" t="s">
        <v>4173</v>
      </c>
      <c r="F318" t="s">
        <v>4173</v>
      </c>
      <c r="G318" t="s">
        <v>4173</v>
      </c>
      <c r="H318" t="str">
        <f>VLOOKUP(I318,'&lt;참고&gt;6차'!$A$2:$C$1844,2,FALSE)</f>
        <v>방수공</v>
      </c>
      <c r="I318" s="65">
        <v>7732</v>
      </c>
      <c r="J318" s="77">
        <f t="shared" si="18"/>
        <v>0.9</v>
      </c>
      <c r="K318">
        <f>VLOOKUP(A318,'(2)2010 SOC to ISCO-08'!$K$3:$L$440,2,FALSE)</f>
        <v>0.9</v>
      </c>
      <c r="L318" t="e">
        <f>VLOOKUP(B318,'(2)2010 SOC to ISCO-08'!$K$3:$L$440,2,FALSE)</f>
        <v>#N/A</v>
      </c>
      <c r="M318" t="e">
        <f>VLOOKUP(C318,'(2)2010 SOC to ISCO-08'!$K$3:$L$440,2,FALSE)</f>
        <v>#N/A</v>
      </c>
      <c r="N318" t="e">
        <f>VLOOKUP(D318,'(2)2010 SOC to ISCO-08'!$K$3:$L$440,2,FALSE)</f>
        <v>#N/A</v>
      </c>
      <c r="O318" t="e">
        <f>VLOOKUP(E318,'(2)2010 SOC to ISCO-08'!$K$3:$L$440,2,FALSE)</f>
        <v>#N/A</v>
      </c>
      <c r="P318" t="e">
        <f>VLOOKUP(F318,'(2)2010 SOC to ISCO-08'!$K$3:$L$440,2,FALSE)</f>
        <v>#N/A</v>
      </c>
      <c r="Q318" t="e">
        <f>VLOOKUP(G318,'(2)2010 SOC to ISCO-08'!$K$3:$L$440,2,FALSE)</f>
        <v>#N/A</v>
      </c>
      <c r="S318" t="b">
        <f t="shared" si="19"/>
        <v>0</v>
      </c>
      <c r="T318" s="33">
        <v>7732</v>
      </c>
      <c r="U318" t="s">
        <v>4813</v>
      </c>
      <c r="Y318" t="str">
        <f>VLOOKUP(Z318,'&lt;참고&gt;6차'!$A$2:$C$1844,2,FALSE)</f>
        <v>바닥재 시공원</v>
      </c>
      <c r="Z318" s="67">
        <v>7734</v>
      </c>
      <c r="AA318" s="73">
        <v>0.82000000000000006</v>
      </c>
      <c r="AB318" s="73">
        <v>1</v>
      </c>
      <c r="AC318" t="str">
        <f t="shared" si="16"/>
        <v>773</v>
      </c>
      <c r="AD318" s="73">
        <v>0.82000000000000006</v>
      </c>
      <c r="AE318" t="b">
        <f t="shared" si="17"/>
        <v>0</v>
      </c>
      <c r="AQ318" t="str">
        <f>VLOOKUP(AR318,'&lt;참고&gt;6차'!A336:C2178,2,FALSE)</f>
        <v>장치,기계조작 및 조립종사자</v>
      </c>
      <c r="AR318" s="61">
        <v>8</v>
      </c>
      <c r="AS318" s="61">
        <v>81</v>
      </c>
      <c r="AT318" s="61">
        <v>811</v>
      </c>
      <c r="AU318">
        <v>8111</v>
      </c>
      <c r="AV318" t="s">
        <v>5775</v>
      </c>
      <c r="AW318" s="71">
        <v>0.81600000000000006</v>
      </c>
    </row>
    <row r="319" spans="1:49" x14ac:dyDescent="0.2">
      <c r="A319" s="61">
        <v>7124</v>
      </c>
      <c r="B319" t="s">
        <v>4173</v>
      </c>
      <c r="C319" t="s">
        <v>4173</v>
      </c>
      <c r="D319" t="s">
        <v>4173</v>
      </c>
      <c r="E319" t="s">
        <v>4173</v>
      </c>
      <c r="F319" t="s">
        <v>4173</v>
      </c>
      <c r="G319" t="s">
        <v>4173</v>
      </c>
      <c r="H319" t="str">
        <f>VLOOKUP(I319,'&lt;참고&gt;6차'!$A$2:$C$1844,2,FALSE)</f>
        <v>단열공</v>
      </c>
      <c r="I319" s="65">
        <v>7733</v>
      </c>
      <c r="J319" s="77">
        <f t="shared" si="18"/>
        <v>0.73499999999999999</v>
      </c>
      <c r="K319">
        <f>VLOOKUP(A319,'(2)2010 SOC to ISCO-08'!$K$3:$L$440,2,FALSE)</f>
        <v>0.73499999999999999</v>
      </c>
      <c r="L319" t="e">
        <f>VLOOKUP(B319,'(2)2010 SOC to ISCO-08'!$K$3:$L$440,2,FALSE)</f>
        <v>#N/A</v>
      </c>
      <c r="M319" t="e">
        <f>VLOOKUP(C319,'(2)2010 SOC to ISCO-08'!$K$3:$L$440,2,FALSE)</f>
        <v>#N/A</v>
      </c>
      <c r="N319" t="e">
        <f>VLOOKUP(D319,'(2)2010 SOC to ISCO-08'!$K$3:$L$440,2,FALSE)</f>
        <v>#N/A</v>
      </c>
      <c r="O319" t="e">
        <f>VLOOKUP(E319,'(2)2010 SOC to ISCO-08'!$K$3:$L$440,2,FALSE)</f>
        <v>#N/A</v>
      </c>
      <c r="P319" t="e">
        <f>VLOOKUP(F319,'(2)2010 SOC to ISCO-08'!$K$3:$L$440,2,FALSE)</f>
        <v>#N/A</v>
      </c>
      <c r="Q319" t="e">
        <f>VLOOKUP(G319,'(2)2010 SOC to ISCO-08'!$K$3:$L$440,2,FALSE)</f>
        <v>#N/A</v>
      </c>
      <c r="S319" t="b">
        <f t="shared" si="19"/>
        <v>0</v>
      </c>
      <c r="T319" s="33">
        <v>7733</v>
      </c>
      <c r="U319" t="s">
        <v>4814</v>
      </c>
      <c r="Y319" t="str">
        <f>VLOOKUP(Z319,'&lt;참고&gt;6차'!$A$2:$C$1844,2,FALSE)</f>
        <v>도배공 및 유리 부착원</v>
      </c>
      <c r="Z319" s="67">
        <v>7735</v>
      </c>
      <c r="AA319" s="73">
        <v>0.73</v>
      </c>
      <c r="AB319" s="73">
        <v>1</v>
      </c>
      <c r="AC319" t="str">
        <f t="shared" si="16"/>
        <v>773</v>
      </c>
      <c r="AD319" s="73">
        <v>0.73</v>
      </c>
      <c r="AE319" t="b">
        <f t="shared" si="17"/>
        <v>0</v>
      </c>
      <c r="AQ319" t="str">
        <f>VLOOKUP(AR319,'&lt;참고&gt;6차'!A337:C2179,2,FALSE)</f>
        <v>장치,기계조작 및 조립종사자</v>
      </c>
      <c r="AR319" s="61">
        <v>8</v>
      </c>
      <c r="AS319" s="61">
        <v>81</v>
      </c>
      <c r="AT319" s="61">
        <v>811</v>
      </c>
      <c r="AU319">
        <v>8112</v>
      </c>
      <c r="AV319" t="s">
        <v>5765</v>
      </c>
      <c r="AW319" s="71">
        <v>0.81600000000000006</v>
      </c>
    </row>
    <row r="320" spans="1:49" x14ac:dyDescent="0.2">
      <c r="A320" s="61">
        <v>7122</v>
      </c>
      <c r="B320" t="s">
        <v>4173</v>
      </c>
      <c r="C320" t="s">
        <v>4173</v>
      </c>
      <c r="D320" t="s">
        <v>4173</v>
      </c>
      <c r="E320" t="s">
        <v>4173</v>
      </c>
      <c r="F320" t="s">
        <v>4173</v>
      </c>
      <c r="G320" t="s">
        <v>4173</v>
      </c>
      <c r="H320" t="str">
        <f>VLOOKUP(I320,'&lt;참고&gt;6차'!$A$2:$C$1844,2,FALSE)</f>
        <v>바닥재 시공원</v>
      </c>
      <c r="I320" s="65">
        <v>7734</v>
      </c>
      <c r="J320" s="77">
        <f t="shared" si="18"/>
        <v>0.82000000000000006</v>
      </c>
      <c r="K320">
        <f>VLOOKUP(A320,'(2)2010 SOC to ISCO-08'!$K$3:$L$440,2,FALSE)</f>
        <v>0.82000000000000006</v>
      </c>
      <c r="L320" t="e">
        <f>VLOOKUP(B320,'(2)2010 SOC to ISCO-08'!$K$3:$L$440,2,FALSE)</f>
        <v>#N/A</v>
      </c>
      <c r="M320" t="e">
        <f>VLOOKUP(C320,'(2)2010 SOC to ISCO-08'!$K$3:$L$440,2,FALSE)</f>
        <v>#N/A</v>
      </c>
      <c r="N320" t="e">
        <f>VLOOKUP(D320,'(2)2010 SOC to ISCO-08'!$K$3:$L$440,2,FALSE)</f>
        <v>#N/A</v>
      </c>
      <c r="O320" t="e">
        <f>VLOOKUP(E320,'(2)2010 SOC to ISCO-08'!$K$3:$L$440,2,FALSE)</f>
        <v>#N/A</v>
      </c>
      <c r="P320" t="e">
        <f>VLOOKUP(F320,'(2)2010 SOC to ISCO-08'!$K$3:$L$440,2,FALSE)</f>
        <v>#N/A</v>
      </c>
      <c r="Q320" t="e">
        <f>VLOOKUP(G320,'(2)2010 SOC to ISCO-08'!$K$3:$L$440,2,FALSE)</f>
        <v>#N/A</v>
      </c>
      <c r="S320" t="b">
        <f t="shared" si="19"/>
        <v>0</v>
      </c>
      <c r="T320" s="33">
        <v>7734</v>
      </c>
      <c r="U320" t="s">
        <v>4815</v>
      </c>
      <c r="V320" t="s">
        <v>4816</v>
      </c>
      <c r="Y320" t="str">
        <f>VLOOKUP(Z320,'&lt;참고&gt;6차'!$A$2:$C$1844,2,FALSE)</f>
        <v>건축 도장공</v>
      </c>
      <c r="Z320" s="67">
        <v>7736</v>
      </c>
      <c r="AA320" s="73">
        <v>0.80500000000000005</v>
      </c>
      <c r="AB320" s="73">
        <v>1</v>
      </c>
      <c r="AC320" t="str">
        <f t="shared" si="16"/>
        <v>773</v>
      </c>
      <c r="AD320" s="73">
        <v>0.80500000000000005</v>
      </c>
      <c r="AE320" t="b">
        <f t="shared" si="17"/>
        <v>0</v>
      </c>
      <c r="AQ320" t="str">
        <f>VLOOKUP(AR320,'&lt;참고&gt;6차'!A338:C2180,2,FALSE)</f>
        <v>장치,기계조작 및 조립종사자</v>
      </c>
      <c r="AR320" s="61">
        <v>8</v>
      </c>
      <c r="AS320" s="61">
        <v>81</v>
      </c>
      <c r="AT320" s="61">
        <v>811</v>
      </c>
      <c r="AU320">
        <v>8113</v>
      </c>
      <c r="AV320" t="s">
        <v>5753</v>
      </c>
      <c r="AW320" s="71">
        <v>0.81600000000000006</v>
      </c>
    </row>
    <row r="321" spans="1:49" x14ac:dyDescent="0.2">
      <c r="A321" s="61">
        <v>7125</v>
      </c>
      <c r="B321" t="s">
        <v>4173</v>
      </c>
      <c r="C321" t="s">
        <v>4173</v>
      </c>
      <c r="D321" t="s">
        <v>4173</v>
      </c>
      <c r="E321" t="s">
        <v>4173</v>
      </c>
      <c r="F321" t="s">
        <v>4173</v>
      </c>
      <c r="G321" t="s">
        <v>4173</v>
      </c>
      <c r="H321" t="str">
        <f>VLOOKUP(I321,'&lt;참고&gt;6차'!$A$2:$C$1844,2,FALSE)</f>
        <v>도배공 및 유리 부착원</v>
      </c>
      <c r="I321" s="65">
        <v>7735</v>
      </c>
      <c r="J321" s="77">
        <f t="shared" si="18"/>
        <v>0.73</v>
      </c>
      <c r="K321">
        <f>VLOOKUP(A321,'(2)2010 SOC to ISCO-08'!$K$3:$L$440,2,FALSE)</f>
        <v>0.73</v>
      </c>
      <c r="L321" t="e">
        <f>VLOOKUP(B321,'(2)2010 SOC to ISCO-08'!$K$3:$L$440,2,FALSE)</f>
        <v>#N/A</v>
      </c>
      <c r="M321" t="e">
        <f>VLOOKUP(C321,'(2)2010 SOC to ISCO-08'!$K$3:$L$440,2,FALSE)</f>
        <v>#N/A</v>
      </c>
      <c r="N321" t="e">
        <f>VLOOKUP(D321,'(2)2010 SOC to ISCO-08'!$K$3:$L$440,2,FALSE)</f>
        <v>#N/A</v>
      </c>
      <c r="O321" t="e">
        <f>VLOOKUP(E321,'(2)2010 SOC to ISCO-08'!$K$3:$L$440,2,FALSE)</f>
        <v>#N/A</v>
      </c>
      <c r="P321" t="e">
        <f>VLOOKUP(F321,'(2)2010 SOC to ISCO-08'!$K$3:$L$440,2,FALSE)</f>
        <v>#N/A</v>
      </c>
      <c r="Q321" t="e">
        <f>VLOOKUP(G321,'(2)2010 SOC to ISCO-08'!$K$3:$L$440,2,FALSE)</f>
        <v>#N/A</v>
      </c>
      <c r="S321" t="b">
        <f t="shared" si="19"/>
        <v>0</v>
      </c>
      <c r="T321" s="33">
        <v>7735</v>
      </c>
      <c r="U321" t="s">
        <v>4817</v>
      </c>
      <c r="V321" t="s">
        <v>4371</v>
      </c>
      <c r="W321" t="s">
        <v>4818</v>
      </c>
      <c r="X321" t="s">
        <v>4819</v>
      </c>
      <c r="Y321" t="str">
        <f>VLOOKUP(Z321,'&lt;참고&gt;6차'!$A$2:$C$1844,2,FALSE)</f>
        <v>섀시 조립 및 설치원</v>
      </c>
      <c r="Z321" s="67">
        <v>7737</v>
      </c>
      <c r="AA321" s="73">
        <v>0.73</v>
      </c>
      <c r="AB321" s="73">
        <v>1</v>
      </c>
      <c r="AC321" t="str">
        <f t="shared" si="16"/>
        <v>773</v>
      </c>
      <c r="AD321" s="73">
        <v>0.73</v>
      </c>
      <c r="AE321" t="b">
        <f t="shared" si="17"/>
        <v>0</v>
      </c>
      <c r="AQ321" t="str">
        <f>VLOOKUP(AR321,'&lt;참고&gt;6차'!A339:C2181,2,FALSE)</f>
        <v>장치,기계조작 및 조립종사자</v>
      </c>
      <c r="AR321" s="61">
        <v>8</v>
      </c>
      <c r="AS321" s="61">
        <v>81</v>
      </c>
      <c r="AT321" s="61">
        <v>811</v>
      </c>
      <c r="AU321">
        <v>8114</v>
      </c>
      <c r="AV321" t="s">
        <v>5745</v>
      </c>
      <c r="AW321" s="71">
        <v>0.81600000000000006</v>
      </c>
    </row>
    <row r="322" spans="1:49" x14ac:dyDescent="0.2">
      <c r="A322" s="61">
        <v>7131</v>
      </c>
      <c r="B322" s="61">
        <v>7132</v>
      </c>
      <c r="C322" t="s">
        <v>4173</v>
      </c>
      <c r="D322" t="s">
        <v>4173</v>
      </c>
      <c r="E322" t="s">
        <v>4173</v>
      </c>
      <c r="F322" t="s">
        <v>4173</v>
      </c>
      <c r="G322" t="s">
        <v>4173</v>
      </c>
      <c r="H322" t="str">
        <f>VLOOKUP(I322,'&lt;참고&gt;6차'!$A$2:$C$1844,2,FALSE)</f>
        <v>건축 도장공</v>
      </c>
      <c r="I322" s="65">
        <v>7736</v>
      </c>
      <c r="J322" s="77">
        <f t="shared" si="18"/>
        <v>0.80500000000000005</v>
      </c>
      <c r="K322">
        <f>VLOOKUP(A322,'(2)2010 SOC to ISCO-08'!$K$3:$L$440,2,FALSE)</f>
        <v>0.81</v>
      </c>
      <c r="L322">
        <f>VLOOKUP(B322,'(2)2010 SOC to ISCO-08'!$K$3:$L$440,2,FALSE)</f>
        <v>0.8</v>
      </c>
      <c r="M322" t="e">
        <f>VLOOKUP(C322,'(2)2010 SOC to ISCO-08'!$K$3:$L$440,2,FALSE)</f>
        <v>#N/A</v>
      </c>
      <c r="N322" t="e">
        <f>VLOOKUP(D322,'(2)2010 SOC to ISCO-08'!$K$3:$L$440,2,FALSE)</f>
        <v>#N/A</v>
      </c>
      <c r="O322" t="e">
        <f>VLOOKUP(E322,'(2)2010 SOC to ISCO-08'!$K$3:$L$440,2,FALSE)</f>
        <v>#N/A</v>
      </c>
      <c r="P322" t="e">
        <f>VLOOKUP(F322,'(2)2010 SOC to ISCO-08'!$K$3:$L$440,2,FALSE)</f>
        <v>#N/A</v>
      </c>
      <c r="Q322" t="e">
        <f>VLOOKUP(G322,'(2)2010 SOC to ISCO-08'!$K$3:$L$440,2,FALSE)</f>
        <v>#N/A</v>
      </c>
      <c r="S322" t="b">
        <f t="shared" si="19"/>
        <v>0</v>
      </c>
      <c r="T322" s="33">
        <v>7736</v>
      </c>
      <c r="U322" t="s">
        <v>4804</v>
      </c>
      <c r="V322" t="s">
        <v>4820</v>
      </c>
      <c r="Y322" t="str">
        <f>VLOOKUP(Z322,'&lt;참고&gt;6차'!$A$2:$C$1844,2,FALSE)</f>
        <v>기타 건축마감관련 기능 종사원</v>
      </c>
      <c r="Z322" s="67">
        <v>7739</v>
      </c>
      <c r="AA322" s="73">
        <v>0.53500000000000003</v>
      </c>
      <c r="AB322" s="73">
        <v>1</v>
      </c>
      <c r="AC322" t="str">
        <f t="shared" si="16"/>
        <v>773</v>
      </c>
      <c r="AD322" s="73">
        <v>0.53500000000000003</v>
      </c>
      <c r="AE322" t="b">
        <f t="shared" si="17"/>
        <v>0</v>
      </c>
      <c r="AQ322" t="str">
        <f>VLOOKUP(AR322,'&lt;참고&gt;6차'!A340:C2182,2,FALSE)</f>
        <v>장치,기계조작 및 조립종사자</v>
      </c>
      <c r="AR322" s="61">
        <v>8</v>
      </c>
      <c r="AS322" s="61">
        <v>81</v>
      </c>
      <c r="AT322" s="61">
        <v>812</v>
      </c>
      <c r="AU322">
        <v>8120</v>
      </c>
      <c r="AV322" t="s">
        <v>5735</v>
      </c>
      <c r="AW322" s="71">
        <v>0.81600000000000006</v>
      </c>
    </row>
    <row r="323" spans="1:49" x14ac:dyDescent="0.2">
      <c r="A323" s="61">
        <v>7125</v>
      </c>
      <c r="B323" t="s">
        <v>4173</v>
      </c>
      <c r="C323" t="s">
        <v>4173</v>
      </c>
      <c r="D323" t="s">
        <v>4173</v>
      </c>
      <c r="E323" t="s">
        <v>4173</v>
      </c>
      <c r="F323" t="s">
        <v>4173</v>
      </c>
      <c r="G323" t="s">
        <v>4173</v>
      </c>
      <c r="H323" t="str">
        <f>VLOOKUP(I323,'&lt;참고&gt;6차'!$A$2:$C$1844,2,FALSE)</f>
        <v>섀시 조립 및 설치원</v>
      </c>
      <c r="I323" s="65">
        <v>7737</v>
      </c>
      <c r="J323" s="77">
        <f t="shared" si="18"/>
        <v>0.73</v>
      </c>
      <c r="K323">
        <f>VLOOKUP(A323,'(2)2010 SOC to ISCO-08'!$K$3:$L$440,2,FALSE)</f>
        <v>0.73</v>
      </c>
      <c r="L323" t="e">
        <f>VLOOKUP(B323,'(2)2010 SOC to ISCO-08'!$K$3:$L$440,2,FALSE)</f>
        <v>#N/A</v>
      </c>
      <c r="M323" t="e">
        <f>VLOOKUP(C323,'(2)2010 SOC to ISCO-08'!$K$3:$L$440,2,FALSE)</f>
        <v>#N/A</v>
      </c>
      <c r="N323" t="e">
        <f>VLOOKUP(D323,'(2)2010 SOC to ISCO-08'!$K$3:$L$440,2,FALSE)</f>
        <v>#N/A</v>
      </c>
      <c r="O323" t="e">
        <f>VLOOKUP(E323,'(2)2010 SOC to ISCO-08'!$K$3:$L$440,2,FALSE)</f>
        <v>#N/A</v>
      </c>
      <c r="P323" t="e">
        <f>VLOOKUP(F323,'(2)2010 SOC to ISCO-08'!$K$3:$L$440,2,FALSE)</f>
        <v>#N/A</v>
      </c>
      <c r="Q323" t="e">
        <f>VLOOKUP(G323,'(2)2010 SOC to ISCO-08'!$K$3:$L$440,2,FALSE)</f>
        <v>#N/A</v>
      </c>
      <c r="S323" t="b">
        <f t="shared" si="19"/>
        <v>0</v>
      </c>
      <c r="T323" s="33">
        <v>7737</v>
      </c>
      <c r="U323" t="s">
        <v>4821</v>
      </c>
      <c r="V323" t="s">
        <v>4822</v>
      </c>
      <c r="W323" t="s">
        <v>4371</v>
      </c>
      <c r="X323" t="s">
        <v>4768</v>
      </c>
      <c r="Y323" t="str">
        <f>VLOOKUP(Z323,'&lt;참고&gt;6차'!$A$2:$C$1844,2,FALSE)</f>
        <v>광원채석원 및 석재 절단원</v>
      </c>
      <c r="Z323" s="67">
        <v>7741</v>
      </c>
      <c r="AA323" s="73">
        <v>0.7778571428571428</v>
      </c>
      <c r="AB323" s="73">
        <v>1</v>
      </c>
      <c r="AC323" t="str">
        <f t="shared" ref="AC323:AC386" si="20">LEFT(Z323,3)</f>
        <v>774</v>
      </c>
      <c r="AD323" s="73">
        <v>0.7778571428571428</v>
      </c>
      <c r="AE323" t="b">
        <f t="shared" ref="AE323:AE386" si="21">GETPIVOTDATA("확률",$Z$1,"한국 세분류",1110)=AD323</f>
        <v>0</v>
      </c>
      <c r="AQ323" t="str">
        <f>VLOOKUP(AR323,'&lt;참고&gt;6차'!A341:C2183,2,FALSE)</f>
        <v>장치,기계조작 및 조립종사자</v>
      </c>
      <c r="AR323" s="61">
        <v>8</v>
      </c>
      <c r="AS323" s="61">
        <v>81</v>
      </c>
      <c r="AT323" s="61">
        <v>819</v>
      </c>
      <c r="AU323">
        <v>8190</v>
      </c>
      <c r="AV323" t="s">
        <v>5725</v>
      </c>
      <c r="AW323" s="71">
        <v>0.81600000000000006</v>
      </c>
    </row>
    <row r="324" spans="1:49" x14ac:dyDescent="0.2">
      <c r="A324" s="61">
        <v>3121</v>
      </c>
      <c r="B324" s="61">
        <v>7121</v>
      </c>
      <c r="C324" t="s">
        <v>4173</v>
      </c>
      <c r="D324" t="s">
        <v>4173</v>
      </c>
      <c r="E324" t="s">
        <v>4173</v>
      </c>
      <c r="F324" t="s">
        <v>4173</v>
      </c>
      <c r="G324" t="s">
        <v>4173</v>
      </c>
      <c r="H324" t="str">
        <f>VLOOKUP(I324,'&lt;참고&gt;6차'!$A$2:$C$1844,2,FALSE)</f>
        <v>기타 건축마감관련 기능 종사원</v>
      </c>
      <c r="I324" s="65">
        <v>7739</v>
      </c>
      <c r="J324" s="77">
        <f t="shared" si="18"/>
        <v>0.53500000000000003</v>
      </c>
      <c r="K324">
        <f>VLOOKUP(A324,'(2)2010 SOC to ISCO-08'!$K$3:$L$440,2,FALSE)</f>
        <v>0.17</v>
      </c>
      <c r="L324">
        <f>VLOOKUP(B324,'(2)2010 SOC to ISCO-08'!$K$3:$L$440,2,FALSE)</f>
        <v>0.9</v>
      </c>
      <c r="M324" t="e">
        <f>VLOOKUP(C324,'(2)2010 SOC to ISCO-08'!$K$3:$L$440,2,FALSE)</f>
        <v>#N/A</v>
      </c>
      <c r="N324" t="e">
        <f>VLOOKUP(D324,'(2)2010 SOC to ISCO-08'!$K$3:$L$440,2,FALSE)</f>
        <v>#N/A</v>
      </c>
      <c r="O324" t="e">
        <f>VLOOKUP(E324,'(2)2010 SOC to ISCO-08'!$K$3:$L$440,2,FALSE)</f>
        <v>#N/A</v>
      </c>
      <c r="P324" t="e">
        <f>VLOOKUP(F324,'(2)2010 SOC to ISCO-08'!$K$3:$L$440,2,FALSE)</f>
        <v>#N/A</v>
      </c>
      <c r="Q324" t="e">
        <f>VLOOKUP(G324,'(2)2010 SOC to ISCO-08'!$K$3:$L$440,2,FALSE)</f>
        <v>#N/A</v>
      </c>
      <c r="S324" t="b">
        <f t="shared" si="19"/>
        <v>0</v>
      </c>
      <c r="T324" s="33">
        <v>7739</v>
      </c>
      <c r="U324" t="s">
        <v>4376</v>
      </c>
      <c r="V324" t="s">
        <v>4823</v>
      </c>
      <c r="Y324" t="str">
        <f>VLOOKUP(Z324,'&lt;참고&gt;6차'!$A$2:$C$1844,2,FALSE)</f>
        <v>철로 설치 및 보수원</v>
      </c>
      <c r="Z324" s="67">
        <v>7742</v>
      </c>
      <c r="AA324" s="73">
        <v>0.88</v>
      </c>
      <c r="AB324" s="73">
        <v>1</v>
      </c>
      <c r="AC324" t="str">
        <f t="shared" si="20"/>
        <v>774</v>
      </c>
      <c r="AD324" s="73">
        <v>0.88</v>
      </c>
      <c r="AE324" t="b">
        <f t="shared" si="21"/>
        <v>0</v>
      </c>
      <c r="AQ324" t="str">
        <f>VLOOKUP(AR324,'&lt;참고&gt;6차'!A389:C2231,2,FALSE)</f>
        <v>장치,기계조작 및 조립종사자</v>
      </c>
      <c r="AR324" s="61">
        <v>8</v>
      </c>
      <c r="AS324" s="61">
        <v>87</v>
      </c>
      <c r="AT324" s="61">
        <v>875</v>
      </c>
      <c r="AU324">
        <v>8750</v>
      </c>
      <c r="AV324" t="s">
        <v>5282</v>
      </c>
      <c r="AW324" s="71">
        <v>0.817888888888889</v>
      </c>
    </row>
    <row r="325" spans="1:49" x14ac:dyDescent="0.2">
      <c r="A325" s="61">
        <v>7113</v>
      </c>
      <c r="B325" s="61">
        <v>8111</v>
      </c>
      <c r="C325" t="s">
        <v>4173</v>
      </c>
      <c r="D325" t="s">
        <v>4173</v>
      </c>
      <c r="E325" t="s">
        <v>4173</v>
      </c>
      <c r="F325" t="s">
        <v>4173</v>
      </c>
      <c r="G325" t="s">
        <v>4173</v>
      </c>
      <c r="H325" t="str">
        <f>VLOOKUP(I325,'&lt;참고&gt;6차'!$A$2:$C$1844,2,FALSE)</f>
        <v>광원채석원 및 석재 절단원</v>
      </c>
      <c r="I325" s="65">
        <v>7741</v>
      </c>
      <c r="J325" s="77">
        <f t="shared" ref="J325:J388" si="22">AVERAGEIF(K325:R325,"&gt;0")</f>
        <v>0.7778571428571428</v>
      </c>
      <c r="K325">
        <f>VLOOKUP(A325,'(2)2010 SOC to ISCO-08'!$K$3:$L$440,2,FALSE)</f>
        <v>0.86</v>
      </c>
      <c r="L325">
        <f>VLOOKUP(B325,'(2)2010 SOC to ISCO-08'!$K$3:$L$440,2,FALSE)</f>
        <v>0.69571428571428562</v>
      </c>
      <c r="M325" t="e">
        <f>VLOOKUP(C325,'(2)2010 SOC to ISCO-08'!$K$3:$L$440,2,FALSE)</f>
        <v>#N/A</v>
      </c>
      <c r="N325" t="e">
        <f>VLOOKUP(D325,'(2)2010 SOC to ISCO-08'!$K$3:$L$440,2,FALSE)</f>
        <v>#N/A</v>
      </c>
      <c r="O325" t="e">
        <f>VLOOKUP(E325,'(2)2010 SOC to ISCO-08'!$K$3:$L$440,2,FALSE)</f>
        <v>#N/A</v>
      </c>
      <c r="P325" t="e">
        <f>VLOOKUP(F325,'(2)2010 SOC to ISCO-08'!$K$3:$L$440,2,FALSE)</f>
        <v>#N/A</v>
      </c>
      <c r="Q325" t="e">
        <f>VLOOKUP(G325,'(2)2010 SOC to ISCO-08'!$K$3:$L$440,2,FALSE)</f>
        <v>#N/A</v>
      </c>
      <c r="S325" t="b">
        <f t="shared" ref="S325:S388" si="23">ISERROR(J325)</f>
        <v>0</v>
      </c>
      <c r="T325" s="33">
        <v>7741</v>
      </c>
      <c r="U325" t="s">
        <v>4824</v>
      </c>
      <c r="V325" t="s">
        <v>4371</v>
      </c>
      <c r="W325" t="s">
        <v>4808</v>
      </c>
      <c r="Y325" t="str">
        <f>VLOOKUP(Z325,'&lt;참고&gt;6차'!$A$2:$C$1844,2,FALSE)</f>
        <v>기타 채굴 및 토목 관련 종사자</v>
      </c>
      <c r="Z325" s="67">
        <v>7749</v>
      </c>
      <c r="AA325" s="73">
        <v>0.32999999999999996</v>
      </c>
      <c r="AB325" s="73">
        <v>1</v>
      </c>
      <c r="AC325" t="str">
        <f t="shared" si="20"/>
        <v>774</v>
      </c>
      <c r="AD325" s="73">
        <v>0.32999999999999996</v>
      </c>
      <c r="AE325" t="b">
        <f t="shared" si="21"/>
        <v>0</v>
      </c>
      <c r="AQ325" t="str">
        <f>VLOOKUP(AR325,'&lt;참고&gt;6차'!A279:C2121,2,FALSE)</f>
        <v>기능원 및 관련 기능 종사자</v>
      </c>
      <c r="AR325" s="61">
        <v>7</v>
      </c>
      <c r="AS325" s="61">
        <v>73</v>
      </c>
      <c r="AT325" s="61">
        <v>730</v>
      </c>
      <c r="AU325">
        <v>7301</v>
      </c>
      <c r="AV325" t="s">
        <v>6197</v>
      </c>
      <c r="AW325" s="71">
        <v>0.82</v>
      </c>
    </row>
    <row r="326" spans="1:49" x14ac:dyDescent="0.2">
      <c r="A326" s="61">
        <v>9312</v>
      </c>
      <c r="B326" t="s">
        <v>4173</v>
      </c>
      <c r="C326" t="s">
        <v>4173</v>
      </c>
      <c r="D326" t="s">
        <v>4173</v>
      </c>
      <c r="E326" t="s">
        <v>4173</v>
      </c>
      <c r="F326" t="s">
        <v>4173</v>
      </c>
      <c r="G326" t="s">
        <v>4173</v>
      </c>
      <c r="H326" t="str">
        <f>VLOOKUP(I326,'&lt;참고&gt;6차'!$A$2:$C$1844,2,FALSE)</f>
        <v>철로 설치 및 보수원</v>
      </c>
      <c r="I326" s="65">
        <v>7742</v>
      </c>
      <c r="J326" s="77">
        <f t="shared" si="22"/>
        <v>0.88</v>
      </c>
      <c r="K326">
        <f>VLOOKUP(A326,'(2)2010 SOC to ISCO-08'!$K$3:$L$440,2,FALSE)</f>
        <v>0.88</v>
      </c>
      <c r="L326" t="e">
        <f>VLOOKUP(B326,'(2)2010 SOC to ISCO-08'!$K$3:$L$440,2,FALSE)</f>
        <v>#N/A</v>
      </c>
      <c r="M326" t="e">
        <f>VLOOKUP(C326,'(2)2010 SOC to ISCO-08'!$K$3:$L$440,2,FALSE)</f>
        <v>#N/A</v>
      </c>
      <c r="N326" t="e">
        <f>VLOOKUP(D326,'(2)2010 SOC to ISCO-08'!$K$3:$L$440,2,FALSE)</f>
        <v>#N/A</v>
      </c>
      <c r="O326" t="e">
        <f>VLOOKUP(E326,'(2)2010 SOC to ISCO-08'!$K$3:$L$440,2,FALSE)</f>
        <v>#N/A</v>
      </c>
      <c r="P326" t="e">
        <f>VLOOKUP(F326,'(2)2010 SOC to ISCO-08'!$K$3:$L$440,2,FALSE)</f>
        <v>#N/A</v>
      </c>
      <c r="Q326" t="e">
        <f>VLOOKUP(G326,'(2)2010 SOC to ISCO-08'!$K$3:$L$440,2,FALSE)</f>
        <v>#N/A</v>
      </c>
      <c r="S326" t="b">
        <f t="shared" si="23"/>
        <v>0</v>
      </c>
      <c r="T326" s="33">
        <v>7742</v>
      </c>
      <c r="U326" t="s">
        <v>4825</v>
      </c>
      <c r="V326" t="s">
        <v>4781</v>
      </c>
      <c r="W326" t="s">
        <v>4371</v>
      </c>
      <c r="X326" t="s">
        <v>4826</v>
      </c>
      <c r="Y326" t="str">
        <f>VLOOKUP(Z326,'&lt;참고&gt;6차'!$A$2:$C$1844,2,FALSE)</f>
        <v>영상 및 관련 장비 설치 및 수리원</v>
      </c>
      <c r="Z326" s="67">
        <v>7801</v>
      </c>
      <c r="AA326" s="73">
        <v>0.5832857142857143</v>
      </c>
      <c r="AB326" s="73">
        <v>1</v>
      </c>
      <c r="AC326" t="str">
        <f t="shared" si="20"/>
        <v>780</v>
      </c>
      <c r="AD326" s="73">
        <v>0.5832857142857143</v>
      </c>
      <c r="AE326" t="b">
        <f t="shared" si="21"/>
        <v>0</v>
      </c>
      <c r="AQ326" t="str">
        <f>VLOOKUP(AR326,'&lt;참고&gt;6차'!A313:C2155,2,FALSE)</f>
        <v>기능원 및 관련 기능 종사자</v>
      </c>
      <c r="AR326" s="61">
        <v>7</v>
      </c>
      <c r="AS326" s="61">
        <v>77</v>
      </c>
      <c r="AT326" s="61">
        <v>772</v>
      </c>
      <c r="AU326">
        <v>7725</v>
      </c>
      <c r="AV326" t="s">
        <v>5949</v>
      </c>
      <c r="AW326" s="71">
        <v>0.82</v>
      </c>
    </row>
    <row r="327" spans="1:49" x14ac:dyDescent="0.2">
      <c r="A327" s="61">
        <v>7541</v>
      </c>
      <c r="B327" s="61">
        <v>7542</v>
      </c>
      <c r="C327" t="s">
        <v>4173</v>
      </c>
      <c r="D327" t="s">
        <v>4173</v>
      </c>
      <c r="E327" t="s">
        <v>4173</v>
      </c>
      <c r="F327" t="s">
        <v>4173</v>
      </c>
      <c r="G327" t="s">
        <v>4173</v>
      </c>
      <c r="H327" t="str">
        <f>VLOOKUP(I327,'&lt;참고&gt;6차'!$A$2:$C$1844,2,FALSE)</f>
        <v>기타 채굴 및 토목 관련 종사자</v>
      </c>
      <c r="I327" s="65">
        <v>7749</v>
      </c>
      <c r="J327" s="77">
        <f t="shared" si="22"/>
        <v>0.32999999999999996</v>
      </c>
      <c r="K327">
        <f>VLOOKUP(A327,'(2)2010 SOC to ISCO-08'!$K$3:$L$440,2,FALSE)</f>
        <v>0.18</v>
      </c>
      <c r="L327">
        <f>VLOOKUP(B327,'(2)2010 SOC to ISCO-08'!$K$3:$L$440,2,FALSE)</f>
        <v>0.48</v>
      </c>
      <c r="M327" t="e">
        <f>VLOOKUP(C327,'(2)2010 SOC to ISCO-08'!$K$3:$L$440,2,FALSE)</f>
        <v>#N/A</v>
      </c>
      <c r="N327" t="e">
        <f>VLOOKUP(D327,'(2)2010 SOC to ISCO-08'!$K$3:$L$440,2,FALSE)</f>
        <v>#N/A</v>
      </c>
      <c r="O327" t="e">
        <f>VLOOKUP(E327,'(2)2010 SOC to ISCO-08'!$K$3:$L$440,2,FALSE)</f>
        <v>#N/A</v>
      </c>
      <c r="P327" t="e">
        <f>VLOOKUP(F327,'(2)2010 SOC to ISCO-08'!$K$3:$L$440,2,FALSE)</f>
        <v>#N/A</v>
      </c>
      <c r="Q327" t="e">
        <f>VLOOKUP(G327,'(2)2010 SOC to ISCO-08'!$K$3:$L$440,2,FALSE)</f>
        <v>#N/A</v>
      </c>
      <c r="S327" t="b">
        <f t="shared" si="23"/>
        <v>0</v>
      </c>
      <c r="T327" s="33">
        <v>7749</v>
      </c>
      <c r="U327" t="s">
        <v>4376</v>
      </c>
      <c r="V327" t="s">
        <v>4827</v>
      </c>
      <c r="W327" t="s">
        <v>4371</v>
      </c>
      <c r="X327" t="s">
        <v>4828</v>
      </c>
      <c r="Y327" t="str">
        <f>VLOOKUP(Z327,'&lt;참고&gt;6차'!$A$2:$C$1844,2,FALSE)</f>
        <v>통신 및 관련 장비 설치 및 수리원</v>
      </c>
      <c r="Z327" s="67">
        <v>7802</v>
      </c>
      <c r="AA327" s="73">
        <v>0.5832857142857143</v>
      </c>
      <c r="AB327" s="73">
        <v>1</v>
      </c>
      <c r="AC327" t="str">
        <f t="shared" si="20"/>
        <v>780</v>
      </c>
      <c r="AD327" s="73">
        <v>0.5832857142857143</v>
      </c>
      <c r="AE327" t="b">
        <f t="shared" si="21"/>
        <v>0</v>
      </c>
      <c r="AQ327" t="str">
        <f>VLOOKUP(AR327,'&lt;참고&gt;6차'!A318:C2160,2,FALSE)</f>
        <v>기능원 및 관련 기능 종사자</v>
      </c>
      <c r="AR327" s="61">
        <v>7</v>
      </c>
      <c r="AS327" s="61">
        <v>77</v>
      </c>
      <c r="AT327" s="61">
        <v>773</v>
      </c>
      <c r="AU327">
        <v>7734</v>
      </c>
      <c r="AV327" t="s">
        <v>5925</v>
      </c>
      <c r="AW327" s="71">
        <v>0.82000000000000006</v>
      </c>
    </row>
    <row r="328" spans="1:49" x14ac:dyDescent="0.2">
      <c r="A328" s="61">
        <v>7422</v>
      </c>
      <c r="B328" t="s">
        <v>4173</v>
      </c>
      <c r="C328" t="s">
        <v>4173</v>
      </c>
      <c r="D328" t="s">
        <v>4173</v>
      </c>
      <c r="E328" t="s">
        <v>4173</v>
      </c>
      <c r="F328" t="s">
        <v>4173</v>
      </c>
      <c r="G328" t="s">
        <v>4173</v>
      </c>
      <c r="H328" t="str">
        <f>VLOOKUP(I328,'&lt;참고&gt;6차'!$A$2:$C$1844,2,FALSE)</f>
        <v>영상 및 관련 장비 설치 및 수리원</v>
      </c>
      <c r="I328" s="65">
        <v>7801</v>
      </c>
      <c r="J328" s="77">
        <f t="shared" si="22"/>
        <v>0.5832857142857143</v>
      </c>
      <c r="K328">
        <f>VLOOKUP(A328,'(2)2010 SOC to ISCO-08'!$K$3:$L$440,2,FALSE)</f>
        <v>0.5832857142857143</v>
      </c>
      <c r="L328" t="e">
        <f>VLOOKUP(B328,'(2)2010 SOC to ISCO-08'!$K$3:$L$440,2,FALSE)</f>
        <v>#N/A</v>
      </c>
      <c r="M328" t="e">
        <f>VLOOKUP(C328,'(2)2010 SOC to ISCO-08'!$K$3:$L$440,2,FALSE)</f>
        <v>#N/A</v>
      </c>
      <c r="N328" t="e">
        <f>VLOOKUP(D328,'(2)2010 SOC to ISCO-08'!$K$3:$L$440,2,FALSE)</f>
        <v>#N/A</v>
      </c>
      <c r="O328" t="e">
        <f>VLOOKUP(E328,'(2)2010 SOC to ISCO-08'!$K$3:$L$440,2,FALSE)</f>
        <v>#N/A</v>
      </c>
      <c r="P328" t="e">
        <f>VLOOKUP(F328,'(2)2010 SOC to ISCO-08'!$K$3:$L$440,2,FALSE)</f>
        <v>#N/A</v>
      </c>
      <c r="Q328" t="e">
        <f>VLOOKUP(G328,'(2)2010 SOC to ISCO-08'!$K$3:$L$440,2,FALSE)</f>
        <v>#N/A</v>
      </c>
      <c r="S328" t="b">
        <f t="shared" si="23"/>
        <v>0</v>
      </c>
      <c r="T328" s="33">
        <v>7801</v>
      </c>
      <c r="U328" t="s">
        <v>4593</v>
      </c>
      <c r="V328" t="s">
        <v>4371</v>
      </c>
      <c r="W328" t="s">
        <v>4391</v>
      </c>
      <c r="X328" t="s">
        <v>4784</v>
      </c>
      <c r="Y328" t="str">
        <f>VLOOKUP(Z328,'&lt;참고&gt;6차'!$A$2:$C$1844,2,FALSE)</f>
        <v>통신방송 및 인터넷 케이블 설치 및 수리원</v>
      </c>
      <c r="Z328" s="67">
        <v>7803</v>
      </c>
      <c r="AA328" s="73">
        <v>0.5832857142857143</v>
      </c>
      <c r="AB328" s="73">
        <v>1</v>
      </c>
      <c r="AC328" t="str">
        <f t="shared" si="20"/>
        <v>780</v>
      </c>
      <c r="AD328" s="73">
        <v>0.5832857142857143</v>
      </c>
      <c r="AE328" t="b">
        <f t="shared" si="21"/>
        <v>0</v>
      </c>
      <c r="AQ328" t="str">
        <f>VLOOKUP(AR328,'&lt;참고&gt;6차'!A352:C2194,2,FALSE)</f>
        <v>장치,기계조작 및 조립종사자</v>
      </c>
      <c r="AR328" s="61">
        <v>8</v>
      </c>
      <c r="AS328" s="61">
        <v>83</v>
      </c>
      <c r="AT328" s="61">
        <v>832</v>
      </c>
      <c r="AU328">
        <v>8322</v>
      </c>
      <c r="AV328" t="s">
        <v>5601</v>
      </c>
      <c r="AW328" s="71">
        <v>0.82199999999999984</v>
      </c>
    </row>
    <row r="329" spans="1:49" x14ac:dyDescent="0.2">
      <c r="A329" s="61">
        <v>7422</v>
      </c>
      <c r="B329" t="s">
        <v>4173</v>
      </c>
      <c r="C329" t="s">
        <v>4173</v>
      </c>
      <c r="D329" t="s">
        <v>4173</v>
      </c>
      <c r="E329" t="s">
        <v>4173</v>
      </c>
      <c r="F329" t="s">
        <v>4173</v>
      </c>
      <c r="G329" t="s">
        <v>4173</v>
      </c>
      <c r="H329" t="str">
        <f>VLOOKUP(I329,'&lt;참고&gt;6차'!$A$2:$C$1844,2,FALSE)</f>
        <v>통신 및 관련 장비 설치 및 수리원</v>
      </c>
      <c r="I329" s="65">
        <v>7802</v>
      </c>
      <c r="J329" s="77">
        <f t="shared" si="22"/>
        <v>0.5832857142857143</v>
      </c>
      <c r="K329">
        <f>VLOOKUP(A329,'(2)2010 SOC to ISCO-08'!$K$3:$L$440,2,FALSE)</f>
        <v>0.5832857142857143</v>
      </c>
      <c r="L329" t="e">
        <f>VLOOKUP(B329,'(2)2010 SOC to ISCO-08'!$K$3:$L$440,2,FALSE)</f>
        <v>#N/A</v>
      </c>
      <c r="M329" t="e">
        <f>VLOOKUP(C329,'(2)2010 SOC to ISCO-08'!$K$3:$L$440,2,FALSE)</f>
        <v>#N/A</v>
      </c>
      <c r="N329" t="e">
        <f>VLOOKUP(D329,'(2)2010 SOC to ISCO-08'!$K$3:$L$440,2,FALSE)</f>
        <v>#N/A</v>
      </c>
      <c r="O329" t="e">
        <f>VLOOKUP(E329,'(2)2010 SOC to ISCO-08'!$K$3:$L$440,2,FALSE)</f>
        <v>#N/A</v>
      </c>
      <c r="P329" t="e">
        <f>VLOOKUP(F329,'(2)2010 SOC to ISCO-08'!$K$3:$L$440,2,FALSE)</f>
        <v>#N/A</v>
      </c>
      <c r="Q329" t="e">
        <f>VLOOKUP(G329,'(2)2010 SOC to ISCO-08'!$K$3:$L$440,2,FALSE)</f>
        <v>#N/A</v>
      </c>
      <c r="S329" t="b">
        <f t="shared" si="23"/>
        <v>0</v>
      </c>
      <c r="T329" s="33">
        <v>7802</v>
      </c>
      <c r="U329" t="s">
        <v>4431</v>
      </c>
      <c r="V329" t="s">
        <v>4371</v>
      </c>
      <c r="W329" t="s">
        <v>4391</v>
      </c>
      <c r="X329" t="s">
        <v>4784</v>
      </c>
      <c r="Y329" t="str">
        <f>VLOOKUP(Z329,'&lt;참고&gt;6차'!$A$2:$C$1844,2,FALSE)</f>
        <v>공예원</v>
      </c>
      <c r="Z329" s="67">
        <v>7911</v>
      </c>
      <c r="AA329" s="73">
        <v>0.27750000000000002</v>
      </c>
      <c r="AB329" s="73">
        <v>1</v>
      </c>
      <c r="AC329" t="str">
        <f t="shared" si="20"/>
        <v>791</v>
      </c>
      <c r="AD329" s="73">
        <v>0.27750000000000002</v>
      </c>
      <c r="AE329" t="b">
        <f t="shared" si="21"/>
        <v>0</v>
      </c>
      <c r="AQ329" t="str">
        <f>VLOOKUP(AR329,'&lt;참고&gt;6차'!A271:C2113,2,FALSE)</f>
        <v>기능원 및 관련 기능 종사자</v>
      </c>
      <c r="AR329" s="61">
        <v>7</v>
      </c>
      <c r="AS329" s="61">
        <v>72</v>
      </c>
      <c r="AT329" s="61">
        <v>721</v>
      </c>
      <c r="AU329">
        <v>7213</v>
      </c>
      <c r="AV329" t="s">
        <v>4748</v>
      </c>
      <c r="AW329" s="71">
        <v>0.82333333333333325</v>
      </c>
    </row>
    <row r="330" spans="1:49" x14ac:dyDescent="0.2">
      <c r="A330" s="61">
        <v>7422</v>
      </c>
      <c r="B330" t="s">
        <v>4173</v>
      </c>
      <c r="C330" t="s">
        <v>4173</v>
      </c>
      <c r="D330" t="s">
        <v>4173</v>
      </c>
      <c r="E330" t="s">
        <v>4173</v>
      </c>
      <c r="F330" t="s">
        <v>4173</v>
      </c>
      <c r="G330" t="s">
        <v>4173</v>
      </c>
      <c r="H330" t="str">
        <f>VLOOKUP(I330,'&lt;참고&gt;6차'!$A$2:$C$1844,2,FALSE)</f>
        <v>통신방송 및 인터넷 케이블 설치 및 수리원</v>
      </c>
      <c r="I330" s="65">
        <v>7803</v>
      </c>
      <c r="J330" s="77">
        <f t="shared" si="22"/>
        <v>0.5832857142857143</v>
      </c>
      <c r="K330">
        <f>VLOOKUP(A330,'(2)2010 SOC to ISCO-08'!$K$3:$L$440,2,FALSE)</f>
        <v>0.5832857142857143</v>
      </c>
      <c r="L330" t="e">
        <f>VLOOKUP(B330,'(2)2010 SOC to ISCO-08'!$K$3:$L$440,2,FALSE)</f>
        <v>#N/A</v>
      </c>
      <c r="M330" t="e">
        <f>VLOOKUP(C330,'(2)2010 SOC to ISCO-08'!$K$3:$L$440,2,FALSE)</f>
        <v>#N/A</v>
      </c>
      <c r="N330" t="e">
        <f>VLOOKUP(D330,'(2)2010 SOC to ISCO-08'!$K$3:$L$440,2,FALSE)</f>
        <v>#N/A</v>
      </c>
      <c r="O330" t="e">
        <f>VLOOKUP(E330,'(2)2010 SOC to ISCO-08'!$K$3:$L$440,2,FALSE)</f>
        <v>#N/A</v>
      </c>
      <c r="P330" t="e">
        <f>VLOOKUP(F330,'(2)2010 SOC to ISCO-08'!$K$3:$L$440,2,FALSE)</f>
        <v>#N/A</v>
      </c>
      <c r="Q330" t="e">
        <f>VLOOKUP(G330,'(2)2010 SOC to ISCO-08'!$K$3:$L$440,2,FALSE)</f>
        <v>#N/A</v>
      </c>
      <c r="S330" t="b">
        <f t="shared" si="23"/>
        <v>0</v>
      </c>
      <c r="T330" s="33">
        <v>7803</v>
      </c>
      <c r="U330" t="s">
        <v>4829</v>
      </c>
      <c r="V330" t="s">
        <v>4371</v>
      </c>
      <c r="W330" t="s">
        <v>4711</v>
      </c>
      <c r="Y330" t="str">
        <f>VLOOKUP(Z330,'&lt;참고&gt;6차'!$A$2:$C$1844,2,FALSE)</f>
        <v>귀금속 및 보석 세공원</v>
      </c>
      <c r="Z330" s="67">
        <v>7912</v>
      </c>
      <c r="AA330" s="73">
        <v>0.95</v>
      </c>
      <c r="AB330" s="73">
        <v>1</v>
      </c>
      <c r="AC330" t="str">
        <f t="shared" si="20"/>
        <v>791</v>
      </c>
      <c r="AD330" s="73">
        <v>0.95</v>
      </c>
      <c r="AE330" t="b">
        <f t="shared" si="21"/>
        <v>0</v>
      </c>
      <c r="AQ330" t="str">
        <f>VLOOKUP(AR330,'&lt;참고&gt;6차'!A398:C2240,2,FALSE)</f>
        <v>장치,기계조작 및 조립종사자</v>
      </c>
      <c r="AR330" s="61">
        <v>8</v>
      </c>
      <c r="AS330" s="61">
        <v>89</v>
      </c>
      <c r="AT330" s="61">
        <v>892</v>
      </c>
      <c r="AU330">
        <v>8921</v>
      </c>
      <c r="AV330" t="s">
        <v>5195</v>
      </c>
      <c r="AW330" s="71">
        <v>0.83</v>
      </c>
    </row>
    <row r="331" spans="1:49" x14ac:dyDescent="0.2">
      <c r="A331" s="61">
        <v>7317</v>
      </c>
      <c r="B331" s="61">
        <v>7318</v>
      </c>
      <c r="C331" t="s">
        <v>4173</v>
      </c>
      <c r="D331" t="s">
        <v>4173</v>
      </c>
      <c r="E331" t="s">
        <v>4173</v>
      </c>
      <c r="F331" t="s">
        <v>4173</v>
      </c>
      <c r="G331" t="s">
        <v>4173</v>
      </c>
      <c r="H331" t="str">
        <f>VLOOKUP(I331,'&lt;참고&gt;6차'!$A$2:$C$1844,2,FALSE)</f>
        <v>공예원</v>
      </c>
      <c r="I331" s="65">
        <v>7911</v>
      </c>
      <c r="J331" s="77">
        <f t="shared" si="22"/>
        <v>0.27750000000000002</v>
      </c>
      <c r="K331">
        <f>VLOOKUP(A331,'(2)2010 SOC to ISCO-08'!$K$3:$L$440,2,FALSE)</f>
        <v>3.5000000000000003E-2</v>
      </c>
      <c r="L331">
        <f>VLOOKUP(B331,'(2)2010 SOC to ISCO-08'!$K$3:$L$440,2,FALSE)</f>
        <v>0.52</v>
      </c>
      <c r="M331" t="e">
        <f>VLOOKUP(C331,'(2)2010 SOC to ISCO-08'!$K$3:$L$440,2,FALSE)</f>
        <v>#N/A</v>
      </c>
      <c r="N331" t="e">
        <f>VLOOKUP(D331,'(2)2010 SOC to ISCO-08'!$K$3:$L$440,2,FALSE)</f>
        <v>#N/A</v>
      </c>
      <c r="O331" t="e">
        <f>VLOOKUP(E331,'(2)2010 SOC to ISCO-08'!$K$3:$L$440,2,FALSE)</f>
        <v>#N/A</v>
      </c>
      <c r="P331" t="e">
        <f>VLOOKUP(F331,'(2)2010 SOC to ISCO-08'!$K$3:$L$440,2,FALSE)</f>
        <v>#N/A</v>
      </c>
      <c r="Q331" t="e">
        <f>VLOOKUP(G331,'(2)2010 SOC to ISCO-08'!$K$3:$L$440,2,FALSE)</f>
        <v>#N/A</v>
      </c>
      <c r="S331" t="b">
        <f t="shared" si="23"/>
        <v>0</v>
      </c>
      <c r="T331" s="33">
        <v>7911</v>
      </c>
      <c r="U331" t="s">
        <v>4830</v>
      </c>
      <c r="Y331" t="str">
        <f>VLOOKUP(Z331,'&lt;참고&gt;6차'!$A$2:$C$1844,2,FALSE)</f>
        <v>건설 배관공</v>
      </c>
      <c r="Z331" s="67">
        <v>7921</v>
      </c>
      <c r="AA331" s="73">
        <v>0.48499999999999999</v>
      </c>
      <c r="AB331" s="73">
        <v>1</v>
      </c>
      <c r="AC331" t="str">
        <f t="shared" si="20"/>
        <v>792</v>
      </c>
      <c r="AD331" s="73">
        <v>0.48499999999999999</v>
      </c>
      <c r="AE331" t="b">
        <f t="shared" si="21"/>
        <v>0</v>
      </c>
      <c r="AQ331" t="str">
        <f>VLOOKUP(AR331,'&lt;참고&gt;6차'!A348:C2190,2,FALSE)</f>
        <v>장치,기계조작 및 조립종사자</v>
      </c>
      <c r="AR331" s="61">
        <v>8</v>
      </c>
      <c r="AS331" s="61">
        <v>83</v>
      </c>
      <c r="AT331" s="61">
        <v>831</v>
      </c>
      <c r="AU331">
        <v>8311</v>
      </c>
      <c r="AV331" t="s">
        <v>5645</v>
      </c>
      <c r="AW331" s="71">
        <v>0.83583333333333332</v>
      </c>
    </row>
    <row r="332" spans="1:49" x14ac:dyDescent="0.2">
      <c r="A332" s="61">
        <v>7313</v>
      </c>
      <c r="B332" t="s">
        <v>4173</v>
      </c>
      <c r="C332" t="s">
        <v>4173</v>
      </c>
      <c r="D332" t="s">
        <v>4173</v>
      </c>
      <c r="E332" t="s">
        <v>4173</v>
      </c>
      <c r="F332" t="s">
        <v>4173</v>
      </c>
      <c r="G332" t="s">
        <v>4173</v>
      </c>
      <c r="H332" t="str">
        <f>VLOOKUP(I332,'&lt;참고&gt;6차'!$A$2:$C$1844,2,FALSE)</f>
        <v>귀금속 및 보석 세공원</v>
      </c>
      <c r="I332" s="65">
        <v>7912</v>
      </c>
      <c r="J332" s="77">
        <f t="shared" si="22"/>
        <v>0.95</v>
      </c>
      <c r="K332">
        <f>VLOOKUP(A332,'(2)2010 SOC to ISCO-08'!$K$3:$L$440,2,FALSE)</f>
        <v>0.95</v>
      </c>
      <c r="L332" t="e">
        <f>VLOOKUP(B332,'(2)2010 SOC to ISCO-08'!$K$3:$L$440,2,FALSE)</f>
        <v>#N/A</v>
      </c>
      <c r="M332" t="e">
        <f>VLOOKUP(C332,'(2)2010 SOC to ISCO-08'!$K$3:$L$440,2,FALSE)</f>
        <v>#N/A</v>
      </c>
      <c r="N332" t="e">
        <f>VLOOKUP(D332,'(2)2010 SOC to ISCO-08'!$K$3:$L$440,2,FALSE)</f>
        <v>#N/A</v>
      </c>
      <c r="O332" t="e">
        <f>VLOOKUP(E332,'(2)2010 SOC to ISCO-08'!$K$3:$L$440,2,FALSE)</f>
        <v>#N/A</v>
      </c>
      <c r="P332" t="e">
        <f>VLOOKUP(F332,'(2)2010 SOC to ISCO-08'!$K$3:$L$440,2,FALSE)</f>
        <v>#N/A</v>
      </c>
      <c r="Q332" t="e">
        <f>VLOOKUP(G332,'(2)2010 SOC to ISCO-08'!$K$3:$L$440,2,FALSE)</f>
        <v>#N/A</v>
      </c>
      <c r="S332" t="b">
        <f t="shared" si="23"/>
        <v>0</v>
      </c>
      <c r="T332" s="33">
        <v>7912</v>
      </c>
      <c r="U332" t="s">
        <v>4831</v>
      </c>
      <c r="V332" t="s">
        <v>4371</v>
      </c>
      <c r="W332" t="s">
        <v>4832</v>
      </c>
      <c r="X332" t="s">
        <v>4833</v>
      </c>
      <c r="Y332" t="str">
        <f>VLOOKUP(Z332,'&lt;참고&gt;6차'!$A$2:$C$1844,2,FALSE)</f>
        <v>공업 배관공</v>
      </c>
      <c r="Z332" s="67">
        <v>7922</v>
      </c>
      <c r="AA332" s="73">
        <v>0.48499999999999999</v>
      </c>
      <c r="AB332" s="73">
        <v>1</v>
      </c>
      <c r="AC332" t="str">
        <f t="shared" si="20"/>
        <v>792</v>
      </c>
      <c r="AD332" s="73">
        <v>0.48499999999999999</v>
      </c>
      <c r="AE332" t="b">
        <f t="shared" si="21"/>
        <v>0</v>
      </c>
      <c r="AQ332" t="str">
        <f>VLOOKUP(AR332,'&lt;참고&gt;6차'!A274:C2116,2,FALSE)</f>
        <v>기능원 및 관련 기능 종사자</v>
      </c>
      <c r="AR332" s="61">
        <v>7</v>
      </c>
      <c r="AS332" s="61">
        <v>72</v>
      </c>
      <c r="AT332" s="61">
        <v>722</v>
      </c>
      <c r="AU332">
        <v>7221</v>
      </c>
      <c r="AV332" t="s">
        <v>6232</v>
      </c>
      <c r="AW332" s="71">
        <v>0.84</v>
      </c>
    </row>
    <row r="333" spans="1:49" x14ac:dyDescent="0.2">
      <c r="A333" s="61">
        <v>7126</v>
      </c>
      <c r="B333" t="s">
        <v>4173</v>
      </c>
      <c r="C333" t="s">
        <v>4173</v>
      </c>
      <c r="D333" t="s">
        <v>4173</v>
      </c>
      <c r="E333" t="s">
        <v>4173</v>
      </c>
      <c r="F333" t="s">
        <v>4173</v>
      </c>
      <c r="G333" t="s">
        <v>4173</v>
      </c>
      <c r="H333" t="str">
        <f>VLOOKUP(I333,'&lt;참고&gt;6차'!$A$2:$C$1844,2,FALSE)</f>
        <v>건설 배관공</v>
      </c>
      <c r="I333" s="65">
        <v>7921</v>
      </c>
      <c r="J333" s="77">
        <f t="shared" si="22"/>
        <v>0.48499999999999999</v>
      </c>
      <c r="K333">
        <f>VLOOKUP(A333,'(2)2010 SOC to ISCO-08'!$K$3:$L$440,2,FALSE)</f>
        <v>0.48499999999999999</v>
      </c>
      <c r="L333" t="e">
        <f>VLOOKUP(B333,'(2)2010 SOC to ISCO-08'!$K$3:$L$440,2,FALSE)</f>
        <v>#N/A</v>
      </c>
      <c r="M333" t="e">
        <f>VLOOKUP(C333,'(2)2010 SOC to ISCO-08'!$K$3:$L$440,2,FALSE)</f>
        <v>#N/A</v>
      </c>
      <c r="N333" t="e">
        <f>VLOOKUP(D333,'(2)2010 SOC to ISCO-08'!$K$3:$L$440,2,FALSE)</f>
        <v>#N/A</v>
      </c>
      <c r="O333" t="e">
        <f>VLOOKUP(E333,'(2)2010 SOC to ISCO-08'!$K$3:$L$440,2,FALSE)</f>
        <v>#N/A</v>
      </c>
      <c r="P333" t="e">
        <f>VLOOKUP(F333,'(2)2010 SOC to ISCO-08'!$K$3:$L$440,2,FALSE)</f>
        <v>#N/A</v>
      </c>
      <c r="Q333" t="e">
        <f>VLOOKUP(G333,'(2)2010 SOC to ISCO-08'!$K$3:$L$440,2,FALSE)</f>
        <v>#N/A</v>
      </c>
      <c r="S333" t="b">
        <f t="shared" si="23"/>
        <v>0</v>
      </c>
      <c r="T333" s="33">
        <v>7921</v>
      </c>
      <c r="U333" t="s">
        <v>4389</v>
      </c>
      <c r="V333" t="s">
        <v>4834</v>
      </c>
      <c r="Y333" t="str">
        <f>VLOOKUP(Z333,'&lt;참고&gt;6차'!$A$2:$C$1844,2,FALSE)</f>
        <v>기타 배관공</v>
      </c>
      <c r="Z333" s="67">
        <v>7929</v>
      </c>
      <c r="AA333" s="73">
        <v>0.48499999999999999</v>
      </c>
      <c r="AB333" s="73">
        <v>1</v>
      </c>
      <c r="AC333" t="str">
        <f t="shared" si="20"/>
        <v>792</v>
      </c>
      <c r="AD333" s="73">
        <v>0.48499999999999999</v>
      </c>
      <c r="AE333" t="b">
        <f t="shared" si="21"/>
        <v>0</v>
      </c>
      <c r="AQ333" t="str">
        <f>VLOOKUP(AR333,'&lt;참고&gt;6차'!A275:C2117,2,FALSE)</f>
        <v>기능원 및 관련 기능 종사자</v>
      </c>
      <c r="AR333" s="61">
        <v>7</v>
      </c>
      <c r="AS333" s="61">
        <v>72</v>
      </c>
      <c r="AT333" s="61">
        <v>722</v>
      </c>
      <c r="AU333">
        <v>7222</v>
      </c>
      <c r="AV333" t="s">
        <v>6230</v>
      </c>
      <c r="AW333" s="71">
        <v>0.84</v>
      </c>
    </row>
    <row r="334" spans="1:49" x14ac:dyDescent="0.2">
      <c r="A334" s="61">
        <v>7126</v>
      </c>
      <c r="B334" t="s">
        <v>4173</v>
      </c>
      <c r="C334" t="s">
        <v>4173</v>
      </c>
      <c r="D334" t="s">
        <v>4173</v>
      </c>
      <c r="E334" t="s">
        <v>4173</v>
      </c>
      <c r="F334" t="s">
        <v>4173</v>
      </c>
      <c r="G334" t="s">
        <v>4173</v>
      </c>
      <c r="H334" t="str">
        <f>VLOOKUP(I334,'&lt;참고&gt;6차'!$A$2:$C$1844,2,FALSE)</f>
        <v>공업 배관공</v>
      </c>
      <c r="I334" s="65">
        <v>7922</v>
      </c>
      <c r="J334" s="77">
        <f t="shared" si="22"/>
        <v>0.48499999999999999</v>
      </c>
      <c r="K334">
        <f>VLOOKUP(A334,'(2)2010 SOC to ISCO-08'!$K$3:$L$440,2,FALSE)</f>
        <v>0.48499999999999999</v>
      </c>
      <c r="L334" t="e">
        <f>VLOOKUP(B334,'(2)2010 SOC to ISCO-08'!$K$3:$L$440,2,FALSE)</f>
        <v>#N/A</v>
      </c>
      <c r="M334" t="e">
        <f>VLOOKUP(C334,'(2)2010 SOC to ISCO-08'!$K$3:$L$440,2,FALSE)</f>
        <v>#N/A</v>
      </c>
      <c r="N334" t="e">
        <f>VLOOKUP(D334,'(2)2010 SOC to ISCO-08'!$K$3:$L$440,2,FALSE)</f>
        <v>#N/A</v>
      </c>
      <c r="O334" t="e">
        <f>VLOOKUP(E334,'(2)2010 SOC to ISCO-08'!$K$3:$L$440,2,FALSE)</f>
        <v>#N/A</v>
      </c>
      <c r="P334" t="e">
        <f>VLOOKUP(F334,'(2)2010 SOC to ISCO-08'!$K$3:$L$440,2,FALSE)</f>
        <v>#N/A</v>
      </c>
      <c r="Q334" t="e">
        <f>VLOOKUP(G334,'(2)2010 SOC to ISCO-08'!$K$3:$L$440,2,FALSE)</f>
        <v>#N/A</v>
      </c>
      <c r="S334" t="b">
        <f t="shared" si="23"/>
        <v>0</v>
      </c>
      <c r="T334" s="33">
        <v>7922</v>
      </c>
      <c r="U334" t="s">
        <v>4835</v>
      </c>
      <c r="V334" t="s">
        <v>4834</v>
      </c>
      <c r="Y334" t="str">
        <f>VLOOKUP(Z334,'&lt;참고&gt;6차'!$A$2:$C$1844,2,FALSE)</f>
        <v>배관 세정원 및 방역원</v>
      </c>
      <c r="Z334" s="67">
        <v>7991</v>
      </c>
      <c r="AA334" s="73">
        <v>0.73333333333333339</v>
      </c>
      <c r="AB334" s="73">
        <v>1</v>
      </c>
      <c r="AC334" t="str">
        <f t="shared" si="20"/>
        <v>799</v>
      </c>
      <c r="AD334" s="73">
        <v>0.73333333333333339</v>
      </c>
      <c r="AE334" t="b">
        <f t="shared" si="21"/>
        <v>0</v>
      </c>
      <c r="AQ334" t="str">
        <f>VLOOKUP(AR334,'&lt;참고&gt;6차'!A276:C2118,2,FALSE)</f>
        <v>기능원 및 관련 기능 종사자</v>
      </c>
      <c r="AR334" s="61">
        <v>7</v>
      </c>
      <c r="AS334" s="61">
        <v>72</v>
      </c>
      <c r="AT334" s="61">
        <v>722</v>
      </c>
      <c r="AU334">
        <v>7223</v>
      </c>
      <c r="AV334" t="s">
        <v>6224</v>
      </c>
      <c r="AW334" s="71">
        <v>0.84</v>
      </c>
    </row>
    <row r="335" spans="1:49" x14ac:dyDescent="0.2">
      <c r="A335" s="61">
        <v>7126</v>
      </c>
      <c r="B335" t="s">
        <v>4173</v>
      </c>
      <c r="C335" t="s">
        <v>4173</v>
      </c>
      <c r="D335" t="s">
        <v>4173</v>
      </c>
      <c r="E335" t="s">
        <v>4173</v>
      </c>
      <c r="F335" t="s">
        <v>4173</v>
      </c>
      <c r="G335" t="s">
        <v>4173</v>
      </c>
      <c r="H335" t="str">
        <f>VLOOKUP(I335,'&lt;참고&gt;6차'!$A$2:$C$1844,2,FALSE)</f>
        <v>기타 배관공</v>
      </c>
      <c r="I335" s="65">
        <v>7929</v>
      </c>
      <c r="J335" s="77">
        <f t="shared" si="22"/>
        <v>0.48499999999999999</v>
      </c>
      <c r="K335">
        <f>VLOOKUP(A335,'(2)2010 SOC to ISCO-08'!$K$3:$L$440,2,FALSE)</f>
        <v>0.48499999999999999</v>
      </c>
      <c r="L335" t="e">
        <f>VLOOKUP(B335,'(2)2010 SOC to ISCO-08'!$K$3:$L$440,2,FALSE)</f>
        <v>#N/A</v>
      </c>
      <c r="M335" t="e">
        <f>VLOOKUP(C335,'(2)2010 SOC to ISCO-08'!$K$3:$L$440,2,FALSE)</f>
        <v>#N/A</v>
      </c>
      <c r="N335" t="e">
        <f>VLOOKUP(D335,'(2)2010 SOC to ISCO-08'!$K$3:$L$440,2,FALSE)</f>
        <v>#N/A</v>
      </c>
      <c r="O335" t="e">
        <f>VLOOKUP(E335,'(2)2010 SOC to ISCO-08'!$K$3:$L$440,2,FALSE)</f>
        <v>#N/A</v>
      </c>
      <c r="P335" t="e">
        <f>VLOOKUP(F335,'(2)2010 SOC to ISCO-08'!$K$3:$L$440,2,FALSE)</f>
        <v>#N/A</v>
      </c>
      <c r="Q335" t="e">
        <f>VLOOKUP(G335,'(2)2010 SOC to ISCO-08'!$K$3:$L$440,2,FALSE)</f>
        <v>#N/A</v>
      </c>
      <c r="S335" t="b">
        <f t="shared" si="23"/>
        <v>0</v>
      </c>
      <c r="T335" s="33">
        <v>7929</v>
      </c>
      <c r="U335" t="s">
        <v>4376</v>
      </c>
      <c r="V335" t="s">
        <v>4834</v>
      </c>
      <c r="Y335" t="str">
        <f>VLOOKUP(Z335,'&lt;참고&gt;6차'!$A$2:$C$1844,2,FALSE)</f>
        <v>기타 기능관련 종사원</v>
      </c>
      <c r="Z335" s="67">
        <v>7999</v>
      </c>
      <c r="AA335" s="73">
        <v>0.61402777777777773</v>
      </c>
      <c r="AB335" s="73">
        <v>1</v>
      </c>
      <c r="AC335" t="str">
        <f t="shared" si="20"/>
        <v>799</v>
      </c>
      <c r="AD335" s="73">
        <v>0.61402777777777773</v>
      </c>
      <c r="AE335" t="b">
        <f t="shared" si="21"/>
        <v>0</v>
      </c>
      <c r="AQ335" t="str">
        <f>VLOOKUP(AR335,'&lt;참고&gt;6차'!A277:C2119,2,FALSE)</f>
        <v>기능원 및 관련 기능 종사자</v>
      </c>
      <c r="AR335" s="61">
        <v>7</v>
      </c>
      <c r="AS335" s="61">
        <v>72</v>
      </c>
      <c r="AT335" s="61">
        <v>722</v>
      </c>
      <c r="AU335">
        <v>7224</v>
      </c>
      <c r="AV335" t="s">
        <v>6222</v>
      </c>
      <c r="AW335" s="71">
        <v>0.84</v>
      </c>
    </row>
    <row r="336" spans="1:49" x14ac:dyDescent="0.2">
      <c r="A336" s="61">
        <v>7133</v>
      </c>
      <c r="B336" s="61">
        <v>7544</v>
      </c>
      <c r="C336" t="s">
        <v>4173</v>
      </c>
      <c r="D336" t="s">
        <v>4173</v>
      </c>
      <c r="E336" t="s">
        <v>4173</v>
      </c>
      <c r="F336" t="s">
        <v>4173</v>
      </c>
      <c r="G336" t="s">
        <v>4173</v>
      </c>
      <c r="H336" t="str">
        <f>VLOOKUP(I336,'&lt;참고&gt;6차'!$A$2:$C$1844,2,FALSE)</f>
        <v>배관 세정원 및 방역원</v>
      </c>
      <c r="I336" s="65">
        <v>7991</v>
      </c>
      <c r="J336" s="77">
        <f t="shared" si="22"/>
        <v>0.73333333333333339</v>
      </c>
      <c r="K336" t="e">
        <f>VLOOKUP(A336,'(2)2010 SOC to ISCO-08'!$K$3:$L$440,2,FALSE)</f>
        <v>#DIV/0!</v>
      </c>
      <c r="L336">
        <f>VLOOKUP(B336,'(2)2010 SOC to ISCO-08'!$K$3:$L$440,2,FALSE)</f>
        <v>0.73333333333333339</v>
      </c>
      <c r="M336" t="e">
        <f>VLOOKUP(C336,'(2)2010 SOC to ISCO-08'!$K$3:$L$440,2,FALSE)</f>
        <v>#N/A</v>
      </c>
      <c r="N336" t="e">
        <f>VLOOKUP(D336,'(2)2010 SOC to ISCO-08'!$K$3:$L$440,2,FALSE)</f>
        <v>#N/A</v>
      </c>
      <c r="O336" t="e">
        <f>VLOOKUP(E336,'(2)2010 SOC to ISCO-08'!$K$3:$L$440,2,FALSE)</f>
        <v>#N/A</v>
      </c>
      <c r="P336" t="e">
        <f>VLOOKUP(F336,'(2)2010 SOC to ISCO-08'!$K$3:$L$440,2,FALSE)</f>
        <v>#N/A</v>
      </c>
      <c r="Q336" t="e">
        <f>VLOOKUP(G336,'(2)2010 SOC to ISCO-08'!$K$3:$L$440,2,FALSE)</f>
        <v>#N/A</v>
      </c>
      <c r="S336" t="b">
        <f t="shared" si="23"/>
        <v>0</v>
      </c>
      <c r="T336" s="33">
        <v>7991</v>
      </c>
      <c r="U336" t="s">
        <v>4836</v>
      </c>
      <c r="V336" t="s">
        <v>4837</v>
      </c>
      <c r="W336" t="s">
        <v>4371</v>
      </c>
      <c r="X336" t="s">
        <v>4838</v>
      </c>
      <c r="Y336" t="str">
        <f>VLOOKUP(Z336,'&lt;참고&gt;6차'!$A$2:$C$1844,2,FALSE)</f>
        <v>제분 및 도정 관련 기계조작원</v>
      </c>
      <c r="Z336" s="67">
        <v>8111</v>
      </c>
      <c r="AA336" s="73">
        <v>0.81600000000000006</v>
      </c>
      <c r="AB336" s="73">
        <v>1</v>
      </c>
      <c r="AC336" t="str">
        <f t="shared" si="20"/>
        <v>811</v>
      </c>
      <c r="AD336" s="73">
        <v>0.81600000000000006</v>
      </c>
      <c r="AE336" t="b">
        <f t="shared" si="21"/>
        <v>0</v>
      </c>
      <c r="AQ336" t="str">
        <f>VLOOKUP(AR336,'&lt;참고&gt;6차'!A265:C2107,2,FALSE)</f>
        <v>기능원 및 관련 기능 종사자</v>
      </c>
      <c r="AR336" s="61">
        <v>7</v>
      </c>
      <c r="AS336" s="61">
        <v>71</v>
      </c>
      <c r="AT336" s="61">
        <v>710</v>
      </c>
      <c r="AU336">
        <v>7103</v>
      </c>
      <c r="AV336" t="s">
        <v>6306</v>
      </c>
      <c r="AW336" s="71">
        <v>0.84500000000000008</v>
      </c>
    </row>
    <row r="337" spans="1:49" x14ac:dyDescent="0.2">
      <c r="A337" s="61">
        <v>7314</v>
      </c>
      <c r="B337" s="61">
        <v>7315</v>
      </c>
      <c r="C337" s="61">
        <v>7319</v>
      </c>
      <c r="D337" s="61">
        <v>7321</v>
      </c>
      <c r="E337" s="61">
        <v>7322</v>
      </c>
      <c r="F337" s="61">
        <v>7323</v>
      </c>
      <c r="G337" t="s">
        <v>4173</v>
      </c>
      <c r="H337" t="str">
        <f>VLOOKUP(I337,'&lt;참고&gt;6차'!$A$2:$C$1844,2,FALSE)</f>
        <v>기타 기능관련 종사원</v>
      </c>
      <c r="I337" s="65">
        <v>7999</v>
      </c>
      <c r="J337" s="77">
        <f t="shared" si="22"/>
        <v>0.61402777777777773</v>
      </c>
      <c r="K337">
        <f>VLOOKUP(A337,'(2)2010 SOC to ISCO-08'!$K$3:$L$440,2,FALSE)</f>
        <v>0.46750000000000003</v>
      </c>
      <c r="L337">
        <f>VLOOKUP(B337,'(2)2010 SOC to ISCO-08'!$K$3:$L$440,2,FALSE)</f>
        <v>0.83666666666666656</v>
      </c>
      <c r="M337">
        <f>VLOOKUP(C337,'(2)2010 SOC to ISCO-08'!$K$3:$L$440,2,FALSE)</f>
        <v>3.5000000000000003E-2</v>
      </c>
      <c r="N337">
        <f>VLOOKUP(D337,'(2)2010 SOC to ISCO-08'!$K$3:$L$440,2,FALSE)</f>
        <v>0.56499999999999995</v>
      </c>
      <c r="O337">
        <f>VLOOKUP(E337,'(2)2010 SOC to ISCO-08'!$K$3:$L$440,2,FALSE)</f>
        <v>0.83</v>
      </c>
      <c r="P337">
        <f>VLOOKUP(F337,'(2)2010 SOC to ISCO-08'!$K$3:$L$440,2,FALSE)</f>
        <v>0.95</v>
      </c>
      <c r="Q337" t="e">
        <f>VLOOKUP(G337,'(2)2010 SOC to ISCO-08'!$K$3:$L$440,2,FALSE)</f>
        <v>#N/A</v>
      </c>
      <c r="S337" t="b">
        <f t="shared" si="23"/>
        <v>0</v>
      </c>
      <c r="T337" s="33">
        <v>7999</v>
      </c>
      <c r="U337" t="s">
        <v>4376</v>
      </c>
      <c r="V337" t="s">
        <v>4839</v>
      </c>
      <c r="W337" t="s">
        <v>4680</v>
      </c>
      <c r="Y337" t="str">
        <f>VLOOKUP(Z337,'&lt;참고&gt;6차'!$A$2:$C$1844,2,FALSE)</f>
        <v>곡물가공제품 기계조작원</v>
      </c>
      <c r="Z337" s="67">
        <v>8112</v>
      </c>
      <c r="AA337" s="73">
        <v>0.81600000000000006</v>
      </c>
      <c r="AB337" s="73">
        <v>1</v>
      </c>
      <c r="AC337" t="str">
        <f t="shared" si="20"/>
        <v>811</v>
      </c>
      <c r="AD337" s="73">
        <v>0.81600000000000006</v>
      </c>
      <c r="AE337" t="b">
        <f t="shared" si="21"/>
        <v>0</v>
      </c>
      <c r="AQ337" t="str">
        <f>VLOOKUP(AR337,'&lt;참고&gt;6차'!A350:C2192,2,FALSE)</f>
        <v>장치,기계조작 및 조립종사자</v>
      </c>
      <c r="AR337" s="61">
        <v>8</v>
      </c>
      <c r="AS337" s="61">
        <v>83</v>
      </c>
      <c r="AT337" s="61">
        <v>831</v>
      </c>
      <c r="AU337">
        <v>8319</v>
      </c>
      <c r="AV337" t="s">
        <v>5623</v>
      </c>
      <c r="AW337" s="71">
        <v>0.84666666666666668</v>
      </c>
    </row>
    <row r="338" spans="1:49" x14ac:dyDescent="0.2">
      <c r="A338" s="61">
        <v>8160</v>
      </c>
      <c r="B338" t="s">
        <v>4173</v>
      </c>
      <c r="C338" t="s">
        <v>4173</v>
      </c>
      <c r="D338" t="s">
        <v>4173</v>
      </c>
      <c r="E338" t="s">
        <v>4173</v>
      </c>
      <c r="F338" t="s">
        <v>4173</v>
      </c>
      <c r="G338" t="s">
        <v>4173</v>
      </c>
      <c r="H338" t="str">
        <f>VLOOKUP(I338,'&lt;참고&gt;6차'!$A$2:$C$1844,2,FALSE)</f>
        <v>제분 및 도정 관련 기계조작원</v>
      </c>
      <c r="I338" s="65">
        <v>8111</v>
      </c>
      <c r="J338" s="77">
        <f t="shared" si="22"/>
        <v>0.81600000000000006</v>
      </c>
      <c r="K338">
        <f>VLOOKUP(A338,'(2)2010 SOC to ISCO-08'!$K$3:$L$440,2,FALSE)</f>
        <v>0.81600000000000006</v>
      </c>
      <c r="L338" t="e">
        <f>VLOOKUP(B338,'(2)2010 SOC to ISCO-08'!$K$3:$L$440,2,FALSE)</f>
        <v>#N/A</v>
      </c>
      <c r="M338" t="e">
        <f>VLOOKUP(C338,'(2)2010 SOC to ISCO-08'!$K$3:$L$440,2,FALSE)</f>
        <v>#N/A</v>
      </c>
      <c r="N338" t="e">
        <f>VLOOKUP(D338,'(2)2010 SOC to ISCO-08'!$K$3:$L$440,2,FALSE)</f>
        <v>#N/A</v>
      </c>
      <c r="O338" t="e">
        <f>VLOOKUP(E338,'(2)2010 SOC to ISCO-08'!$K$3:$L$440,2,FALSE)</f>
        <v>#N/A</v>
      </c>
      <c r="P338" t="e">
        <f>VLOOKUP(F338,'(2)2010 SOC to ISCO-08'!$K$3:$L$440,2,FALSE)</f>
        <v>#N/A</v>
      </c>
      <c r="Q338" t="e">
        <f>VLOOKUP(G338,'(2)2010 SOC to ISCO-08'!$K$3:$L$440,2,FALSE)</f>
        <v>#N/A</v>
      </c>
      <c r="S338" t="b">
        <f t="shared" si="23"/>
        <v>0</v>
      </c>
      <c r="T338" s="33">
        <v>8111</v>
      </c>
      <c r="U338" t="s">
        <v>4840</v>
      </c>
      <c r="V338" t="s">
        <v>4371</v>
      </c>
      <c r="W338" t="s">
        <v>4841</v>
      </c>
      <c r="X338" t="s">
        <v>4391</v>
      </c>
      <c r="Y338" t="str">
        <f>VLOOKUP(Z338,'&lt;참고&gt;6차'!$A$2:$C$1844,2,FALSE)</f>
        <v>육류어패류 및 낙농품 가공 기계조작원</v>
      </c>
      <c r="Z338" s="67">
        <v>8113</v>
      </c>
      <c r="AA338" s="73">
        <v>0.81600000000000006</v>
      </c>
      <c r="AB338" s="73">
        <v>1</v>
      </c>
      <c r="AC338" t="str">
        <f t="shared" si="20"/>
        <v>811</v>
      </c>
      <c r="AD338" s="73">
        <v>0.81600000000000006</v>
      </c>
      <c r="AE338" t="b">
        <f t="shared" si="21"/>
        <v>0</v>
      </c>
      <c r="AQ338" t="str">
        <f>VLOOKUP(AR338,'&lt;참고&gt;6차'!A351:C2193,2,FALSE)</f>
        <v>장치,기계조작 및 조립종사자</v>
      </c>
      <c r="AR338" s="61">
        <v>8</v>
      </c>
      <c r="AS338" s="61">
        <v>83</v>
      </c>
      <c r="AT338" s="61">
        <v>832</v>
      </c>
      <c r="AU338">
        <v>8321</v>
      </c>
      <c r="AV338" t="s">
        <v>5617</v>
      </c>
      <c r="AW338" s="71">
        <v>0.84666666666666668</v>
      </c>
    </row>
    <row r="339" spans="1:49" x14ac:dyDescent="0.2">
      <c r="A339" s="61">
        <v>8160</v>
      </c>
      <c r="B339" t="s">
        <v>4173</v>
      </c>
      <c r="C339" t="s">
        <v>4173</v>
      </c>
      <c r="D339" t="s">
        <v>4173</v>
      </c>
      <c r="E339" t="s">
        <v>4173</v>
      </c>
      <c r="F339" t="s">
        <v>4173</v>
      </c>
      <c r="G339" t="s">
        <v>4173</v>
      </c>
      <c r="H339" t="str">
        <f>VLOOKUP(I339,'&lt;참고&gt;6차'!$A$2:$C$1844,2,FALSE)</f>
        <v>곡물가공제품 기계조작원</v>
      </c>
      <c r="I339" s="65">
        <v>8112</v>
      </c>
      <c r="J339" s="77">
        <f t="shared" si="22"/>
        <v>0.81600000000000006</v>
      </c>
      <c r="K339">
        <f>VLOOKUP(A339,'(2)2010 SOC to ISCO-08'!$K$3:$L$440,2,FALSE)</f>
        <v>0.81600000000000006</v>
      </c>
      <c r="L339" t="e">
        <f>VLOOKUP(B339,'(2)2010 SOC to ISCO-08'!$K$3:$L$440,2,FALSE)</f>
        <v>#N/A</v>
      </c>
      <c r="M339" t="e">
        <f>VLOOKUP(C339,'(2)2010 SOC to ISCO-08'!$K$3:$L$440,2,FALSE)</f>
        <v>#N/A</v>
      </c>
      <c r="N339" t="e">
        <f>VLOOKUP(D339,'(2)2010 SOC to ISCO-08'!$K$3:$L$440,2,FALSE)</f>
        <v>#N/A</v>
      </c>
      <c r="O339" t="e">
        <f>VLOOKUP(E339,'(2)2010 SOC to ISCO-08'!$K$3:$L$440,2,FALSE)</f>
        <v>#N/A</v>
      </c>
      <c r="P339" t="e">
        <f>VLOOKUP(F339,'(2)2010 SOC to ISCO-08'!$K$3:$L$440,2,FALSE)</f>
        <v>#N/A</v>
      </c>
      <c r="Q339" t="e">
        <f>VLOOKUP(G339,'(2)2010 SOC to ISCO-08'!$K$3:$L$440,2,FALSE)</f>
        <v>#N/A</v>
      </c>
      <c r="S339" t="b">
        <f t="shared" si="23"/>
        <v>0</v>
      </c>
      <c r="T339" s="33">
        <v>8112</v>
      </c>
      <c r="U339" t="s">
        <v>4842</v>
      </c>
      <c r="V339" t="s">
        <v>4451</v>
      </c>
      <c r="Y339" t="str">
        <f>VLOOKUP(Z339,'&lt;참고&gt;6차'!$A$2:$C$1844,2,FALSE)</f>
        <v>과실 및 채소 관련 기계조작원</v>
      </c>
      <c r="Z339" s="67">
        <v>8114</v>
      </c>
      <c r="AA339" s="73">
        <v>0.81600000000000006</v>
      </c>
      <c r="AB339" s="73">
        <v>1</v>
      </c>
      <c r="AC339" t="str">
        <f t="shared" si="20"/>
        <v>811</v>
      </c>
      <c r="AD339" s="73">
        <v>0.81600000000000006</v>
      </c>
      <c r="AE339" t="b">
        <f t="shared" si="21"/>
        <v>0</v>
      </c>
      <c r="AQ339" t="str">
        <f>VLOOKUP(AR339,'&lt;참고&gt;6차'!A349:C2191,2,FALSE)</f>
        <v>장치,기계조작 및 조립종사자</v>
      </c>
      <c r="AR339" s="61">
        <v>8</v>
      </c>
      <c r="AS339" s="61">
        <v>83</v>
      </c>
      <c r="AT339" s="61">
        <v>831</v>
      </c>
      <c r="AU339">
        <v>8312</v>
      </c>
      <c r="AV339" t="s">
        <v>5635</v>
      </c>
      <c r="AW339" s="71">
        <v>0.84833333333333338</v>
      </c>
    </row>
    <row r="340" spans="1:49" x14ac:dyDescent="0.2">
      <c r="A340" s="61">
        <v>8160</v>
      </c>
      <c r="B340" t="s">
        <v>4173</v>
      </c>
      <c r="C340" t="s">
        <v>4173</v>
      </c>
      <c r="D340" t="s">
        <v>4173</v>
      </c>
      <c r="E340" t="s">
        <v>4173</v>
      </c>
      <c r="F340" t="s">
        <v>4173</v>
      </c>
      <c r="G340" t="s">
        <v>4173</v>
      </c>
      <c r="H340" t="str">
        <f>VLOOKUP(I340,'&lt;참고&gt;6차'!$A$2:$C$1844,2,FALSE)</f>
        <v>육류어패류 및 낙농품 가공 기계조작원</v>
      </c>
      <c r="I340" s="65">
        <v>8113</v>
      </c>
      <c r="J340" s="77">
        <f t="shared" si="22"/>
        <v>0.81600000000000006</v>
      </c>
      <c r="K340">
        <f>VLOOKUP(A340,'(2)2010 SOC to ISCO-08'!$K$3:$L$440,2,FALSE)</f>
        <v>0.81600000000000006</v>
      </c>
      <c r="L340" t="e">
        <f>VLOOKUP(B340,'(2)2010 SOC to ISCO-08'!$K$3:$L$440,2,FALSE)</f>
        <v>#N/A</v>
      </c>
      <c r="M340" t="e">
        <f>VLOOKUP(C340,'(2)2010 SOC to ISCO-08'!$K$3:$L$440,2,FALSE)</f>
        <v>#N/A</v>
      </c>
      <c r="N340" t="e">
        <f>VLOOKUP(D340,'(2)2010 SOC to ISCO-08'!$K$3:$L$440,2,FALSE)</f>
        <v>#N/A</v>
      </c>
      <c r="O340" t="e">
        <f>VLOOKUP(E340,'(2)2010 SOC to ISCO-08'!$K$3:$L$440,2,FALSE)</f>
        <v>#N/A</v>
      </c>
      <c r="P340" t="e">
        <f>VLOOKUP(F340,'(2)2010 SOC to ISCO-08'!$K$3:$L$440,2,FALSE)</f>
        <v>#N/A</v>
      </c>
      <c r="Q340" t="e">
        <f>VLOOKUP(G340,'(2)2010 SOC to ISCO-08'!$K$3:$L$440,2,FALSE)</f>
        <v>#N/A</v>
      </c>
      <c r="S340" t="b">
        <f t="shared" si="23"/>
        <v>0</v>
      </c>
      <c r="T340" s="33">
        <v>8113</v>
      </c>
      <c r="U340" t="s">
        <v>4843</v>
      </c>
      <c r="V340" t="s">
        <v>4371</v>
      </c>
      <c r="W340" t="s">
        <v>4844</v>
      </c>
      <c r="Y340" t="str">
        <f>VLOOKUP(Z340,'&lt;참고&gt;6차'!$A$2:$C$1844,2,FALSE)</f>
        <v>음료 제조관련 기계조작원</v>
      </c>
      <c r="Z340" s="67">
        <v>8120</v>
      </c>
      <c r="AA340" s="73">
        <v>0.81600000000000006</v>
      </c>
      <c r="AB340" s="73">
        <v>1</v>
      </c>
      <c r="AC340" t="str">
        <f t="shared" si="20"/>
        <v>812</v>
      </c>
      <c r="AD340" s="73">
        <v>0.81600000000000006</v>
      </c>
      <c r="AE340" t="b">
        <f t="shared" si="21"/>
        <v>0</v>
      </c>
      <c r="AQ340" t="str">
        <f>VLOOKUP(AR340,'&lt;참고&gt;6차'!A415:C2257,2,FALSE)</f>
        <v>단순노무 종사자</v>
      </c>
      <c r="AR340" s="61">
        <v>9</v>
      </c>
      <c r="AS340" s="61">
        <v>95</v>
      </c>
      <c r="AT340" s="61">
        <v>952</v>
      </c>
      <c r="AU340">
        <v>9522</v>
      </c>
      <c r="AV340" t="s">
        <v>5068</v>
      </c>
      <c r="AW340" s="71">
        <v>0.85</v>
      </c>
    </row>
    <row r="341" spans="1:49" x14ac:dyDescent="0.2">
      <c r="A341" s="61">
        <v>8160</v>
      </c>
      <c r="B341" t="s">
        <v>4173</v>
      </c>
      <c r="C341" t="s">
        <v>4173</v>
      </c>
      <c r="D341" t="s">
        <v>4173</v>
      </c>
      <c r="E341" t="s">
        <v>4173</v>
      </c>
      <c r="F341" t="s">
        <v>4173</v>
      </c>
      <c r="G341" t="s">
        <v>4173</v>
      </c>
      <c r="H341" t="str">
        <f>VLOOKUP(I341,'&lt;참고&gt;6차'!$A$2:$C$1844,2,FALSE)</f>
        <v>과실 및 채소 관련 기계조작원</v>
      </c>
      <c r="I341" s="65">
        <v>8114</v>
      </c>
      <c r="J341" s="77">
        <f t="shared" si="22"/>
        <v>0.81600000000000006</v>
      </c>
      <c r="K341">
        <f>VLOOKUP(A341,'(2)2010 SOC to ISCO-08'!$K$3:$L$440,2,FALSE)</f>
        <v>0.81600000000000006</v>
      </c>
      <c r="L341" t="e">
        <f>VLOOKUP(B341,'(2)2010 SOC to ISCO-08'!$K$3:$L$440,2,FALSE)</f>
        <v>#N/A</v>
      </c>
      <c r="M341" t="e">
        <f>VLOOKUP(C341,'(2)2010 SOC to ISCO-08'!$K$3:$L$440,2,FALSE)</f>
        <v>#N/A</v>
      </c>
      <c r="N341" t="e">
        <f>VLOOKUP(D341,'(2)2010 SOC to ISCO-08'!$K$3:$L$440,2,FALSE)</f>
        <v>#N/A</v>
      </c>
      <c r="O341" t="e">
        <f>VLOOKUP(E341,'(2)2010 SOC to ISCO-08'!$K$3:$L$440,2,FALSE)</f>
        <v>#N/A</v>
      </c>
      <c r="P341" t="e">
        <f>VLOOKUP(F341,'(2)2010 SOC to ISCO-08'!$K$3:$L$440,2,FALSE)</f>
        <v>#N/A</v>
      </c>
      <c r="Q341" t="e">
        <f>VLOOKUP(G341,'(2)2010 SOC to ISCO-08'!$K$3:$L$440,2,FALSE)</f>
        <v>#N/A</v>
      </c>
      <c r="S341" t="b">
        <f t="shared" si="23"/>
        <v>0</v>
      </c>
      <c r="T341" s="33">
        <v>8114</v>
      </c>
      <c r="U341" t="s">
        <v>4845</v>
      </c>
      <c r="V341" t="s">
        <v>4371</v>
      </c>
      <c r="W341" t="s">
        <v>4718</v>
      </c>
      <c r="X341" t="s">
        <v>4391</v>
      </c>
      <c r="Y341" t="str">
        <f>VLOOKUP(Z341,'&lt;참고&gt;6차'!$A$2:$C$1844,2,FALSE)</f>
        <v>기타 식품가공관련 기계조작원</v>
      </c>
      <c r="Z341" s="67">
        <v>8190</v>
      </c>
      <c r="AA341" s="73">
        <v>0.81600000000000006</v>
      </c>
      <c r="AB341" s="73">
        <v>1</v>
      </c>
      <c r="AC341" t="str">
        <f t="shared" si="20"/>
        <v>819</v>
      </c>
      <c r="AD341" s="73">
        <v>0.81600000000000006</v>
      </c>
      <c r="AE341" t="b">
        <f t="shared" si="21"/>
        <v>0</v>
      </c>
      <c r="AQ341" t="str">
        <f>VLOOKUP(AR341,'&lt;참고&gt;6차'!A185:C2027,2,FALSE)</f>
        <v>사무 종사자</v>
      </c>
      <c r="AR341" s="61">
        <v>3</v>
      </c>
      <c r="AS341" s="61">
        <v>31</v>
      </c>
      <c r="AT341" s="61">
        <v>312</v>
      </c>
      <c r="AU341">
        <v>3123</v>
      </c>
      <c r="AV341" t="s">
        <v>6830</v>
      </c>
      <c r="AW341" s="71">
        <v>0.8566666666666668</v>
      </c>
    </row>
    <row r="342" spans="1:49" x14ac:dyDescent="0.2">
      <c r="A342" s="61">
        <v>8160</v>
      </c>
      <c r="B342" t="s">
        <v>4173</v>
      </c>
      <c r="C342" t="s">
        <v>4173</v>
      </c>
      <c r="D342" t="s">
        <v>4173</v>
      </c>
      <c r="E342" t="s">
        <v>4173</v>
      </c>
      <c r="F342" t="s">
        <v>4173</v>
      </c>
      <c r="G342" t="s">
        <v>4173</v>
      </c>
      <c r="H342" t="str">
        <f>VLOOKUP(I342,'&lt;참고&gt;6차'!$A$2:$C$1844,2,FALSE)</f>
        <v>음료 제조관련 기계조작원</v>
      </c>
      <c r="I342" s="65">
        <v>8120</v>
      </c>
      <c r="J342" s="77">
        <f t="shared" si="22"/>
        <v>0.81600000000000006</v>
      </c>
      <c r="K342">
        <f>VLOOKUP(A342,'(2)2010 SOC to ISCO-08'!$K$3:$L$440,2,FALSE)</f>
        <v>0.81600000000000006</v>
      </c>
      <c r="L342" t="e">
        <f>VLOOKUP(B342,'(2)2010 SOC to ISCO-08'!$K$3:$L$440,2,FALSE)</f>
        <v>#N/A</v>
      </c>
      <c r="M342" t="e">
        <f>VLOOKUP(C342,'(2)2010 SOC to ISCO-08'!$K$3:$L$440,2,FALSE)</f>
        <v>#N/A</v>
      </c>
      <c r="N342" t="e">
        <f>VLOOKUP(D342,'(2)2010 SOC to ISCO-08'!$K$3:$L$440,2,FALSE)</f>
        <v>#N/A</v>
      </c>
      <c r="O342" t="e">
        <f>VLOOKUP(E342,'(2)2010 SOC to ISCO-08'!$K$3:$L$440,2,FALSE)</f>
        <v>#N/A</v>
      </c>
      <c r="P342" t="e">
        <f>VLOOKUP(F342,'(2)2010 SOC to ISCO-08'!$K$3:$L$440,2,FALSE)</f>
        <v>#N/A</v>
      </c>
      <c r="Q342" t="e">
        <f>VLOOKUP(G342,'(2)2010 SOC to ISCO-08'!$K$3:$L$440,2,FALSE)</f>
        <v>#N/A</v>
      </c>
      <c r="S342" t="b">
        <f t="shared" si="23"/>
        <v>0</v>
      </c>
      <c r="T342" s="33">
        <v>8120</v>
      </c>
      <c r="U342" t="s">
        <v>4846</v>
      </c>
      <c r="V342" t="s">
        <v>4761</v>
      </c>
      <c r="W342" t="s">
        <v>4451</v>
      </c>
      <c r="Y342" t="str">
        <f>VLOOKUP(Z342,'&lt;참고&gt;6차'!$A$2:$C$1844,2,FALSE)</f>
        <v>섬유제조 기계조작원</v>
      </c>
      <c r="Z342" s="67">
        <v>8211</v>
      </c>
      <c r="AA342" s="73">
        <v>0.96</v>
      </c>
      <c r="AB342" s="73">
        <v>1</v>
      </c>
      <c r="AC342" t="str">
        <f t="shared" si="20"/>
        <v>821</v>
      </c>
      <c r="AD342" s="73">
        <v>0.96</v>
      </c>
      <c r="AE342" t="b">
        <f t="shared" si="21"/>
        <v>0</v>
      </c>
      <c r="AQ342" t="str">
        <f>VLOOKUP(AR342,'&lt;참고&gt;6차'!A311:C2153,2,FALSE)</f>
        <v>기능원 및 관련 기능 종사자</v>
      </c>
      <c r="AR342" s="61">
        <v>7</v>
      </c>
      <c r="AS342" s="61">
        <v>77</v>
      </c>
      <c r="AT342" s="61">
        <v>772</v>
      </c>
      <c r="AU342">
        <v>7723</v>
      </c>
      <c r="AV342" t="s">
        <v>5961</v>
      </c>
      <c r="AW342" s="71">
        <v>0.86</v>
      </c>
    </row>
    <row r="343" spans="1:49" x14ac:dyDescent="0.2">
      <c r="A343" s="61">
        <v>8160</v>
      </c>
      <c r="B343" t="s">
        <v>4173</v>
      </c>
      <c r="C343" t="s">
        <v>4173</v>
      </c>
      <c r="D343" t="s">
        <v>4173</v>
      </c>
      <c r="E343" t="s">
        <v>4173</v>
      </c>
      <c r="F343" t="s">
        <v>4173</v>
      </c>
      <c r="G343" t="s">
        <v>4173</v>
      </c>
      <c r="H343" t="str">
        <f>VLOOKUP(I343,'&lt;참고&gt;6차'!$A$2:$C$1844,2,FALSE)</f>
        <v>기타 식품가공관련 기계조작원</v>
      </c>
      <c r="I343" s="65">
        <v>8190</v>
      </c>
      <c r="J343" s="77">
        <f t="shared" si="22"/>
        <v>0.81600000000000006</v>
      </c>
      <c r="K343">
        <f>VLOOKUP(A343,'(2)2010 SOC to ISCO-08'!$K$3:$L$440,2,FALSE)</f>
        <v>0.81600000000000006</v>
      </c>
      <c r="L343" t="e">
        <f>VLOOKUP(B343,'(2)2010 SOC to ISCO-08'!$K$3:$L$440,2,FALSE)</f>
        <v>#N/A</v>
      </c>
      <c r="M343" t="e">
        <f>VLOOKUP(C343,'(2)2010 SOC to ISCO-08'!$K$3:$L$440,2,FALSE)</f>
        <v>#N/A</v>
      </c>
      <c r="N343" t="e">
        <f>VLOOKUP(D343,'(2)2010 SOC to ISCO-08'!$K$3:$L$440,2,FALSE)</f>
        <v>#N/A</v>
      </c>
      <c r="O343" t="e">
        <f>VLOOKUP(E343,'(2)2010 SOC to ISCO-08'!$K$3:$L$440,2,FALSE)</f>
        <v>#N/A</v>
      </c>
      <c r="P343" t="e">
        <f>VLOOKUP(F343,'(2)2010 SOC to ISCO-08'!$K$3:$L$440,2,FALSE)</f>
        <v>#N/A</v>
      </c>
      <c r="Q343" t="e">
        <f>VLOOKUP(G343,'(2)2010 SOC to ISCO-08'!$K$3:$L$440,2,FALSE)</f>
        <v>#N/A</v>
      </c>
      <c r="S343" t="b">
        <f t="shared" si="23"/>
        <v>0</v>
      </c>
      <c r="T343" s="33">
        <v>8190</v>
      </c>
      <c r="U343" t="s">
        <v>4376</v>
      </c>
      <c r="V343" t="s">
        <v>4745</v>
      </c>
      <c r="Y343" t="str">
        <f>VLOOKUP(Z343,'&lt;참고&gt;6차'!$A$2:$C$1844,2,FALSE)</f>
        <v>표백 및 염색 관련 조작원</v>
      </c>
      <c r="Z343" s="67">
        <v>8212</v>
      </c>
      <c r="AA343" s="73">
        <v>0.97</v>
      </c>
      <c r="AB343" s="73">
        <v>1</v>
      </c>
      <c r="AC343" t="str">
        <f t="shared" si="20"/>
        <v>821</v>
      </c>
      <c r="AD343" s="73">
        <v>0.97</v>
      </c>
      <c r="AE343" t="b">
        <f t="shared" si="21"/>
        <v>0</v>
      </c>
      <c r="AQ343" t="str">
        <f>VLOOKUP(AR343,'&lt;참고&gt;6차'!A393:C2235,2,FALSE)</f>
        <v>장치,기계조작 및 조립종사자</v>
      </c>
      <c r="AR343" s="61">
        <v>8</v>
      </c>
      <c r="AS343" s="61">
        <v>89</v>
      </c>
      <c r="AT343" s="61">
        <v>891</v>
      </c>
      <c r="AU343">
        <v>8911</v>
      </c>
      <c r="AV343" t="s">
        <v>5230</v>
      </c>
      <c r="AW343" s="71">
        <v>0.86</v>
      </c>
    </row>
    <row r="344" spans="1:49" x14ac:dyDescent="0.2">
      <c r="A344" s="61">
        <v>8151</v>
      </c>
      <c r="B344" t="s">
        <v>4173</v>
      </c>
      <c r="C344" t="s">
        <v>4173</v>
      </c>
      <c r="D344" t="s">
        <v>4173</v>
      </c>
      <c r="E344" t="s">
        <v>4173</v>
      </c>
      <c r="F344" t="s">
        <v>4173</v>
      </c>
      <c r="G344" t="s">
        <v>4173</v>
      </c>
      <c r="H344" t="str">
        <f>VLOOKUP(I344,'&lt;참고&gt;6차'!$A$2:$C$1844,2,FALSE)</f>
        <v>섬유제조 기계조작원</v>
      </c>
      <c r="I344" s="65">
        <v>8211</v>
      </c>
      <c r="J344" s="77">
        <f t="shared" si="22"/>
        <v>0.96</v>
      </c>
      <c r="K344">
        <f>VLOOKUP(A344,'(2)2010 SOC to ISCO-08'!$K$3:$L$440,2,FALSE)</f>
        <v>0.96</v>
      </c>
      <c r="L344" t="e">
        <f>VLOOKUP(B344,'(2)2010 SOC to ISCO-08'!$K$3:$L$440,2,FALSE)</f>
        <v>#N/A</v>
      </c>
      <c r="M344" t="e">
        <f>VLOOKUP(C344,'(2)2010 SOC to ISCO-08'!$K$3:$L$440,2,FALSE)</f>
        <v>#N/A</v>
      </c>
      <c r="N344" t="e">
        <f>VLOOKUP(D344,'(2)2010 SOC to ISCO-08'!$K$3:$L$440,2,FALSE)</f>
        <v>#N/A</v>
      </c>
      <c r="O344" t="e">
        <f>VLOOKUP(E344,'(2)2010 SOC to ISCO-08'!$K$3:$L$440,2,FALSE)</f>
        <v>#N/A</v>
      </c>
      <c r="P344" t="e">
        <f>VLOOKUP(F344,'(2)2010 SOC to ISCO-08'!$K$3:$L$440,2,FALSE)</f>
        <v>#N/A</v>
      </c>
      <c r="Q344" t="e">
        <f>VLOOKUP(G344,'(2)2010 SOC to ISCO-08'!$K$3:$L$440,2,FALSE)</f>
        <v>#N/A</v>
      </c>
      <c r="S344" t="b">
        <f t="shared" si="23"/>
        <v>0</v>
      </c>
      <c r="T344" s="33">
        <v>8211</v>
      </c>
      <c r="U344" t="s">
        <v>4847</v>
      </c>
      <c r="V344" t="s">
        <v>4848</v>
      </c>
      <c r="Y344" t="str">
        <f>VLOOKUP(Z344,'&lt;참고&gt;6차'!$A$2:$C$1844,2,FALSE)</f>
        <v>직조기 및 편직기 조작원</v>
      </c>
      <c r="Z344" s="67">
        <v>8221</v>
      </c>
      <c r="AA344" s="73">
        <v>0.73</v>
      </c>
      <c r="AB344" s="73">
        <v>1</v>
      </c>
      <c r="AC344" t="str">
        <f t="shared" si="20"/>
        <v>822</v>
      </c>
      <c r="AD344" s="73">
        <v>0.73</v>
      </c>
      <c r="AE344" t="b">
        <f t="shared" si="21"/>
        <v>0</v>
      </c>
      <c r="AQ344" t="str">
        <f>VLOOKUP(AR344,'&lt;참고&gt;6차'!A403:C2245,2,FALSE)</f>
        <v>단순노무 종사자</v>
      </c>
      <c r="AR344" s="61">
        <v>9</v>
      </c>
      <c r="AS344" s="61">
        <v>92</v>
      </c>
      <c r="AT344" s="61">
        <v>922</v>
      </c>
      <c r="AU344">
        <v>9221</v>
      </c>
      <c r="AV344" t="s">
        <v>5138</v>
      </c>
      <c r="AW344" s="71">
        <v>0.86</v>
      </c>
    </row>
    <row r="345" spans="1:49" x14ac:dyDescent="0.2">
      <c r="A345" s="61">
        <v>8154</v>
      </c>
      <c r="B345" t="s">
        <v>4173</v>
      </c>
      <c r="C345" t="s">
        <v>4173</v>
      </c>
      <c r="D345" t="s">
        <v>4173</v>
      </c>
      <c r="E345" t="s">
        <v>4173</v>
      </c>
      <c r="F345" t="s">
        <v>4173</v>
      </c>
      <c r="G345" t="s">
        <v>4173</v>
      </c>
      <c r="H345" t="str">
        <f>VLOOKUP(I345,'&lt;참고&gt;6차'!$A$2:$C$1844,2,FALSE)</f>
        <v>표백 및 염색 관련 조작원</v>
      </c>
      <c r="I345" s="65">
        <v>8212</v>
      </c>
      <c r="J345" s="77">
        <f t="shared" si="22"/>
        <v>0.97</v>
      </c>
      <c r="K345">
        <f>VLOOKUP(A345,'(2)2010 SOC to ISCO-08'!$K$3:$L$440,2,FALSE)</f>
        <v>0.97</v>
      </c>
      <c r="L345" t="e">
        <f>VLOOKUP(B345,'(2)2010 SOC to ISCO-08'!$K$3:$L$440,2,FALSE)</f>
        <v>#N/A</v>
      </c>
      <c r="M345" t="e">
        <f>VLOOKUP(C345,'(2)2010 SOC to ISCO-08'!$K$3:$L$440,2,FALSE)</f>
        <v>#N/A</v>
      </c>
      <c r="N345" t="e">
        <f>VLOOKUP(D345,'(2)2010 SOC to ISCO-08'!$K$3:$L$440,2,FALSE)</f>
        <v>#N/A</v>
      </c>
      <c r="O345" t="e">
        <f>VLOOKUP(E345,'(2)2010 SOC to ISCO-08'!$K$3:$L$440,2,FALSE)</f>
        <v>#N/A</v>
      </c>
      <c r="P345" t="e">
        <f>VLOOKUP(F345,'(2)2010 SOC to ISCO-08'!$K$3:$L$440,2,FALSE)</f>
        <v>#N/A</v>
      </c>
      <c r="Q345" t="e">
        <f>VLOOKUP(G345,'(2)2010 SOC to ISCO-08'!$K$3:$L$440,2,FALSE)</f>
        <v>#N/A</v>
      </c>
      <c r="S345" t="b">
        <f t="shared" si="23"/>
        <v>0</v>
      </c>
      <c r="T345" s="33">
        <v>8212</v>
      </c>
      <c r="U345" t="s">
        <v>4849</v>
      </c>
      <c r="V345" t="s">
        <v>4371</v>
      </c>
      <c r="W345" t="s">
        <v>4850</v>
      </c>
      <c r="X345" t="s">
        <v>4391</v>
      </c>
      <c r="Y345" t="str">
        <f>VLOOKUP(Z345,'&lt;참고&gt;6차'!$A$2:$C$1844,2,FALSE)</f>
        <v>신발제조기 조작원 및 조립원</v>
      </c>
      <c r="Z345" s="67">
        <v>8222</v>
      </c>
      <c r="AA345" s="73">
        <v>0.97</v>
      </c>
      <c r="AB345" s="73">
        <v>1</v>
      </c>
      <c r="AC345" t="str">
        <f t="shared" si="20"/>
        <v>822</v>
      </c>
      <c r="AD345" s="73">
        <v>0.97</v>
      </c>
      <c r="AE345" t="b">
        <f t="shared" si="21"/>
        <v>0</v>
      </c>
      <c r="AQ345" t="str">
        <f>VLOOKUP(AR345,'&lt;참고&gt;6차'!A418:C2260,2,FALSE)</f>
        <v>단순노무 종사자</v>
      </c>
      <c r="AR345" s="61">
        <v>9</v>
      </c>
      <c r="AS345" s="61">
        <v>99</v>
      </c>
      <c r="AT345" s="61">
        <v>991</v>
      </c>
      <c r="AU345">
        <v>9910</v>
      </c>
      <c r="AV345" t="s">
        <v>5053</v>
      </c>
      <c r="AW345" s="71">
        <v>0.86</v>
      </c>
    </row>
    <row r="346" spans="1:49" x14ac:dyDescent="0.2">
      <c r="A346" s="61">
        <v>8152</v>
      </c>
      <c r="B346" t="s">
        <v>4173</v>
      </c>
      <c r="C346" t="s">
        <v>4173</v>
      </c>
      <c r="D346" t="s">
        <v>4173</v>
      </c>
      <c r="E346" t="s">
        <v>4173</v>
      </c>
      <c r="F346" t="s">
        <v>4173</v>
      </c>
      <c r="G346" t="s">
        <v>4173</v>
      </c>
      <c r="H346" t="str">
        <f>VLOOKUP(I346,'&lt;참고&gt;6차'!$A$2:$C$1844,2,FALSE)</f>
        <v>직조기 및 편직기 조작원</v>
      </c>
      <c r="I346" s="65">
        <v>8221</v>
      </c>
      <c r="J346" s="77">
        <f t="shared" si="22"/>
        <v>0.73</v>
      </c>
      <c r="K346">
        <f>VLOOKUP(A346,'(2)2010 SOC to ISCO-08'!$K$3:$L$440,2,FALSE)</f>
        <v>0.73</v>
      </c>
      <c r="L346" t="e">
        <f>VLOOKUP(B346,'(2)2010 SOC to ISCO-08'!$K$3:$L$440,2,FALSE)</f>
        <v>#N/A</v>
      </c>
      <c r="M346" t="e">
        <f>VLOOKUP(C346,'(2)2010 SOC to ISCO-08'!$K$3:$L$440,2,FALSE)</f>
        <v>#N/A</v>
      </c>
      <c r="N346" t="e">
        <f>VLOOKUP(D346,'(2)2010 SOC to ISCO-08'!$K$3:$L$440,2,FALSE)</f>
        <v>#N/A</v>
      </c>
      <c r="O346" t="e">
        <f>VLOOKUP(E346,'(2)2010 SOC to ISCO-08'!$K$3:$L$440,2,FALSE)</f>
        <v>#N/A</v>
      </c>
      <c r="P346" t="e">
        <f>VLOOKUP(F346,'(2)2010 SOC to ISCO-08'!$K$3:$L$440,2,FALSE)</f>
        <v>#N/A</v>
      </c>
      <c r="Q346" t="e">
        <f>VLOOKUP(G346,'(2)2010 SOC to ISCO-08'!$K$3:$L$440,2,FALSE)</f>
        <v>#N/A</v>
      </c>
      <c r="S346" t="b">
        <f t="shared" si="23"/>
        <v>0</v>
      </c>
      <c r="T346" s="33">
        <v>8221</v>
      </c>
      <c r="U346" t="s">
        <v>4852</v>
      </c>
      <c r="V346" t="s">
        <v>4371</v>
      </c>
      <c r="W346" t="s">
        <v>4853</v>
      </c>
      <c r="X346" t="s">
        <v>4851</v>
      </c>
      <c r="Y346" t="str">
        <f>VLOOKUP(Z346,'&lt;참고&gt;6차'!$A$2:$C$1844,2,FALSE)</f>
        <v>기타 직물 및 신발 관련 기계조작원 및 조립원</v>
      </c>
      <c r="Z346" s="67">
        <v>8229</v>
      </c>
      <c r="AA346" s="73">
        <v>0.89</v>
      </c>
      <c r="AB346" s="73">
        <v>1</v>
      </c>
      <c r="AC346" t="str">
        <f t="shared" si="20"/>
        <v>822</v>
      </c>
      <c r="AD346" s="73">
        <v>0.89</v>
      </c>
      <c r="AE346" t="b">
        <f t="shared" si="21"/>
        <v>0</v>
      </c>
      <c r="AQ346" t="str">
        <f>VLOOKUP(AR346,'&lt;참고&gt;6차'!A192:C2034,2,FALSE)</f>
        <v>사무 종사자</v>
      </c>
      <c r="AR346" s="61">
        <v>3</v>
      </c>
      <c r="AS346" s="61">
        <v>31</v>
      </c>
      <c r="AT346" s="61">
        <v>314</v>
      </c>
      <c r="AU346">
        <v>3141</v>
      </c>
      <c r="AV346" t="s">
        <v>4641</v>
      </c>
      <c r="AW346" s="71">
        <v>0.86749999999999994</v>
      </c>
    </row>
    <row r="347" spans="1:49" x14ac:dyDescent="0.2">
      <c r="A347" s="61">
        <v>8156</v>
      </c>
      <c r="B347" t="s">
        <v>4173</v>
      </c>
      <c r="C347" t="s">
        <v>4173</v>
      </c>
      <c r="D347" t="s">
        <v>4173</v>
      </c>
      <c r="E347" t="s">
        <v>4173</v>
      </c>
      <c r="F347" t="s">
        <v>4173</v>
      </c>
      <c r="G347" t="s">
        <v>4173</v>
      </c>
      <c r="H347" t="str">
        <f>VLOOKUP(I347,'&lt;참고&gt;6차'!$A$2:$C$1844,2,FALSE)</f>
        <v>신발제조기 조작원 및 조립원</v>
      </c>
      <c r="I347" s="65">
        <v>8222</v>
      </c>
      <c r="J347" s="77">
        <f t="shared" si="22"/>
        <v>0.97</v>
      </c>
      <c r="K347">
        <f>VLOOKUP(A347,'(2)2010 SOC to ISCO-08'!$K$3:$L$440,2,FALSE)</f>
        <v>0.97</v>
      </c>
      <c r="L347" t="e">
        <f>VLOOKUP(B347,'(2)2010 SOC to ISCO-08'!$K$3:$L$440,2,FALSE)</f>
        <v>#N/A</v>
      </c>
      <c r="M347" t="e">
        <f>VLOOKUP(C347,'(2)2010 SOC to ISCO-08'!$K$3:$L$440,2,FALSE)</f>
        <v>#N/A</v>
      </c>
      <c r="N347" t="e">
        <f>VLOOKUP(D347,'(2)2010 SOC to ISCO-08'!$K$3:$L$440,2,FALSE)</f>
        <v>#N/A</v>
      </c>
      <c r="O347" t="e">
        <f>VLOOKUP(E347,'(2)2010 SOC to ISCO-08'!$K$3:$L$440,2,FALSE)</f>
        <v>#N/A</v>
      </c>
      <c r="P347" t="e">
        <f>VLOOKUP(F347,'(2)2010 SOC to ISCO-08'!$K$3:$L$440,2,FALSE)</f>
        <v>#N/A</v>
      </c>
      <c r="Q347" t="e">
        <f>VLOOKUP(G347,'(2)2010 SOC to ISCO-08'!$K$3:$L$440,2,FALSE)</f>
        <v>#N/A</v>
      </c>
      <c r="S347" t="b">
        <f t="shared" si="23"/>
        <v>0</v>
      </c>
      <c r="T347" s="33">
        <v>8222</v>
      </c>
      <c r="U347" t="s">
        <v>4854</v>
      </c>
      <c r="V347" t="s">
        <v>4851</v>
      </c>
      <c r="Y347" t="str">
        <f>VLOOKUP(Z347,'&lt;참고&gt;6차'!$A$2:$C$1844,2,FALSE)</f>
        <v>세탁관련 기계조작원</v>
      </c>
      <c r="Z347" s="67">
        <v>8230</v>
      </c>
      <c r="AA347" s="73">
        <v>0.71</v>
      </c>
      <c r="AB347" s="73">
        <v>1</v>
      </c>
      <c r="AC347" t="str">
        <f t="shared" si="20"/>
        <v>823</v>
      </c>
      <c r="AD347" s="73">
        <v>0.71</v>
      </c>
      <c r="AE347" t="b">
        <f t="shared" si="21"/>
        <v>0</v>
      </c>
      <c r="AQ347" t="str">
        <f>VLOOKUP(AR347,'&lt;참고&gt;6차'!A414:C2256,2,FALSE)</f>
        <v>단순노무 종사자</v>
      </c>
      <c r="AR347" s="61">
        <v>9</v>
      </c>
      <c r="AS347" s="61">
        <v>95</v>
      </c>
      <c r="AT347" s="61">
        <v>952</v>
      </c>
      <c r="AU347">
        <v>9521</v>
      </c>
      <c r="AV347" t="s">
        <v>4940</v>
      </c>
      <c r="AW347" s="71">
        <v>0.875</v>
      </c>
    </row>
    <row r="348" spans="1:49" x14ac:dyDescent="0.2">
      <c r="A348" s="61">
        <v>8153</v>
      </c>
      <c r="B348" s="61">
        <v>8155</v>
      </c>
      <c r="C348" s="61">
        <v>8159</v>
      </c>
      <c r="D348" t="s">
        <v>4173</v>
      </c>
      <c r="E348" t="s">
        <v>4173</v>
      </c>
      <c r="F348" t="s">
        <v>4173</v>
      </c>
      <c r="G348" t="s">
        <v>4173</v>
      </c>
      <c r="H348" t="str">
        <f>VLOOKUP(I348,'&lt;참고&gt;6차'!$A$2:$C$1844,2,FALSE)</f>
        <v>기타 직물 및 신발 관련 기계조작원 및 조립원</v>
      </c>
      <c r="I348" s="65">
        <v>8229</v>
      </c>
      <c r="J348" s="77">
        <f t="shared" si="22"/>
        <v>0.89</v>
      </c>
      <c r="K348">
        <f>VLOOKUP(A348,'(2)2010 SOC to ISCO-08'!$K$3:$L$440,2,FALSE)</f>
        <v>0.89</v>
      </c>
      <c r="L348" t="e">
        <f>VLOOKUP(B348,'(2)2010 SOC to ISCO-08'!$K$3:$L$440,2,FALSE)</f>
        <v>#DIV/0!</v>
      </c>
      <c r="M348" t="e">
        <f>VLOOKUP(C348,'(2)2010 SOC to ISCO-08'!$K$3:$L$440,2,FALSE)</f>
        <v>#DIV/0!</v>
      </c>
      <c r="N348" t="e">
        <f>VLOOKUP(D348,'(2)2010 SOC to ISCO-08'!$K$3:$L$440,2,FALSE)</f>
        <v>#N/A</v>
      </c>
      <c r="O348" t="e">
        <f>VLOOKUP(E348,'(2)2010 SOC to ISCO-08'!$K$3:$L$440,2,FALSE)</f>
        <v>#N/A</v>
      </c>
      <c r="P348" t="e">
        <f>VLOOKUP(F348,'(2)2010 SOC to ISCO-08'!$K$3:$L$440,2,FALSE)</f>
        <v>#N/A</v>
      </c>
      <c r="Q348" t="e">
        <f>VLOOKUP(G348,'(2)2010 SOC to ISCO-08'!$K$3:$L$440,2,FALSE)</f>
        <v>#N/A</v>
      </c>
      <c r="S348" t="b">
        <f t="shared" si="23"/>
        <v>0</v>
      </c>
      <c r="T348" s="33">
        <v>8229</v>
      </c>
      <c r="U348" t="s">
        <v>4376</v>
      </c>
      <c r="V348" t="s">
        <v>4855</v>
      </c>
      <c r="W348" t="s">
        <v>4371</v>
      </c>
      <c r="X348" t="s">
        <v>4856</v>
      </c>
      <c r="Y348" t="str">
        <f>VLOOKUP(Z348,'&lt;참고&gt;6차'!$A$2:$C$1844,2,FALSE)</f>
        <v>석유 및 천연가스제조 관련 제어장치 조작원</v>
      </c>
      <c r="Z348" s="67">
        <v>8311</v>
      </c>
      <c r="AA348" s="73">
        <v>0.83583333333333332</v>
      </c>
      <c r="AB348" s="73">
        <v>1</v>
      </c>
      <c r="AC348" t="str">
        <f t="shared" si="20"/>
        <v>831</v>
      </c>
      <c r="AD348" s="73">
        <v>0.83583333333333332</v>
      </c>
      <c r="AE348" t="b">
        <f t="shared" si="21"/>
        <v>0</v>
      </c>
      <c r="AQ348" t="str">
        <f>VLOOKUP(AR348,'&lt;참고&gt;6차'!A200:C2042,2,FALSE)</f>
        <v>사무 종사자</v>
      </c>
      <c r="AR348" s="61">
        <v>3</v>
      </c>
      <c r="AS348" s="61">
        <v>39</v>
      </c>
      <c r="AT348" s="61">
        <v>391</v>
      </c>
      <c r="AU348">
        <v>3910</v>
      </c>
      <c r="AV348" t="s">
        <v>6752</v>
      </c>
      <c r="AW348" s="71">
        <v>0.8786666666666666</v>
      </c>
    </row>
    <row r="349" spans="1:49" x14ac:dyDescent="0.2">
      <c r="A349" s="61">
        <v>8157</v>
      </c>
      <c r="B349" t="s">
        <v>4173</v>
      </c>
      <c r="C349" t="s">
        <v>4173</v>
      </c>
      <c r="D349" t="s">
        <v>4173</v>
      </c>
      <c r="E349" t="s">
        <v>4173</v>
      </c>
      <c r="F349" t="s">
        <v>4173</v>
      </c>
      <c r="G349" t="s">
        <v>4173</v>
      </c>
      <c r="H349" t="str">
        <f>VLOOKUP(I349,'&lt;참고&gt;6차'!$A$2:$C$1844,2,FALSE)</f>
        <v>세탁관련 기계조작원</v>
      </c>
      <c r="I349" s="65">
        <v>8230</v>
      </c>
      <c r="J349" s="77">
        <f t="shared" si="22"/>
        <v>0.71</v>
      </c>
      <c r="K349">
        <f>VLOOKUP(A349,'(2)2010 SOC to ISCO-08'!$K$3:$L$440,2,FALSE)</f>
        <v>0.71</v>
      </c>
      <c r="L349" t="e">
        <f>VLOOKUP(B349,'(2)2010 SOC to ISCO-08'!$K$3:$L$440,2,FALSE)</f>
        <v>#N/A</v>
      </c>
      <c r="M349" t="e">
        <f>VLOOKUP(C349,'(2)2010 SOC to ISCO-08'!$K$3:$L$440,2,FALSE)</f>
        <v>#N/A</v>
      </c>
      <c r="N349" t="e">
        <f>VLOOKUP(D349,'(2)2010 SOC to ISCO-08'!$K$3:$L$440,2,FALSE)</f>
        <v>#N/A</v>
      </c>
      <c r="O349" t="e">
        <f>VLOOKUP(E349,'(2)2010 SOC to ISCO-08'!$K$3:$L$440,2,FALSE)</f>
        <v>#N/A</v>
      </c>
      <c r="P349" t="e">
        <f>VLOOKUP(F349,'(2)2010 SOC to ISCO-08'!$K$3:$L$440,2,FALSE)</f>
        <v>#N/A</v>
      </c>
      <c r="Q349" t="e">
        <f>VLOOKUP(G349,'(2)2010 SOC to ISCO-08'!$K$3:$L$440,2,FALSE)</f>
        <v>#N/A</v>
      </c>
      <c r="S349" t="b">
        <f t="shared" si="23"/>
        <v>0</v>
      </c>
      <c r="T349" s="33">
        <v>8230</v>
      </c>
      <c r="U349" t="s">
        <v>4857</v>
      </c>
      <c r="V349" t="s">
        <v>4848</v>
      </c>
      <c r="Y349" t="str">
        <f>VLOOKUP(Z349,'&lt;참고&gt;6차'!$A$2:$C$1844,2,FALSE)</f>
        <v>화학물 가공장치 조작원</v>
      </c>
      <c r="Z349" s="67">
        <v>8312</v>
      </c>
      <c r="AA349" s="73">
        <v>0.84833333333333338</v>
      </c>
      <c r="AB349" s="73">
        <v>1</v>
      </c>
      <c r="AC349" t="str">
        <f t="shared" si="20"/>
        <v>831</v>
      </c>
      <c r="AD349" s="73">
        <v>0.84833333333333338</v>
      </c>
      <c r="AE349" t="b">
        <f t="shared" si="21"/>
        <v>0</v>
      </c>
      <c r="AQ349" t="str">
        <f>VLOOKUP(AR349,'&lt;참고&gt;6차'!A186:C2028,2,FALSE)</f>
        <v>사무 종사자</v>
      </c>
      <c r="AR349" s="61">
        <v>3</v>
      </c>
      <c r="AS349" s="61">
        <v>31</v>
      </c>
      <c r="AT349" s="61">
        <v>312</v>
      </c>
      <c r="AU349">
        <v>3124</v>
      </c>
      <c r="AV349" t="s">
        <v>6828</v>
      </c>
      <c r="AW349" s="71">
        <v>0.88</v>
      </c>
    </row>
    <row r="350" spans="1:49" x14ac:dyDescent="0.2">
      <c r="A350" s="61">
        <v>3134</v>
      </c>
      <c r="B350" s="61">
        <v>8131</v>
      </c>
      <c r="C350" t="s">
        <v>4173</v>
      </c>
      <c r="D350" t="s">
        <v>4173</v>
      </c>
      <c r="E350" t="s">
        <v>4173</v>
      </c>
      <c r="F350" t="s">
        <v>4173</v>
      </c>
      <c r="G350" t="s">
        <v>4173</v>
      </c>
      <c r="H350" t="str">
        <f>VLOOKUP(I350,'&lt;참고&gt;6차'!$A$2:$C$1844,2,FALSE)</f>
        <v>석유 및 천연가스제조 관련 제어장치 조작원</v>
      </c>
      <c r="I350" s="65">
        <v>8311</v>
      </c>
      <c r="J350" s="77">
        <f t="shared" si="22"/>
        <v>0.83583333333333332</v>
      </c>
      <c r="K350">
        <f>VLOOKUP(A350,'(2)2010 SOC to ISCO-08'!$K$3:$L$440,2,FALSE)</f>
        <v>0.82499999999999996</v>
      </c>
      <c r="L350">
        <f>VLOOKUP(B350,'(2)2010 SOC to ISCO-08'!$K$3:$L$440,2,FALSE)</f>
        <v>0.84666666666666668</v>
      </c>
      <c r="M350" t="e">
        <f>VLOOKUP(C350,'(2)2010 SOC to ISCO-08'!$K$3:$L$440,2,FALSE)</f>
        <v>#N/A</v>
      </c>
      <c r="N350" t="e">
        <f>VLOOKUP(D350,'(2)2010 SOC to ISCO-08'!$K$3:$L$440,2,FALSE)</f>
        <v>#N/A</v>
      </c>
      <c r="O350" t="e">
        <f>VLOOKUP(E350,'(2)2010 SOC to ISCO-08'!$K$3:$L$440,2,FALSE)</f>
        <v>#N/A</v>
      </c>
      <c r="P350" t="e">
        <f>VLOOKUP(F350,'(2)2010 SOC to ISCO-08'!$K$3:$L$440,2,FALSE)</f>
        <v>#N/A</v>
      </c>
      <c r="Q350" t="e">
        <f>VLOOKUP(G350,'(2)2010 SOC to ISCO-08'!$K$3:$L$440,2,FALSE)</f>
        <v>#N/A</v>
      </c>
      <c r="S350" t="b">
        <f t="shared" si="23"/>
        <v>0</v>
      </c>
      <c r="T350" s="33">
        <v>8311</v>
      </c>
      <c r="U350" t="s">
        <v>4858</v>
      </c>
      <c r="V350" t="s">
        <v>4371</v>
      </c>
      <c r="W350" t="s">
        <v>4859</v>
      </c>
      <c r="Y350" t="str">
        <f>VLOOKUP(Z350,'&lt;참고&gt;6차'!$A$2:$C$1844,2,FALSE)</f>
        <v>기타 석유 및 화학물 가공장치 조작원</v>
      </c>
      <c r="Z350" s="67">
        <v>8319</v>
      </c>
      <c r="AA350" s="73">
        <v>0.84666666666666668</v>
      </c>
      <c r="AB350" s="73">
        <v>1</v>
      </c>
      <c r="AC350" t="str">
        <f t="shared" si="20"/>
        <v>831</v>
      </c>
      <c r="AD350" s="73">
        <v>0.84666666666666668</v>
      </c>
      <c r="AE350" t="b">
        <f t="shared" si="21"/>
        <v>0</v>
      </c>
      <c r="AQ350" t="str">
        <f>VLOOKUP(AR350,'&lt;참고&gt;6차'!A324:C2166,2,FALSE)</f>
        <v>기능원 및 관련 기능 종사자</v>
      </c>
      <c r="AR350" s="61">
        <v>7</v>
      </c>
      <c r="AS350" s="61">
        <v>77</v>
      </c>
      <c r="AT350" s="61">
        <v>774</v>
      </c>
      <c r="AU350">
        <v>7742</v>
      </c>
      <c r="AV350" t="s">
        <v>5888</v>
      </c>
      <c r="AW350" s="71">
        <v>0.88</v>
      </c>
    </row>
    <row r="351" spans="1:49" x14ac:dyDescent="0.2">
      <c r="A351" s="61">
        <v>3133</v>
      </c>
      <c r="B351" s="61">
        <v>8131</v>
      </c>
      <c r="C351" t="s">
        <v>4173</v>
      </c>
      <c r="D351" t="s">
        <v>4173</v>
      </c>
      <c r="E351" t="s">
        <v>4173</v>
      </c>
      <c r="F351" t="s">
        <v>4173</v>
      </c>
      <c r="G351" t="s">
        <v>4173</v>
      </c>
      <c r="H351" t="str">
        <f>VLOOKUP(I351,'&lt;참고&gt;6차'!$A$2:$C$1844,2,FALSE)</f>
        <v>화학물 가공장치 조작원</v>
      </c>
      <c r="I351" s="65">
        <v>8312</v>
      </c>
      <c r="J351" s="77">
        <f t="shared" si="22"/>
        <v>0.84833333333333338</v>
      </c>
      <c r="K351">
        <f>VLOOKUP(A351,'(2)2010 SOC to ISCO-08'!$K$3:$L$440,2,FALSE)</f>
        <v>0.85</v>
      </c>
      <c r="L351">
        <f>VLOOKUP(B351,'(2)2010 SOC to ISCO-08'!$K$3:$L$440,2,FALSE)</f>
        <v>0.84666666666666668</v>
      </c>
      <c r="M351" t="e">
        <f>VLOOKUP(C351,'(2)2010 SOC to ISCO-08'!$K$3:$L$440,2,FALSE)</f>
        <v>#N/A</v>
      </c>
      <c r="N351" t="e">
        <f>VLOOKUP(D351,'(2)2010 SOC to ISCO-08'!$K$3:$L$440,2,FALSE)</f>
        <v>#N/A</v>
      </c>
      <c r="O351" t="e">
        <f>VLOOKUP(E351,'(2)2010 SOC to ISCO-08'!$K$3:$L$440,2,FALSE)</f>
        <v>#N/A</v>
      </c>
      <c r="P351" t="e">
        <f>VLOOKUP(F351,'(2)2010 SOC to ISCO-08'!$K$3:$L$440,2,FALSE)</f>
        <v>#N/A</v>
      </c>
      <c r="Q351" t="e">
        <f>VLOOKUP(G351,'(2)2010 SOC to ISCO-08'!$K$3:$L$440,2,FALSE)</f>
        <v>#N/A</v>
      </c>
      <c r="S351" t="b">
        <f t="shared" si="23"/>
        <v>0</v>
      </c>
      <c r="T351" s="33">
        <v>8312</v>
      </c>
      <c r="U351" t="s">
        <v>4860</v>
      </c>
      <c r="V351" t="s">
        <v>4861</v>
      </c>
      <c r="Y351" t="str">
        <f>VLOOKUP(Z351,'&lt;참고&gt;6차'!$A$2:$C$1844,2,FALSE)</f>
        <v>화학제품 생산기 조작원</v>
      </c>
      <c r="Z351" s="67">
        <v>8321</v>
      </c>
      <c r="AA351" s="73">
        <v>0.84666666666666668</v>
      </c>
      <c r="AB351" s="73">
        <v>1</v>
      </c>
      <c r="AC351" t="str">
        <f t="shared" si="20"/>
        <v>832</v>
      </c>
      <c r="AD351" s="73">
        <v>0.84666666666666668</v>
      </c>
      <c r="AE351" t="b">
        <f t="shared" si="21"/>
        <v>0</v>
      </c>
      <c r="AQ351" t="str">
        <f>VLOOKUP(AR351,'&lt;참고&gt;6차'!A362:C2204,2,FALSE)</f>
        <v>장치,기계조작 및 조립종사자</v>
      </c>
      <c r="AR351" s="61">
        <v>8</v>
      </c>
      <c r="AS351" s="61">
        <v>84</v>
      </c>
      <c r="AT351" s="61">
        <v>842</v>
      </c>
      <c r="AU351">
        <v>8421</v>
      </c>
      <c r="AV351" t="s">
        <v>5541</v>
      </c>
      <c r="AW351" s="71">
        <v>0.88</v>
      </c>
    </row>
    <row r="352" spans="1:49" x14ac:dyDescent="0.2">
      <c r="A352" s="61">
        <v>8131</v>
      </c>
      <c r="B352" t="s">
        <v>4173</v>
      </c>
      <c r="C352" t="s">
        <v>4173</v>
      </c>
      <c r="D352" t="s">
        <v>4173</v>
      </c>
      <c r="E352" t="s">
        <v>4173</v>
      </c>
      <c r="F352" t="s">
        <v>4173</v>
      </c>
      <c r="G352" t="s">
        <v>4173</v>
      </c>
      <c r="H352" t="str">
        <f>VLOOKUP(I352,'&lt;참고&gt;6차'!$A$2:$C$1844,2,FALSE)</f>
        <v>기타 석유 및 화학물 가공장치 조작원</v>
      </c>
      <c r="I352" s="65">
        <v>8319</v>
      </c>
      <c r="J352" s="77">
        <f t="shared" si="22"/>
        <v>0.84666666666666668</v>
      </c>
      <c r="K352">
        <f>VLOOKUP(A352,'(2)2010 SOC to ISCO-08'!$K$3:$L$440,2,FALSE)</f>
        <v>0.84666666666666668</v>
      </c>
      <c r="L352" t="e">
        <f>VLOOKUP(B352,'(2)2010 SOC to ISCO-08'!$K$3:$L$440,2,FALSE)</f>
        <v>#N/A</v>
      </c>
      <c r="M352" t="e">
        <f>VLOOKUP(C352,'(2)2010 SOC to ISCO-08'!$K$3:$L$440,2,FALSE)</f>
        <v>#N/A</v>
      </c>
      <c r="N352" t="e">
        <f>VLOOKUP(D352,'(2)2010 SOC to ISCO-08'!$K$3:$L$440,2,FALSE)</f>
        <v>#N/A</v>
      </c>
      <c r="O352" t="e">
        <f>VLOOKUP(E352,'(2)2010 SOC to ISCO-08'!$K$3:$L$440,2,FALSE)</f>
        <v>#N/A</v>
      </c>
      <c r="P352" t="e">
        <f>VLOOKUP(F352,'(2)2010 SOC to ISCO-08'!$K$3:$L$440,2,FALSE)</f>
        <v>#N/A</v>
      </c>
      <c r="Q352" t="e">
        <f>VLOOKUP(G352,'(2)2010 SOC to ISCO-08'!$K$3:$L$440,2,FALSE)</f>
        <v>#N/A</v>
      </c>
      <c r="S352" t="b">
        <f t="shared" si="23"/>
        <v>0</v>
      </c>
      <c r="T352" s="33">
        <v>8319</v>
      </c>
      <c r="U352" t="s">
        <v>4376</v>
      </c>
      <c r="V352" t="s">
        <v>4858</v>
      </c>
      <c r="W352" t="s">
        <v>4371</v>
      </c>
      <c r="X352" t="s">
        <v>4860</v>
      </c>
      <c r="Y352" t="str">
        <f>VLOOKUP(Z352,'&lt;참고&gt;6차'!$A$2:$C$1844,2,FALSE)</f>
        <v>타이어 및 고무제품 생산기 조작원</v>
      </c>
      <c r="Z352" s="67">
        <v>8322</v>
      </c>
      <c r="AA352" s="73">
        <v>0.82199999999999984</v>
      </c>
      <c r="AB352" s="73">
        <v>1</v>
      </c>
      <c r="AC352" t="str">
        <f t="shared" si="20"/>
        <v>832</v>
      </c>
      <c r="AD352" s="73">
        <v>0.82199999999999984</v>
      </c>
      <c r="AE352" t="b">
        <f t="shared" si="21"/>
        <v>0</v>
      </c>
      <c r="AQ352" t="str">
        <f>VLOOKUP(AR352,'&lt;참고&gt;6차'!A363:C2205,2,FALSE)</f>
        <v>장치,기계조작 및 조립종사자</v>
      </c>
      <c r="AR352" s="61">
        <v>8</v>
      </c>
      <c r="AS352" s="61">
        <v>84</v>
      </c>
      <c r="AT352" s="61">
        <v>842</v>
      </c>
      <c r="AU352">
        <v>8422</v>
      </c>
      <c r="AV352" t="s">
        <v>5531</v>
      </c>
      <c r="AW352" s="71">
        <v>0.88</v>
      </c>
    </row>
    <row r="353" spans="1:49" x14ac:dyDescent="0.2">
      <c r="A353" s="61">
        <v>8131</v>
      </c>
      <c r="B353" t="s">
        <v>4173</v>
      </c>
      <c r="C353" t="s">
        <v>4173</v>
      </c>
      <c r="D353" t="s">
        <v>4173</v>
      </c>
      <c r="E353" t="s">
        <v>4173</v>
      </c>
      <c r="F353" t="s">
        <v>4173</v>
      </c>
      <c r="G353" t="s">
        <v>4173</v>
      </c>
      <c r="H353" t="str">
        <f>VLOOKUP(I353,'&lt;참고&gt;6차'!$A$2:$C$1844,2,FALSE)</f>
        <v>화학제품 생산기 조작원</v>
      </c>
      <c r="I353" s="65">
        <v>8321</v>
      </c>
      <c r="J353" s="77">
        <f t="shared" si="22"/>
        <v>0.84666666666666668</v>
      </c>
      <c r="K353">
        <f>VLOOKUP(A353,'(2)2010 SOC to ISCO-08'!$K$3:$L$440,2,FALSE)</f>
        <v>0.84666666666666668</v>
      </c>
      <c r="L353" t="e">
        <f>VLOOKUP(B353,'(2)2010 SOC to ISCO-08'!$K$3:$L$440,2,FALSE)</f>
        <v>#N/A</v>
      </c>
      <c r="M353" t="e">
        <f>VLOOKUP(C353,'(2)2010 SOC to ISCO-08'!$K$3:$L$440,2,FALSE)</f>
        <v>#N/A</v>
      </c>
      <c r="N353" t="e">
        <f>VLOOKUP(D353,'(2)2010 SOC to ISCO-08'!$K$3:$L$440,2,FALSE)</f>
        <v>#N/A</v>
      </c>
      <c r="O353" t="e">
        <f>VLOOKUP(E353,'(2)2010 SOC to ISCO-08'!$K$3:$L$440,2,FALSE)</f>
        <v>#N/A</v>
      </c>
      <c r="P353" t="e">
        <f>VLOOKUP(F353,'(2)2010 SOC to ISCO-08'!$K$3:$L$440,2,FALSE)</f>
        <v>#N/A</v>
      </c>
      <c r="Q353" t="e">
        <f>VLOOKUP(G353,'(2)2010 SOC to ISCO-08'!$K$3:$L$440,2,FALSE)</f>
        <v>#N/A</v>
      </c>
      <c r="S353" t="b">
        <f t="shared" si="23"/>
        <v>0</v>
      </c>
      <c r="T353" s="33">
        <v>8321</v>
      </c>
      <c r="U353" t="s">
        <v>4862</v>
      </c>
      <c r="V353" t="s">
        <v>4863</v>
      </c>
      <c r="Y353" t="str">
        <f>VLOOKUP(Z353,'&lt;참고&gt;6차'!$A$2:$C$1844,2,FALSE)</f>
        <v>플라스틱제품생산기 조작원</v>
      </c>
      <c r="Z353" s="67">
        <v>8323</v>
      </c>
      <c r="AA353" s="73">
        <v>0.90583333333333327</v>
      </c>
      <c r="AB353" s="73">
        <v>1</v>
      </c>
      <c r="AC353" t="str">
        <f t="shared" si="20"/>
        <v>832</v>
      </c>
      <c r="AD353" s="73">
        <v>0.90583333333333327</v>
      </c>
      <c r="AE353" t="b">
        <f t="shared" si="21"/>
        <v>0</v>
      </c>
      <c r="AQ353" t="str">
        <f>VLOOKUP(AR353,'&lt;참고&gt;6차'!A366:C2208,2,FALSE)</f>
        <v>장치,기계조작 및 조립종사자</v>
      </c>
      <c r="AR353" s="61">
        <v>8</v>
      </c>
      <c r="AS353" s="61">
        <v>84</v>
      </c>
      <c r="AT353" s="61">
        <v>843</v>
      </c>
      <c r="AU353">
        <v>8433</v>
      </c>
      <c r="AV353" t="s">
        <v>5499</v>
      </c>
      <c r="AW353" s="71">
        <v>0.88</v>
      </c>
    </row>
    <row r="354" spans="1:49" x14ac:dyDescent="0.2">
      <c r="A354" s="61">
        <v>8141</v>
      </c>
      <c r="B354" t="s">
        <v>4173</v>
      </c>
      <c r="C354" t="s">
        <v>4173</v>
      </c>
      <c r="D354" t="s">
        <v>4173</v>
      </c>
      <c r="E354" t="s">
        <v>4173</v>
      </c>
      <c r="F354" t="s">
        <v>4173</v>
      </c>
      <c r="G354" t="s">
        <v>4173</v>
      </c>
      <c r="H354" t="str">
        <f>VLOOKUP(I354,'&lt;참고&gt;6차'!$A$2:$C$1844,2,FALSE)</f>
        <v>타이어 및 고무제품 생산기 조작원</v>
      </c>
      <c r="I354" s="65">
        <v>8322</v>
      </c>
      <c r="J354" s="77">
        <f t="shared" si="22"/>
        <v>0.82199999999999984</v>
      </c>
      <c r="K354">
        <f>VLOOKUP(A354,'(2)2010 SOC to ISCO-08'!$K$3:$L$440,2,FALSE)</f>
        <v>0.82199999999999984</v>
      </c>
      <c r="L354" t="e">
        <f>VLOOKUP(B354,'(2)2010 SOC to ISCO-08'!$K$3:$L$440,2,FALSE)</f>
        <v>#N/A</v>
      </c>
      <c r="M354" t="e">
        <f>VLOOKUP(C354,'(2)2010 SOC to ISCO-08'!$K$3:$L$440,2,FALSE)</f>
        <v>#N/A</v>
      </c>
      <c r="N354" t="e">
        <f>VLOOKUP(D354,'(2)2010 SOC to ISCO-08'!$K$3:$L$440,2,FALSE)</f>
        <v>#N/A</v>
      </c>
      <c r="O354" t="e">
        <f>VLOOKUP(E354,'(2)2010 SOC to ISCO-08'!$K$3:$L$440,2,FALSE)</f>
        <v>#N/A</v>
      </c>
      <c r="P354" t="e">
        <f>VLOOKUP(F354,'(2)2010 SOC to ISCO-08'!$K$3:$L$440,2,FALSE)</f>
        <v>#N/A</v>
      </c>
      <c r="Q354" t="e">
        <f>VLOOKUP(G354,'(2)2010 SOC to ISCO-08'!$K$3:$L$440,2,FALSE)</f>
        <v>#N/A</v>
      </c>
      <c r="S354" t="b">
        <f t="shared" si="23"/>
        <v>0</v>
      </c>
      <c r="T354" s="33">
        <v>8322</v>
      </c>
      <c r="U354" t="s">
        <v>4864</v>
      </c>
      <c r="V354" t="s">
        <v>4371</v>
      </c>
      <c r="W354" t="s">
        <v>4865</v>
      </c>
      <c r="Y354" t="str">
        <f>VLOOKUP(Z354,'&lt;참고&gt;6차'!$A$2:$C$1844,2,FALSE)</f>
        <v>고무 및 플라스틱 제품 조립원</v>
      </c>
      <c r="Z354" s="67">
        <v>8324</v>
      </c>
      <c r="AA354" s="73">
        <v>0.97</v>
      </c>
      <c r="AB354" s="73">
        <v>1</v>
      </c>
      <c r="AC354" t="str">
        <f t="shared" si="20"/>
        <v>832</v>
      </c>
      <c r="AD354" s="73">
        <v>0.97</v>
      </c>
      <c r="AE354" t="b">
        <f t="shared" si="21"/>
        <v>0</v>
      </c>
      <c r="AQ354" t="str">
        <f>VLOOKUP(AR354,'&lt;참고&gt;6차'!A355:C2197,2,FALSE)</f>
        <v>장치,기계조작 및 조립종사자</v>
      </c>
      <c r="AR354" s="61">
        <v>8</v>
      </c>
      <c r="AS354" s="61">
        <v>84</v>
      </c>
      <c r="AT354" s="61">
        <v>841</v>
      </c>
      <c r="AU354">
        <v>8411</v>
      </c>
      <c r="AV354" t="s">
        <v>5575</v>
      </c>
      <c r="AW354" s="71">
        <v>0.88000000000000012</v>
      </c>
    </row>
    <row r="355" spans="1:49" x14ac:dyDescent="0.2">
      <c r="A355" s="61">
        <v>8142</v>
      </c>
      <c r="B355" t="s">
        <v>4173</v>
      </c>
      <c r="C355" t="s">
        <v>4173</v>
      </c>
      <c r="D355" t="s">
        <v>4173</v>
      </c>
      <c r="E355" t="s">
        <v>4173</v>
      </c>
      <c r="F355" t="s">
        <v>4173</v>
      </c>
      <c r="G355" t="s">
        <v>4173</v>
      </c>
      <c r="H355" t="str">
        <f>VLOOKUP(I355,'&lt;참고&gt;6차'!$A$2:$C$1844,2,FALSE)</f>
        <v>플라스틱제품생산기 조작원</v>
      </c>
      <c r="I355" s="65">
        <v>8323</v>
      </c>
      <c r="J355" s="77">
        <f t="shared" si="22"/>
        <v>0.90583333333333327</v>
      </c>
      <c r="K355">
        <f>VLOOKUP(A355,'(2)2010 SOC to ISCO-08'!$K$3:$L$440,2,FALSE)</f>
        <v>0.90583333333333327</v>
      </c>
      <c r="L355" t="e">
        <f>VLOOKUP(B355,'(2)2010 SOC to ISCO-08'!$K$3:$L$440,2,FALSE)</f>
        <v>#N/A</v>
      </c>
      <c r="M355" t="e">
        <f>VLOOKUP(C355,'(2)2010 SOC to ISCO-08'!$K$3:$L$440,2,FALSE)</f>
        <v>#N/A</v>
      </c>
      <c r="N355" t="e">
        <f>VLOOKUP(D355,'(2)2010 SOC to ISCO-08'!$K$3:$L$440,2,FALSE)</f>
        <v>#N/A</v>
      </c>
      <c r="O355" t="e">
        <f>VLOOKUP(E355,'(2)2010 SOC to ISCO-08'!$K$3:$L$440,2,FALSE)</f>
        <v>#N/A</v>
      </c>
      <c r="P355" t="e">
        <f>VLOOKUP(F355,'(2)2010 SOC to ISCO-08'!$K$3:$L$440,2,FALSE)</f>
        <v>#N/A</v>
      </c>
      <c r="Q355" t="e">
        <f>VLOOKUP(G355,'(2)2010 SOC to ISCO-08'!$K$3:$L$440,2,FALSE)</f>
        <v>#N/A</v>
      </c>
      <c r="S355" t="b">
        <f t="shared" si="23"/>
        <v>0</v>
      </c>
      <c r="T355" s="33">
        <v>8323</v>
      </c>
      <c r="U355" t="s">
        <v>4866</v>
      </c>
      <c r="Y355" t="str">
        <f>VLOOKUP(Z355,'&lt;참고&gt;6차'!$A$2:$C$1844,2,FALSE)</f>
        <v>주조기 조작원</v>
      </c>
      <c r="Z355" s="67">
        <v>8411</v>
      </c>
      <c r="AA355" s="73">
        <v>0.88000000000000012</v>
      </c>
      <c r="AB355" s="73">
        <v>1</v>
      </c>
      <c r="AC355" t="str">
        <f t="shared" si="20"/>
        <v>841</v>
      </c>
      <c r="AD355" s="73">
        <v>0.88000000000000012</v>
      </c>
      <c r="AE355" t="b">
        <f t="shared" si="21"/>
        <v>0</v>
      </c>
      <c r="AQ355" t="str">
        <f>VLOOKUP(AR355,'&lt;참고&gt;6차'!A356:C2198,2,FALSE)</f>
        <v>장치,기계조작 및 조립종사자</v>
      </c>
      <c r="AR355" s="61">
        <v>8</v>
      </c>
      <c r="AS355" s="61">
        <v>84</v>
      </c>
      <c r="AT355" s="61">
        <v>841</v>
      </c>
      <c r="AU355">
        <v>8412</v>
      </c>
      <c r="AV355" t="s">
        <v>5573</v>
      </c>
      <c r="AW355" s="71">
        <v>0.88000000000000012</v>
      </c>
    </row>
    <row r="356" spans="1:49" x14ac:dyDescent="0.2">
      <c r="A356" s="61">
        <v>8219</v>
      </c>
      <c r="B356" t="s">
        <v>4173</v>
      </c>
      <c r="C356" t="s">
        <v>4173</v>
      </c>
      <c r="D356" t="s">
        <v>4173</v>
      </c>
      <c r="E356" t="s">
        <v>4173</v>
      </c>
      <c r="F356" t="s">
        <v>4173</v>
      </c>
      <c r="G356" t="s">
        <v>4173</v>
      </c>
      <c r="H356" t="str">
        <f>VLOOKUP(I356,'&lt;참고&gt;6차'!$A$2:$C$1844,2,FALSE)</f>
        <v>고무 및 플라스틱 제품 조립원</v>
      </c>
      <c r="I356" s="65">
        <v>8324</v>
      </c>
      <c r="J356" s="77">
        <f t="shared" si="22"/>
        <v>0.97</v>
      </c>
      <c r="K356">
        <f>VLOOKUP(A356,'(2)2010 SOC to ISCO-08'!$K$3:$L$440,2,FALSE)</f>
        <v>0.97</v>
      </c>
      <c r="L356" t="e">
        <f>VLOOKUP(B356,'(2)2010 SOC to ISCO-08'!$K$3:$L$440,2,FALSE)</f>
        <v>#N/A</v>
      </c>
      <c r="M356" t="e">
        <f>VLOOKUP(C356,'(2)2010 SOC to ISCO-08'!$K$3:$L$440,2,FALSE)</f>
        <v>#N/A</v>
      </c>
      <c r="N356" t="e">
        <f>VLOOKUP(D356,'(2)2010 SOC to ISCO-08'!$K$3:$L$440,2,FALSE)</f>
        <v>#N/A</v>
      </c>
      <c r="O356" t="e">
        <f>VLOOKUP(E356,'(2)2010 SOC to ISCO-08'!$K$3:$L$440,2,FALSE)</f>
        <v>#N/A</v>
      </c>
      <c r="P356" t="e">
        <f>VLOOKUP(F356,'(2)2010 SOC to ISCO-08'!$K$3:$L$440,2,FALSE)</f>
        <v>#N/A</v>
      </c>
      <c r="Q356" t="e">
        <f>VLOOKUP(G356,'(2)2010 SOC to ISCO-08'!$K$3:$L$440,2,FALSE)</f>
        <v>#N/A</v>
      </c>
      <c r="S356" t="b">
        <f t="shared" si="23"/>
        <v>0</v>
      </c>
      <c r="T356" s="33">
        <v>8324</v>
      </c>
      <c r="U356" t="s">
        <v>4867</v>
      </c>
      <c r="V356" t="s">
        <v>4371</v>
      </c>
      <c r="W356" t="s">
        <v>4868</v>
      </c>
      <c r="X356" t="s">
        <v>4394</v>
      </c>
      <c r="Y356" t="str">
        <f>VLOOKUP(Z356,'&lt;참고&gt;6차'!$A$2:$C$1844,2,FALSE)</f>
        <v>단조기 조작원</v>
      </c>
      <c r="Z356" s="67">
        <v>8412</v>
      </c>
      <c r="AA356" s="73">
        <v>0.88000000000000012</v>
      </c>
      <c r="AB356" s="73">
        <v>1</v>
      </c>
      <c r="AC356" t="str">
        <f t="shared" si="20"/>
        <v>841</v>
      </c>
      <c r="AD356" s="73">
        <v>0.88000000000000012</v>
      </c>
      <c r="AE356" t="b">
        <f t="shared" si="21"/>
        <v>0</v>
      </c>
      <c r="AQ356" t="str">
        <f>VLOOKUP(AR356,'&lt;참고&gt;6차'!A357:C2199,2,FALSE)</f>
        <v>장치,기계조작 및 조립종사자</v>
      </c>
      <c r="AR356" s="61">
        <v>8</v>
      </c>
      <c r="AS356" s="61">
        <v>84</v>
      </c>
      <c r="AT356" s="61">
        <v>841</v>
      </c>
      <c r="AU356">
        <v>8413</v>
      </c>
      <c r="AV356" t="s">
        <v>5571</v>
      </c>
      <c r="AW356" s="71">
        <v>0.88000000000000012</v>
      </c>
    </row>
    <row r="357" spans="1:49" x14ac:dyDescent="0.2">
      <c r="A357" s="61">
        <v>8121</v>
      </c>
      <c r="B357" t="s">
        <v>4173</v>
      </c>
      <c r="C357" t="s">
        <v>4173</v>
      </c>
      <c r="D357" t="s">
        <v>4173</v>
      </c>
      <c r="E357" t="s">
        <v>4173</v>
      </c>
      <c r="F357" t="s">
        <v>4173</v>
      </c>
      <c r="G357" t="s">
        <v>4173</v>
      </c>
      <c r="H357" t="str">
        <f>VLOOKUP(I357,'&lt;참고&gt;6차'!$A$2:$C$1844,2,FALSE)</f>
        <v>주조기 조작원</v>
      </c>
      <c r="I357" s="65">
        <v>8411</v>
      </c>
      <c r="J357" s="77">
        <f t="shared" si="22"/>
        <v>0.88000000000000012</v>
      </c>
      <c r="K357">
        <f>VLOOKUP(A357,'(2)2010 SOC to ISCO-08'!$K$3:$L$440,2,FALSE)</f>
        <v>0.88000000000000012</v>
      </c>
      <c r="L357" t="e">
        <f>VLOOKUP(B357,'(2)2010 SOC to ISCO-08'!$K$3:$L$440,2,FALSE)</f>
        <v>#N/A</v>
      </c>
      <c r="M357" t="e">
        <f>VLOOKUP(C357,'(2)2010 SOC to ISCO-08'!$K$3:$L$440,2,FALSE)</f>
        <v>#N/A</v>
      </c>
      <c r="N357" t="e">
        <f>VLOOKUP(D357,'(2)2010 SOC to ISCO-08'!$K$3:$L$440,2,FALSE)</f>
        <v>#N/A</v>
      </c>
      <c r="O357" t="e">
        <f>VLOOKUP(E357,'(2)2010 SOC to ISCO-08'!$K$3:$L$440,2,FALSE)</f>
        <v>#N/A</v>
      </c>
      <c r="P357" t="e">
        <f>VLOOKUP(F357,'(2)2010 SOC to ISCO-08'!$K$3:$L$440,2,FALSE)</f>
        <v>#N/A</v>
      </c>
      <c r="Q357" t="e">
        <f>VLOOKUP(G357,'(2)2010 SOC to ISCO-08'!$K$3:$L$440,2,FALSE)</f>
        <v>#N/A</v>
      </c>
      <c r="S357" t="b">
        <f t="shared" si="23"/>
        <v>0</v>
      </c>
      <c r="T357" s="33">
        <v>8411</v>
      </c>
      <c r="U357" t="s">
        <v>4869</v>
      </c>
      <c r="V357" t="s">
        <v>4851</v>
      </c>
      <c r="Y357" t="str">
        <f>VLOOKUP(Z357,'&lt;참고&gt;6차'!$A$2:$C$1844,2,FALSE)</f>
        <v>용접기 조작원</v>
      </c>
      <c r="Z357" s="67">
        <v>8413</v>
      </c>
      <c r="AA357" s="73">
        <v>0.88000000000000012</v>
      </c>
      <c r="AB357" s="73">
        <v>1</v>
      </c>
      <c r="AC357" t="str">
        <f t="shared" si="20"/>
        <v>841</v>
      </c>
      <c r="AD357" s="73">
        <v>0.88000000000000012</v>
      </c>
      <c r="AE357" t="b">
        <f t="shared" si="21"/>
        <v>0</v>
      </c>
      <c r="AQ357" t="str">
        <f>VLOOKUP(AR357,'&lt;참고&gt;6차'!A358:C2200,2,FALSE)</f>
        <v>장치,기계조작 및 조립종사자</v>
      </c>
      <c r="AR357" s="61">
        <v>8</v>
      </c>
      <c r="AS357" s="61">
        <v>84</v>
      </c>
      <c r="AT357" s="61">
        <v>841</v>
      </c>
      <c r="AU357">
        <v>8414</v>
      </c>
      <c r="AV357" t="s">
        <v>5569</v>
      </c>
      <c r="AW357" s="71">
        <v>0.88000000000000012</v>
      </c>
    </row>
    <row r="358" spans="1:49" x14ac:dyDescent="0.2">
      <c r="A358" s="61">
        <v>8121</v>
      </c>
      <c r="B358" t="s">
        <v>4173</v>
      </c>
      <c r="C358" t="s">
        <v>4173</v>
      </c>
      <c r="D358" t="s">
        <v>4173</v>
      </c>
      <c r="E358" t="s">
        <v>4173</v>
      </c>
      <c r="F358" t="s">
        <v>4173</v>
      </c>
      <c r="G358" t="s">
        <v>4173</v>
      </c>
      <c r="H358" t="str">
        <f>VLOOKUP(I358,'&lt;참고&gt;6차'!$A$2:$C$1844,2,FALSE)</f>
        <v>단조기 조작원</v>
      </c>
      <c r="I358" s="65">
        <v>8412</v>
      </c>
      <c r="J358" s="77">
        <f t="shared" si="22"/>
        <v>0.88000000000000012</v>
      </c>
      <c r="K358">
        <f>VLOOKUP(A358,'(2)2010 SOC to ISCO-08'!$K$3:$L$440,2,FALSE)</f>
        <v>0.88000000000000012</v>
      </c>
      <c r="L358" t="e">
        <f>VLOOKUP(B358,'(2)2010 SOC to ISCO-08'!$K$3:$L$440,2,FALSE)</f>
        <v>#N/A</v>
      </c>
      <c r="M358" t="e">
        <f>VLOOKUP(C358,'(2)2010 SOC to ISCO-08'!$K$3:$L$440,2,FALSE)</f>
        <v>#N/A</v>
      </c>
      <c r="N358" t="e">
        <f>VLOOKUP(D358,'(2)2010 SOC to ISCO-08'!$K$3:$L$440,2,FALSE)</f>
        <v>#N/A</v>
      </c>
      <c r="O358" t="e">
        <f>VLOOKUP(E358,'(2)2010 SOC to ISCO-08'!$K$3:$L$440,2,FALSE)</f>
        <v>#N/A</v>
      </c>
      <c r="P358" t="e">
        <f>VLOOKUP(F358,'(2)2010 SOC to ISCO-08'!$K$3:$L$440,2,FALSE)</f>
        <v>#N/A</v>
      </c>
      <c r="Q358" t="e">
        <f>VLOOKUP(G358,'(2)2010 SOC to ISCO-08'!$K$3:$L$440,2,FALSE)</f>
        <v>#N/A</v>
      </c>
      <c r="S358" t="b">
        <f t="shared" si="23"/>
        <v>0</v>
      </c>
      <c r="T358" s="35">
        <v>8412</v>
      </c>
      <c r="U358" t="s">
        <v>4870</v>
      </c>
      <c r="V358" t="s">
        <v>4851</v>
      </c>
      <c r="Y358" t="str">
        <f>VLOOKUP(Z358,'&lt;참고&gt;6차'!$A$2:$C$1844,2,FALSE)</f>
        <v>금속가공관련 제어장치 조작원</v>
      </c>
      <c r="Z358" s="67">
        <v>8414</v>
      </c>
      <c r="AA358" s="73">
        <v>0.88000000000000012</v>
      </c>
      <c r="AB358" s="73">
        <v>1</v>
      </c>
      <c r="AC358" t="str">
        <f t="shared" si="20"/>
        <v>841</v>
      </c>
      <c r="AD358" s="73">
        <v>0.88000000000000012</v>
      </c>
      <c r="AE358" t="b">
        <f t="shared" si="21"/>
        <v>0</v>
      </c>
      <c r="AQ358" t="str">
        <f>VLOOKUP(AR358,'&lt;참고&gt;6차'!A359:C2201,2,FALSE)</f>
        <v>장치,기계조작 및 조립종사자</v>
      </c>
      <c r="AR358" s="61">
        <v>8</v>
      </c>
      <c r="AS358" s="61">
        <v>84</v>
      </c>
      <c r="AT358" s="61">
        <v>841</v>
      </c>
      <c r="AU358">
        <v>8415</v>
      </c>
      <c r="AV358" t="s">
        <v>5561</v>
      </c>
      <c r="AW358" s="71">
        <v>0.88000000000000012</v>
      </c>
    </row>
    <row r="359" spans="1:49" x14ac:dyDescent="0.2">
      <c r="A359" s="61">
        <v>8121</v>
      </c>
      <c r="B359" t="s">
        <v>4173</v>
      </c>
      <c r="C359" t="s">
        <v>4173</v>
      </c>
      <c r="D359" t="s">
        <v>4173</v>
      </c>
      <c r="E359" t="s">
        <v>4173</v>
      </c>
      <c r="F359" t="s">
        <v>4173</v>
      </c>
      <c r="G359" t="s">
        <v>4173</v>
      </c>
      <c r="H359" t="str">
        <f>VLOOKUP(I359,'&lt;참고&gt;6차'!$A$2:$C$1844,2,FALSE)</f>
        <v>용접기 조작원</v>
      </c>
      <c r="I359" s="65">
        <v>8413</v>
      </c>
      <c r="J359" s="77">
        <f t="shared" si="22"/>
        <v>0.88000000000000012</v>
      </c>
      <c r="K359">
        <f>VLOOKUP(A359,'(2)2010 SOC to ISCO-08'!$K$3:$L$440,2,FALSE)</f>
        <v>0.88000000000000012</v>
      </c>
      <c r="L359" t="e">
        <f>VLOOKUP(B359,'(2)2010 SOC to ISCO-08'!$K$3:$L$440,2,FALSE)</f>
        <v>#N/A</v>
      </c>
      <c r="M359" t="e">
        <f>VLOOKUP(C359,'(2)2010 SOC to ISCO-08'!$K$3:$L$440,2,FALSE)</f>
        <v>#N/A</v>
      </c>
      <c r="N359" t="e">
        <f>VLOOKUP(D359,'(2)2010 SOC to ISCO-08'!$K$3:$L$440,2,FALSE)</f>
        <v>#N/A</v>
      </c>
      <c r="O359" t="e">
        <f>VLOOKUP(E359,'(2)2010 SOC to ISCO-08'!$K$3:$L$440,2,FALSE)</f>
        <v>#N/A</v>
      </c>
      <c r="P359" t="e">
        <f>VLOOKUP(F359,'(2)2010 SOC to ISCO-08'!$K$3:$L$440,2,FALSE)</f>
        <v>#N/A</v>
      </c>
      <c r="Q359" t="e">
        <f>VLOOKUP(G359,'(2)2010 SOC to ISCO-08'!$K$3:$L$440,2,FALSE)</f>
        <v>#N/A</v>
      </c>
      <c r="S359" t="b">
        <f t="shared" si="23"/>
        <v>0</v>
      </c>
      <c r="T359" s="35">
        <v>8413</v>
      </c>
      <c r="U359" t="s">
        <v>4871</v>
      </c>
      <c r="V359" t="s">
        <v>4851</v>
      </c>
      <c r="Y359" t="str">
        <f>VLOOKUP(Z359,'&lt;참고&gt;6차'!$A$2:$C$1844,2,FALSE)</f>
        <v>금속가공 기계조작원</v>
      </c>
      <c r="Z359" s="67">
        <v>8415</v>
      </c>
      <c r="AA359" s="73">
        <v>0.88000000000000012</v>
      </c>
      <c r="AB359" s="73">
        <v>1</v>
      </c>
      <c r="AC359" t="str">
        <f t="shared" si="20"/>
        <v>841</v>
      </c>
      <c r="AD359" s="73">
        <v>0.88000000000000012</v>
      </c>
      <c r="AE359" t="b">
        <f t="shared" si="21"/>
        <v>0</v>
      </c>
      <c r="AQ359" t="str">
        <f>VLOOKUP(AR359,'&lt;참고&gt;6차'!A360:C2202,2,FALSE)</f>
        <v>장치,기계조작 및 조립종사자</v>
      </c>
      <c r="AR359" s="61">
        <v>8</v>
      </c>
      <c r="AS359" s="61">
        <v>84</v>
      </c>
      <c r="AT359" s="61">
        <v>841</v>
      </c>
      <c r="AU359">
        <v>8416</v>
      </c>
      <c r="AV359" t="s">
        <v>5547</v>
      </c>
      <c r="AW359" s="71">
        <v>0.88000000000000012</v>
      </c>
    </row>
    <row r="360" spans="1:49" x14ac:dyDescent="0.2">
      <c r="A360" s="61">
        <v>3135</v>
      </c>
      <c r="B360" s="61">
        <v>8121</v>
      </c>
      <c r="C360" t="s">
        <v>4173</v>
      </c>
      <c r="D360" t="s">
        <v>4173</v>
      </c>
      <c r="E360" t="s">
        <v>4173</v>
      </c>
      <c r="F360" t="s">
        <v>4173</v>
      </c>
      <c r="G360" t="s">
        <v>4173</v>
      </c>
      <c r="H360" t="str">
        <f>VLOOKUP(I360,'&lt;참고&gt;6차'!$A$2:$C$1844,2,FALSE)</f>
        <v>금속가공관련 제어장치 조작원</v>
      </c>
      <c r="I360" s="65">
        <v>8414</v>
      </c>
      <c r="J360" s="77">
        <f t="shared" si="22"/>
        <v>0.88000000000000012</v>
      </c>
      <c r="K360">
        <f>VLOOKUP(A360,'(2)2010 SOC to ISCO-08'!$K$3:$L$440,2,FALSE)</f>
        <v>0.88</v>
      </c>
      <c r="L360">
        <f>VLOOKUP(B360,'(2)2010 SOC to ISCO-08'!$K$3:$L$440,2,FALSE)</f>
        <v>0.88000000000000012</v>
      </c>
      <c r="M360" t="e">
        <f>VLOOKUP(C360,'(2)2010 SOC to ISCO-08'!$K$3:$L$440,2,FALSE)</f>
        <v>#N/A</v>
      </c>
      <c r="N360" t="e">
        <f>VLOOKUP(D360,'(2)2010 SOC to ISCO-08'!$K$3:$L$440,2,FALSE)</f>
        <v>#N/A</v>
      </c>
      <c r="O360" t="e">
        <f>VLOOKUP(E360,'(2)2010 SOC to ISCO-08'!$K$3:$L$440,2,FALSE)</f>
        <v>#N/A</v>
      </c>
      <c r="P360" t="e">
        <f>VLOOKUP(F360,'(2)2010 SOC to ISCO-08'!$K$3:$L$440,2,FALSE)</f>
        <v>#N/A</v>
      </c>
      <c r="Q360" t="e">
        <f>VLOOKUP(G360,'(2)2010 SOC to ISCO-08'!$K$3:$L$440,2,FALSE)</f>
        <v>#N/A</v>
      </c>
      <c r="S360" t="b">
        <f t="shared" si="23"/>
        <v>0</v>
      </c>
      <c r="T360" s="35">
        <v>8414</v>
      </c>
      <c r="U360" t="s">
        <v>4872</v>
      </c>
      <c r="V360" t="s">
        <v>4873</v>
      </c>
      <c r="Y360" t="str">
        <f>VLOOKUP(Z360,'&lt;참고&gt;6차'!$A$2:$C$1844,2,FALSE)</f>
        <v>제관기 조작원</v>
      </c>
      <c r="Z360" s="67">
        <v>8416</v>
      </c>
      <c r="AA360" s="73">
        <v>0.88000000000000012</v>
      </c>
      <c r="AB360" s="73">
        <v>1</v>
      </c>
      <c r="AC360" t="str">
        <f t="shared" si="20"/>
        <v>841</v>
      </c>
      <c r="AD360" s="73">
        <v>0.88000000000000012</v>
      </c>
      <c r="AE360" t="b">
        <f t="shared" si="21"/>
        <v>0</v>
      </c>
      <c r="AQ360" t="str">
        <f>VLOOKUP(AR360,'&lt;참고&gt;6차'!A361:C2203,2,FALSE)</f>
        <v>장치,기계조작 및 조립종사자</v>
      </c>
      <c r="AR360" s="61">
        <v>8</v>
      </c>
      <c r="AS360" s="61">
        <v>84</v>
      </c>
      <c r="AT360" s="61">
        <v>841</v>
      </c>
      <c r="AU360">
        <v>8417</v>
      </c>
      <c r="AV360" t="s">
        <v>5545</v>
      </c>
      <c r="AW360" s="71">
        <v>0.88000000000000012</v>
      </c>
    </row>
    <row r="361" spans="1:49" x14ac:dyDescent="0.2">
      <c r="A361" s="61">
        <v>8121</v>
      </c>
      <c r="B361" t="s">
        <v>4173</v>
      </c>
      <c r="C361" t="s">
        <v>4173</v>
      </c>
      <c r="D361" t="s">
        <v>4173</v>
      </c>
      <c r="E361" t="s">
        <v>4173</v>
      </c>
      <c r="F361" t="s">
        <v>4173</v>
      </c>
      <c r="G361" t="s">
        <v>4173</v>
      </c>
      <c r="H361" t="str">
        <f>VLOOKUP(I361,'&lt;참고&gt;6차'!$A$2:$C$1844,2,FALSE)</f>
        <v>금속가공 기계조작원</v>
      </c>
      <c r="I361" s="65">
        <v>8415</v>
      </c>
      <c r="J361" s="77">
        <f t="shared" si="22"/>
        <v>0.88000000000000012</v>
      </c>
      <c r="K361">
        <f>VLOOKUP(A361,'(2)2010 SOC to ISCO-08'!$K$3:$L$440,2,FALSE)</f>
        <v>0.88000000000000012</v>
      </c>
      <c r="L361" t="e">
        <f>VLOOKUP(B361,'(2)2010 SOC to ISCO-08'!$K$3:$L$440,2,FALSE)</f>
        <v>#N/A</v>
      </c>
      <c r="M361" t="e">
        <f>VLOOKUP(C361,'(2)2010 SOC to ISCO-08'!$K$3:$L$440,2,FALSE)</f>
        <v>#N/A</v>
      </c>
      <c r="N361" t="e">
        <f>VLOOKUP(D361,'(2)2010 SOC to ISCO-08'!$K$3:$L$440,2,FALSE)</f>
        <v>#N/A</v>
      </c>
      <c r="O361" t="e">
        <f>VLOOKUP(E361,'(2)2010 SOC to ISCO-08'!$K$3:$L$440,2,FALSE)</f>
        <v>#N/A</v>
      </c>
      <c r="P361" t="e">
        <f>VLOOKUP(F361,'(2)2010 SOC to ISCO-08'!$K$3:$L$440,2,FALSE)</f>
        <v>#N/A</v>
      </c>
      <c r="Q361" t="e">
        <f>VLOOKUP(G361,'(2)2010 SOC to ISCO-08'!$K$3:$L$440,2,FALSE)</f>
        <v>#N/A</v>
      </c>
      <c r="S361" t="b">
        <f t="shared" si="23"/>
        <v>0</v>
      </c>
      <c r="T361" s="33">
        <v>8415</v>
      </c>
      <c r="U361" t="s">
        <v>4874</v>
      </c>
      <c r="V361" t="s">
        <v>4848</v>
      </c>
      <c r="Y361" t="str">
        <f>VLOOKUP(Z361,'&lt;참고&gt;6차'!$A$2:$C$1844,2,FALSE)</f>
        <v>판금기 조작원</v>
      </c>
      <c r="Z361" s="67">
        <v>8417</v>
      </c>
      <c r="AA361" s="73">
        <v>0.88000000000000012</v>
      </c>
      <c r="AB361" s="73">
        <v>1</v>
      </c>
      <c r="AC361" t="str">
        <f t="shared" si="20"/>
        <v>841</v>
      </c>
      <c r="AD361" s="73">
        <v>0.88000000000000012</v>
      </c>
      <c r="AE361" t="b">
        <f t="shared" si="21"/>
        <v>0</v>
      </c>
      <c r="AQ361" t="str">
        <f>VLOOKUP(AR361,'&lt;참고&gt;6차'!A310:C2152,2,FALSE)</f>
        <v>기능원 및 관련 기능 종사자</v>
      </c>
      <c r="AR361" s="61">
        <v>7</v>
      </c>
      <c r="AS361" s="61">
        <v>77</v>
      </c>
      <c r="AT361" s="61">
        <v>772</v>
      </c>
      <c r="AU361">
        <v>7722</v>
      </c>
      <c r="AV361" t="s">
        <v>4803</v>
      </c>
      <c r="AW361" s="71">
        <v>0.8833333333333333</v>
      </c>
    </row>
    <row r="362" spans="1:49" x14ac:dyDescent="0.2">
      <c r="A362" s="61">
        <v>8121</v>
      </c>
      <c r="B362" t="s">
        <v>4173</v>
      </c>
      <c r="C362" t="s">
        <v>4173</v>
      </c>
      <c r="D362" t="s">
        <v>4173</v>
      </c>
      <c r="E362" t="s">
        <v>4173</v>
      </c>
      <c r="F362" t="s">
        <v>4173</v>
      </c>
      <c r="G362" t="s">
        <v>4173</v>
      </c>
      <c r="H362" t="str">
        <f>VLOOKUP(I362,'&lt;참고&gt;6차'!$A$2:$C$1844,2,FALSE)</f>
        <v>제관기 조작원</v>
      </c>
      <c r="I362" s="65">
        <v>8416</v>
      </c>
      <c r="J362" s="77">
        <f t="shared" si="22"/>
        <v>0.88000000000000012</v>
      </c>
      <c r="K362">
        <f>VLOOKUP(A362,'(2)2010 SOC to ISCO-08'!$K$3:$L$440,2,FALSE)</f>
        <v>0.88000000000000012</v>
      </c>
      <c r="L362" t="e">
        <f>VLOOKUP(B362,'(2)2010 SOC to ISCO-08'!$K$3:$L$440,2,FALSE)</f>
        <v>#N/A</v>
      </c>
      <c r="M362" t="e">
        <f>VLOOKUP(C362,'(2)2010 SOC to ISCO-08'!$K$3:$L$440,2,FALSE)</f>
        <v>#N/A</v>
      </c>
      <c r="N362" t="e">
        <f>VLOOKUP(D362,'(2)2010 SOC to ISCO-08'!$K$3:$L$440,2,FALSE)</f>
        <v>#N/A</v>
      </c>
      <c r="O362" t="e">
        <f>VLOOKUP(E362,'(2)2010 SOC to ISCO-08'!$K$3:$L$440,2,FALSE)</f>
        <v>#N/A</v>
      </c>
      <c r="P362" t="e">
        <f>VLOOKUP(F362,'(2)2010 SOC to ISCO-08'!$K$3:$L$440,2,FALSE)</f>
        <v>#N/A</v>
      </c>
      <c r="Q362" t="e">
        <f>VLOOKUP(G362,'(2)2010 SOC to ISCO-08'!$K$3:$L$440,2,FALSE)</f>
        <v>#N/A</v>
      </c>
      <c r="S362" t="b">
        <f t="shared" si="23"/>
        <v>0</v>
      </c>
      <c r="T362" s="33">
        <v>8416</v>
      </c>
      <c r="U362" t="s">
        <v>4875</v>
      </c>
      <c r="V362" t="s">
        <v>4851</v>
      </c>
      <c r="Y362" t="str">
        <f>VLOOKUP(Z362,'&lt;참고&gt;6차'!$A$2:$C$1844,2,FALSE)</f>
        <v>도장기 조작원</v>
      </c>
      <c r="Z362" s="67">
        <v>8421</v>
      </c>
      <c r="AA362" s="73">
        <v>0.88</v>
      </c>
      <c r="AB362" s="73">
        <v>1</v>
      </c>
      <c r="AC362" t="str">
        <f t="shared" si="20"/>
        <v>842</v>
      </c>
      <c r="AD362" s="73">
        <v>0.88</v>
      </c>
      <c r="AE362" t="b">
        <f t="shared" si="21"/>
        <v>0</v>
      </c>
      <c r="AQ362" t="str">
        <f>VLOOKUP(AR362,'&lt;참고&gt;6차'!A404:C2246,2,FALSE)</f>
        <v>단순노무 종사자</v>
      </c>
      <c r="AR362" s="61">
        <v>9</v>
      </c>
      <c r="AS362" s="61">
        <v>92</v>
      </c>
      <c r="AT362" s="61">
        <v>922</v>
      </c>
      <c r="AU362">
        <v>9222</v>
      </c>
      <c r="AV362" t="s">
        <v>4932</v>
      </c>
      <c r="AW362" s="71">
        <v>0.88500000000000001</v>
      </c>
    </row>
    <row r="363" spans="1:49" x14ac:dyDescent="0.2">
      <c r="A363" s="61">
        <v>8121</v>
      </c>
      <c r="B363" t="s">
        <v>4173</v>
      </c>
      <c r="C363" t="s">
        <v>4173</v>
      </c>
      <c r="D363" t="s">
        <v>4173</v>
      </c>
      <c r="E363" t="s">
        <v>4173</v>
      </c>
      <c r="F363" t="s">
        <v>4173</v>
      </c>
      <c r="G363" t="s">
        <v>4173</v>
      </c>
      <c r="H363" t="str">
        <f>VLOOKUP(I363,'&lt;참고&gt;6차'!$A$2:$C$1844,2,FALSE)</f>
        <v>판금기 조작원</v>
      </c>
      <c r="I363" s="65">
        <v>8417</v>
      </c>
      <c r="J363" s="77">
        <f t="shared" si="22"/>
        <v>0.88000000000000012</v>
      </c>
      <c r="K363">
        <f>VLOOKUP(A363,'(2)2010 SOC to ISCO-08'!$K$3:$L$440,2,FALSE)</f>
        <v>0.88000000000000012</v>
      </c>
      <c r="L363" t="e">
        <f>VLOOKUP(B363,'(2)2010 SOC to ISCO-08'!$K$3:$L$440,2,FALSE)</f>
        <v>#N/A</v>
      </c>
      <c r="M363" t="e">
        <f>VLOOKUP(C363,'(2)2010 SOC to ISCO-08'!$K$3:$L$440,2,FALSE)</f>
        <v>#N/A</v>
      </c>
      <c r="N363" t="e">
        <f>VLOOKUP(D363,'(2)2010 SOC to ISCO-08'!$K$3:$L$440,2,FALSE)</f>
        <v>#N/A</v>
      </c>
      <c r="O363" t="e">
        <f>VLOOKUP(E363,'(2)2010 SOC to ISCO-08'!$K$3:$L$440,2,FALSE)</f>
        <v>#N/A</v>
      </c>
      <c r="P363" t="e">
        <f>VLOOKUP(F363,'(2)2010 SOC to ISCO-08'!$K$3:$L$440,2,FALSE)</f>
        <v>#N/A</v>
      </c>
      <c r="Q363" t="e">
        <f>VLOOKUP(G363,'(2)2010 SOC to ISCO-08'!$K$3:$L$440,2,FALSE)</f>
        <v>#N/A</v>
      </c>
      <c r="S363" t="b">
        <f t="shared" si="23"/>
        <v>0</v>
      </c>
      <c r="T363" s="33">
        <v>8417</v>
      </c>
      <c r="U363" t="s">
        <v>4876</v>
      </c>
      <c r="V363" t="s">
        <v>4851</v>
      </c>
      <c r="Y363" t="str">
        <f>VLOOKUP(Z363,'&lt;참고&gt;6차'!$A$2:$C$1844,2,FALSE)</f>
        <v>도금 및 금속분무기 조작원</v>
      </c>
      <c r="Z363" s="67">
        <v>8422</v>
      </c>
      <c r="AA363" s="73">
        <v>0.88</v>
      </c>
      <c r="AB363" s="73">
        <v>1</v>
      </c>
      <c r="AC363" t="str">
        <f t="shared" si="20"/>
        <v>842</v>
      </c>
      <c r="AD363" s="73">
        <v>0.88</v>
      </c>
      <c r="AE363" t="b">
        <f t="shared" si="21"/>
        <v>0</v>
      </c>
      <c r="AQ363" t="str">
        <f>VLOOKUP(AR363,'&lt;참고&gt;6차'!A405:C2247,2,FALSE)</f>
        <v>단순노무 종사자</v>
      </c>
      <c r="AR363" s="61">
        <v>9</v>
      </c>
      <c r="AS363" s="61">
        <v>92</v>
      </c>
      <c r="AT363" s="61">
        <v>922</v>
      </c>
      <c r="AU363">
        <v>9223</v>
      </c>
      <c r="AV363" t="s">
        <v>5132</v>
      </c>
      <c r="AW363" s="71">
        <v>0.88500000000000001</v>
      </c>
    </row>
    <row r="364" spans="1:49" x14ac:dyDescent="0.2">
      <c r="A364" s="61">
        <v>8122</v>
      </c>
      <c r="B364" t="s">
        <v>4173</v>
      </c>
      <c r="C364" t="s">
        <v>4173</v>
      </c>
      <c r="D364" t="s">
        <v>4173</v>
      </c>
      <c r="E364" t="s">
        <v>4173</v>
      </c>
      <c r="F364" t="s">
        <v>4173</v>
      </c>
      <c r="G364" t="s">
        <v>4173</v>
      </c>
      <c r="H364" t="str">
        <f>VLOOKUP(I364,'&lt;참고&gt;6차'!$A$2:$C$1844,2,FALSE)</f>
        <v>도장기 조작원</v>
      </c>
      <c r="I364" s="65">
        <v>8421</v>
      </c>
      <c r="J364" s="77">
        <f t="shared" si="22"/>
        <v>0.88</v>
      </c>
      <c r="K364">
        <f>VLOOKUP(A364,'(2)2010 SOC to ISCO-08'!$K$3:$L$440,2,FALSE)</f>
        <v>0.88</v>
      </c>
      <c r="L364" t="e">
        <f>VLOOKUP(B364,'(2)2010 SOC to ISCO-08'!$K$3:$L$440,2,FALSE)</f>
        <v>#N/A</v>
      </c>
      <c r="M364" t="e">
        <f>VLOOKUP(C364,'(2)2010 SOC to ISCO-08'!$K$3:$L$440,2,FALSE)</f>
        <v>#N/A</v>
      </c>
      <c r="N364" t="e">
        <f>VLOOKUP(D364,'(2)2010 SOC to ISCO-08'!$K$3:$L$440,2,FALSE)</f>
        <v>#N/A</v>
      </c>
      <c r="O364" t="e">
        <f>VLOOKUP(E364,'(2)2010 SOC to ISCO-08'!$K$3:$L$440,2,FALSE)</f>
        <v>#N/A</v>
      </c>
      <c r="P364" t="e">
        <f>VLOOKUP(F364,'(2)2010 SOC to ISCO-08'!$K$3:$L$440,2,FALSE)</f>
        <v>#N/A</v>
      </c>
      <c r="Q364" t="e">
        <f>VLOOKUP(G364,'(2)2010 SOC to ISCO-08'!$K$3:$L$440,2,FALSE)</f>
        <v>#N/A</v>
      </c>
      <c r="S364" t="b">
        <f t="shared" si="23"/>
        <v>0</v>
      </c>
      <c r="T364" s="33">
        <v>8421</v>
      </c>
      <c r="U364" t="s">
        <v>4877</v>
      </c>
      <c r="V364" t="s">
        <v>4851</v>
      </c>
      <c r="Y364" t="str">
        <f>VLOOKUP(Z364,'&lt;참고&gt;6차'!$A$2:$C$1844,2,FALSE)</f>
        <v>유리제조 및 가공기 조작원</v>
      </c>
      <c r="Z364" s="67">
        <v>8431</v>
      </c>
      <c r="AA364" s="73">
        <v>0.81333333333333346</v>
      </c>
      <c r="AB364" s="73">
        <v>1</v>
      </c>
      <c r="AC364" t="str">
        <f t="shared" si="20"/>
        <v>843</v>
      </c>
      <c r="AD364" s="73">
        <v>0.81333333333333346</v>
      </c>
      <c r="AE364" t="b">
        <f t="shared" si="21"/>
        <v>0</v>
      </c>
      <c r="AQ364" t="str">
        <f>VLOOKUP(AR364,'&lt;참고&gt;6차'!A406:C2248,2,FALSE)</f>
        <v>단순노무 종사자</v>
      </c>
      <c r="AR364" s="61">
        <v>9</v>
      </c>
      <c r="AS364" s="61">
        <v>92</v>
      </c>
      <c r="AT364" s="61">
        <v>922</v>
      </c>
      <c r="AU364">
        <v>9229</v>
      </c>
      <c r="AV364" t="s">
        <v>5130</v>
      </c>
      <c r="AW364" s="71">
        <v>0.88500000000000001</v>
      </c>
    </row>
    <row r="365" spans="1:49" x14ac:dyDescent="0.2">
      <c r="A365" s="61">
        <v>8122</v>
      </c>
      <c r="B365" t="s">
        <v>4173</v>
      </c>
      <c r="C365" t="s">
        <v>4173</v>
      </c>
      <c r="D365" t="s">
        <v>4173</v>
      </c>
      <c r="E365" t="s">
        <v>4173</v>
      </c>
      <c r="F365" t="s">
        <v>4173</v>
      </c>
      <c r="G365" t="s">
        <v>4173</v>
      </c>
      <c r="H365" t="str">
        <f>VLOOKUP(I365,'&lt;참고&gt;6차'!$A$2:$C$1844,2,FALSE)</f>
        <v>도금 및 금속분무기 조작원</v>
      </c>
      <c r="I365" s="65">
        <v>8422</v>
      </c>
      <c r="J365" s="77">
        <f t="shared" si="22"/>
        <v>0.88</v>
      </c>
      <c r="K365">
        <f>VLOOKUP(A365,'(2)2010 SOC to ISCO-08'!$K$3:$L$440,2,FALSE)</f>
        <v>0.88</v>
      </c>
      <c r="L365" t="e">
        <f>VLOOKUP(B365,'(2)2010 SOC to ISCO-08'!$K$3:$L$440,2,FALSE)</f>
        <v>#N/A</v>
      </c>
      <c r="M365" t="e">
        <f>VLOOKUP(C365,'(2)2010 SOC to ISCO-08'!$K$3:$L$440,2,FALSE)</f>
        <v>#N/A</v>
      </c>
      <c r="N365" t="e">
        <f>VLOOKUP(D365,'(2)2010 SOC to ISCO-08'!$K$3:$L$440,2,FALSE)</f>
        <v>#N/A</v>
      </c>
      <c r="O365" t="e">
        <f>VLOOKUP(E365,'(2)2010 SOC to ISCO-08'!$K$3:$L$440,2,FALSE)</f>
        <v>#N/A</v>
      </c>
      <c r="P365" t="e">
        <f>VLOOKUP(F365,'(2)2010 SOC to ISCO-08'!$K$3:$L$440,2,FALSE)</f>
        <v>#N/A</v>
      </c>
      <c r="Q365" t="e">
        <f>VLOOKUP(G365,'(2)2010 SOC to ISCO-08'!$K$3:$L$440,2,FALSE)</f>
        <v>#N/A</v>
      </c>
      <c r="S365" t="b">
        <f t="shared" si="23"/>
        <v>0</v>
      </c>
      <c r="T365" s="33">
        <v>8422</v>
      </c>
      <c r="U365" t="s">
        <v>4878</v>
      </c>
      <c r="V365" t="s">
        <v>4371</v>
      </c>
      <c r="W365" t="s">
        <v>4879</v>
      </c>
      <c r="Y365" t="str">
        <f>VLOOKUP(Z365,'&lt;참고&gt;6차'!$A$2:$C$1844,2,FALSE)</f>
        <v>점토제품 생산기 조작원</v>
      </c>
      <c r="Z365" s="67">
        <v>8432</v>
      </c>
      <c r="AA365" s="73">
        <v>0.81333333333333346</v>
      </c>
      <c r="AB365" s="73">
        <v>1</v>
      </c>
      <c r="AC365" t="str">
        <f t="shared" si="20"/>
        <v>843</v>
      </c>
      <c r="AD365" s="73">
        <v>0.81333333333333346</v>
      </c>
      <c r="AE365" t="b">
        <f t="shared" si="21"/>
        <v>0</v>
      </c>
      <c r="AQ365" t="str">
        <f>VLOOKUP(AR365,'&lt;참고&gt;6차'!A263:C2105,2,FALSE)</f>
        <v>기능원 및 관련 기능 종사자</v>
      </c>
      <c r="AR365" s="61">
        <v>7</v>
      </c>
      <c r="AS365" s="61">
        <v>71</v>
      </c>
      <c r="AT365" s="61">
        <v>710</v>
      </c>
      <c r="AU365">
        <v>7101</v>
      </c>
      <c r="AV365" t="s">
        <v>6309</v>
      </c>
      <c r="AW365" s="71">
        <v>0.89</v>
      </c>
    </row>
    <row r="366" spans="1:49" x14ac:dyDescent="0.2">
      <c r="A366" s="61">
        <v>8181</v>
      </c>
      <c r="B366" t="s">
        <v>4173</v>
      </c>
      <c r="C366" t="s">
        <v>4173</v>
      </c>
      <c r="D366" t="s">
        <v>4173</v>
      </c>
      <c r="E366" t="s">
        <v>4173</v>
      </c>
      <c r="F366" t="s">
        <v>4173</v>
      </c>
      <c r="G366" t="s">
        <v>4173</v>
      </c>
      <c r="H366" t="str">
        <f>VLOOKUP(I366,'&lt;참고&gt;6차'!$A$2:$C$1844,2,FALSE)</f>
        <v>유리제조 및 가공기 조작원</v>
      </c>
      <c r="I366" s="65">
        <v>8431</v>
      </c>
      <c r="J366" s="77">
        <f t="shared" si="22"/>
        <v>0.81333333333333346</v>
      </c>
      <c r="K366">
        <f>VLOOKUP(A366,'(2)2010 SOC to ISCO-08'!$K$3:$L$440,2,FALSE)</f>
        <v>0.81333333333333346</v>
      </c>
      <c r="L366" t="e">
        <f>VLOOKUP(B366,'(2)2010 SOC to ISCO-08'!$K$3:$L$440,2,FALSE)</f>
        <v>#N/A</v>
      </c>
      <c r="M366" t="e">
        <f>VLOOKUP(C366,'(2)2010 SOC to ISCO-08'!$K$3:$L$440,2,FALSE)</f>
        <v>#N/A</v>
      </c>
      <c r="N366" t="e">
        <f>VLOOKUP(D366,'(2)2010 SOC to ISCO-08'!$K$3:$L$440,2,FALSE)</f>
        <v>#N/A</v>
      </c>
      <c r="O366" t="e">
        <f>VLOOKUP(E366,'(2)2010 SOC to ISCO-08'!$K$3:$L$440,2,FALSE)</f>
        <v>#N/A</v>
      </c>
      <c r="P366" t="e">
        <f>VLOOKUP(F366,'(2)2010 SOC to ISCO-08'!$K$3:$L$440,2,FALSE)</f>
        <v>#N/A</v>
      </c>
      <c r="Q366" t="e">
        <f>VLOOKUP(G366,'(2)2010 SOC to ISCO-08'!$K$3:$L$440,2,FALSE)</f>
        <v>#N/A</v>
      </c>
      <c r="S366" t="b">
        <f t="shared" si="23"/>
        <v>0</v>
      </c>
      <c r="T366" s="33">
        <v>8431</v>
      </c>
      <c r="U366" t="s">
        <v>4880</v>
      </c>
      <c r="V366" t="s">
        <v>4371</v>
      </c>
      <c r="W366" t="s">
        <v>4881</v>
      </c>
      <c r="Y366" t="str">
        <f>VLOOKUP(Z366,'&lt;참고&gt;6차'!$A$2:$C$1844,2,FALSE)</f>
        <v>시멘트 및 광물제품 제조기 조작원</v>
      </c>
      <c r="Z366" s="67">
        <v>8433</v>
      </c>
      <c r="AA366" s="73">
        <v>0.88</v>
      </c>
      <c r="AB366" s="73">
        <v>1</v>
      </c>
      <c r="AC366" t="str">
        <f t="shared" si="20"/>
        <v>843</v>
      </c>
      <c r="AD366" s="73">
        <v>0.88</v>
      </c>
      <c r="AE366" t="b">
        <f t="shared" si="21"/>
        <v>0</v>
      </c>
      <c r="AQ366" t="str">
        <f>VLOOKUP(AR366,'&lt;참고&gt;6차'!A264:C2106,2,FALSE)</f>
        <v>기능원 및 관련 기능 종사자</v>
      </c>
      <c r="AR366" s="61">
        <v>7</v>
      </c>
      <c r="AS366" s="61">
        <v>71</v>
      </c>
      <c r="AT366" s="61">
        <v>710</v>
      </c>
      <c r="AU366">
        <v>7102</v>
      </c>
      <c r="AV366" t="s">
        <v>4736</v>
      </c>
      <c r="AW366" s="71">
        <v>0.89</v>
      </c>
    </row>
    <row r="367" spans="1:49" x14ac:dyDescent="0.2">
      <c r="A367" s="61">
        <v>8181</v>
      </c>
      <c r="B367" t="s">
        <v>4173</v>
      </c>
      <c r="C367" t="s">
        <v>4173</v>
      </c>
      <c r="D367" t="s">
        <v>4173</v>
      </c>
      <c r="E367" t="s">
        <v>4173</v>
      </c>
      <c r="F367" t="s">
        <v>4173</v>
      </c>
      <c r="G367" t="s">
        <v>4173</v>
      </c>
      <c r="H367" t="str">
        <f>VLOOKUP(I367,'&lt;참고&gt;6차'!$A$2:$C$1844,2,FALSE)</f>
        <v>점토제품 생산기 조작원</v>
      </c>
      <c r="I367" s="65">
        <v>8432</v>
      </c>
      <c r="J367" s="77">
        <f t="shared" si="22"/>
        <v>0.81333333333333346</v>
      </c>
      <c r="K367">
        <f>VLOOKUP(A367,'(2)2010 SOC to ISCO-08'!$K$3:$L$440,2,FALSE)</f>
        <v>0.81333333333333346</v>
      </c>
      <c r="L367" t="e">
        <f>VLOOKUP(B367,'(2)2010 SOC to ISCO-08'!$K$3:$L$440,2,FALSE)</f>
        <v>#N/A</v>
      </c>
      <c r="M367" t="e">
        <f>VLOOKUP(C367,'(2)2010 SOC to ISCO-08'!$K$3:$L$440,2,FALSE)</f>
        <v>#N/A</v>
      </c>
      <c r="N367" t="e">
        <f>VLOOKUP(D367,'(2)2010 SOC to ISCO-08'!$K$3:$L$440,2,FALSE)</f>
        <v>#N/A</v>
      </c>
      <c r="O367" t="e">
        <f>VLOOKUP(E367,'(2)2010 SOC to ISCO-08'!$K$3:$L$440,2,FALSE)</f>
        <v>#N/A</v>
      </c>
      <c r="P367" t="e">
        <f>VLOOKUP(F367,'(2)2010 SOC to ISCO-08'!$K$3:$L$440,2,FALSE)</f>
        <v>#N/A</v>
      </c>
      <c r="Q367" t="e">
        <f>VLOOKUP(G367,'(2)2010 SOC to ISCO-08'!$K$3:$L$440,2,FALSE)</f>
        <v>#N/A</v>
      </c>
      <c r="S367" t="b">
        <f t="shared" si="23"/>
        <v>0</v>
      </c>
      <c r="T367" s="33">
        <v>8432</v>
      </c>
      <c r="U367" t="s">
        <v>4882</v>
      </c>
      <c r="V367" t="s">
        <v>4863</v>
      </c>
      <c r="Y367" t="str">
        <f>VLOOKUP(Z367,'&lt;참고&gt;6차'!$A$2:$C$1844,2,FALSE)</f>
        <v>광석 및 석제품 가공기 조작원</v>
      </c>
      <c r="Z367" s="67">
        <v>8434</v>
      </c>
      <c r="AA367" s="73">
        <v>0.89</v>
      </c>
      <c r="AB367" s="73">
        <v>1</v>
      </c>
      <c r="AC367" t="str">
        <f t="shared" si="20"/>
        <v>843</v>
      </c>
      <c r="AD367" s="73">
        <v>0.89</v>
      </c>
      <c r="AE367" t="b">
        <f t="shared" si="21"/>
        <v>0</v>
      </c>
      <c r="AQ367" t="str">
        <f>VLOOKUP(AR367,'&lt;참고&gt;6차'!A346:C2188,2,FALSE)</f>
        <v>장치,기계조작 및 조립종사자</v>
      </c>
      <c r="AR367" s="61">
        <v>8</v>
      </c>
      <c r="AS367" s="61">
        <v>82</v>
      </c>
      <c r="AT367" s="61">
        <v>822</v>
      </c>
      <c r="AU367">
        <v>8229</v>
      </c>
      <c r="AV367" t="s">
        <v>5665</v>
      </c>
      <c r="AW367" s="71">
        <v>0.89</v>
      </c>
    </row>
    <row r="368" spans="1:49" x14ac:dyDescent="0.2">
      <c r="A368" s="61">
        <v>8114</v>
      </c>
      <c r="B368" t="s">
        <v>4173</v>
      </c>
      <c r="C368" t="s">
        <v>4173</v>
      </c>
      <c r="D368" t="s">
        <v>4173</v>
      </c>
      <c r="E368" t="s">
        <v>4173</v>
      </c>
      <c r="F368" t="s">
        <v>4173</v>
      </c>
      <c r="G368" t="s">
        <v>4173</v>
      </c>
      <c r="H368" t="str">
        <f>VLOOKUP(I368,'&lt;참고&gt;6차'!$A$2:$C$1844,2,FALSE)</f>
        <v>시멘트 및 광물제품 제조기 조작원</v>
      </c>
      <c r="I368" s="65">
        <v>8433</v>
      </c>
      <c r="J368" s="77">
        <f t="shared" si="22"/>
        <v>0.88</v>
      </c>
      <c r="K368">
        <f>VLOOKUP(A368,'(2)2010 SOC to ISCO-08'!$K$3:$L$440,2,FALSE)</f>
        <v>0.88</v>
      </c>
      <c r="L368" t="e">
        <f>VLOOKUP(B368,'(2)2010 SOC to ISCO-08'!$K$3:$L$440,2,FALSE)</f>
        <v>#N/A</v>
      </c>
      <c r="M368" t="e">
        <f>VLOOKUP(C368,'(2)2010 SOC to ISCO-08'!$K$3:$L$440,2,FALSE)</f>
        <v>#N/A</v>
      </c>
      <c r="N368" t="e">
        <f>VLOOKUP(D368,'(2)2010 SOC to ISCO-08'!$K$3:$L$440,2,FALSE)</f>
        <v>#N/A</v>
      </c>
      <c r="O368" t="e">
        <f>VLOOKUP(E368,'(2)2010 SOC to ISCO-08'!$K$3:$L$440,2,FALSE)</f>
        <v>#N/A</v>
      </c>
      <c r="P368" t="e">
        <f>VLOOKUP(F368,'(2)2010 SOC to ISCO-08'!$K$3:$L$440,2,FALSE)</f>
        <v>#N/A</v>
      </c>
      <c r="Q368" t="e">
        <f>VLOOKUP(G368,'(2)2010 SOC to ISCO-08'!$K$3:$L$440,2,FALSE)</f>
        <v>#N/A</v>
      </c>
      <c r="S368" t="b">
        <f t="shared" si="23"/>
        <v>0</v>
      </c>
      <c r="T368" s="33">
        <v>8433</v>
      </c>
      <c r="U368" t="s">
        <v>4883</v>
      </c>
      <c r="V368" t="s">
        <v>4371</v>
      </c>
      <c r="W368" t="s">
        <v>4884</v>
      </c>
      <c r="Y368" t="str">
        <f>VLOOKUP(Z368,'&lt;참고&gt;6차'!$A$2:$C$1844,2,FALSE)</f>
        <v>기타 비금속제품관련 생산기 조작원</v>
      </c>
      <c r="Z368" s="67">
        <v>8439</v>
      </c>
      <c r="AA368" s="73">
        <v>0.81333333333333346</v>
      </c>
      <c r="AB368" s="73">
        <v>1</v>
      </c>
      <c r="AC368" t="str">
        <f t="shared" si="20"/>
        <v>843</v>
      </c>
      <c r="AD368" s="73">
        <v>0.81333333333333346</v>
      </c>
      <c r="AE368" t="b">
        <f t="shared" si="21"/>
        <v>0</v>
      </c>
      <c r="AQ368" t="str">
        <f>VLOOKUP(AR368,'&lt;참고&gt;6차'!A367:C2209,2,FALSE)</f>
        <v>장치,기계조작 및 조립종사자</v>
      </c>
      <c r="AR368" s="61">
        <v>8</v>
      </c>
      <c r="AS368" s="61">
        <v>84</v>
      </c>
      <c r="AT368" s="61">
        <v>843</v>
      </c>
      <c r="AU368">
        <v>8434</v>
      </c>
      <c r="AV368" t="s">
        <v>5491</v>
      </c>
      <c r="AW368" s="71">
        <v>0.89</v>
      </c>
    </row>
    <row r="369" spans="1:49" x14ac:dyDescent="0.2">
      <c r="A369" s="61">
        <v>8112</v>
      </c>
      <c r="B369" t="s">
        <v>4173</v>
      </c>
      <c r="C369" t="s">
        <v>4173</v>
      </c>
      <c r="D369" t="s">
        <v>4173</v>
      </c>
      <c r="E369" t="s">
        <v>4173</v>
      </c>
      <c r="F369" t="s">
        <v>4173</v>
      </c>
      <c r="G369" t="s">
        <v>4173</v>
      </c>
      <c r="H369" t="str">
        <f>VLOOKUP(I369,'&lt;참고&gt;6차'!$A$2:$C$1844,2,FALSE)</f>
        <v>광석 및 석제품 가공기 조작원</v>
      </c>
      <c r="I369" s="65">
        <v>8434</v>
      </c>
      <c r="J369" s="77">
        <f t="shared" si="22"/>
        <v>0.89</v>
      </c>
      <c r="K369">
        <f>VLOOKUP(A369,'(2)2010 SOC to ISCO-08'!$K$3:$L$440,2,FALSE)</f>
        <v>0.89</v>
      </c>
      <c r="L369" t="e">
        <f>VLOOKUP(B369,'(2)2010 SOC to ISCO-08'!$K$3:$L$440,2,FALSE)</f>
        <v>#N/A</v>
      </c>
      <c r="M369" t="e">
        <f>VLOOKUP(C369,'(2)2010 SOC to ISCO-08'!$K$3:$L$440,2,FALSE)</f>
        <v>#N/A</v>
      </c>
      <c r="N369" t="e">
        <f>VLOOKUP(D369,'(2)2010 SOC to ISCO-08'!$K$3:$L$440,2,FALSE)</f>
        <v>#N/A</v>
      </c>
      <c r="O369" t="e">
        <f>VLOOKUP(E369,'(2)2010 SOC to ISCO-08'!$K$3:$L$440,2,FALSE)</f>
        <v>#N/A</v>
      </c>
      <c r="P369" t="e">
        <f>VLOOKUP(F369,'(2)2010 SOC to ISCO-08'!$K$3:$L$440,2,FALSE)</f>
        <v>#N/A</v>
      </c>
      <c r="Q369" t="e">
        <f>VLOOKUP(G369,'(2)2010 SOC to ISCO-08'!$K$3:$L$440,2,FALSE)</f>
        <v>#N/A</v>
      </c>
      <c r="S369" t="b">
        <f t="shared" si="23"/>
        <v>0</v>
      </c>
      <c r="T369" s="33">
        <v>8434</v>
      </c>
      <c r="U369" t="s">
        <v>4885</v>
      </c>
      <c r="V369" t="s">
        <v>4371</v>
      </c>
      <c r="W369" t="s">
        <v>4886</v>
      </c>
      <c r="X369" t="s">
        <v>4881</v>
      </c>
      <c r="Y369" t="str">
        <f>VLOOKUP(Z369,'&lt;참고&gt;6차'!$A$2:$C$1844,2,FALSE)</f>
        <v>금속공작기계 조작원</v>
      </c>
      <c r="Z369" s="67">
        <v>8510</v>
      </c>
      <c r="AA369" s="73">
        <v>0.89795454545454545</v>
      </c>
      <c r="AB369" s="73">
        <v>1</v>
      </c>
      <c r="AC369" t="str">
        <f t="shared" si="20"/>
        <v>851</v>
      </c>
      <c r="AD369" s="73">
        <v>0.89795454545454545</v>
      </c>
      <c r="AE369" t="b">
        <f t="shared" si="21"/>
        <v>0</v>
      </c>
      <c r="AQ369" t="str">
        <f>VLOOKUP(AR369,'&lt;참고&gt;6차'!A370:C2212,2,FALSE)</f>
        <v>장치,기계조작 및 조립종사자</v>
      </c>
      <c r="AR369" s="61">
        <v>8</v>
      </c>
      <c r="AS369" s="61">
        <v>85</v>
      </c>
      <c r="AT369" s="61">
        <v>852</v>
      </c>
      <c r="AU369">
        <v>8520</v>
      </c>
      <c r="AV369" t="s">
        <v>5458</v>
      </c>
      <c r="AW369" s="71">
        <v>0.89</v>
      </c>
    </row>
    <row r="370" spans="1:49" x14ac:dyDescent="0.2">
      <c r="A370" s="61">
        <v>8181</v>
      </c>
      <c r="B370" t="s">
        <v>4173</v>
      </c>
      <c r="C370" t="s">
        <v>4173</v>
      </c>
      <c r="D370" t="s">
        <v>4173</v>
      </c>
      <c r="E370" t="s">
        <v>4173</v>
      </c>
      <c r="F370" t="s">
        <v>4173</v>
      </c>
      <c r="G370" t="s">
        <v>4173</v>
      </c>
      <c r="H370" t="str">
        <f>VLOOKUP(I370,'&lt;참고&gt;6차'!$A$2:$C$1844,2,FALSE)</f>
        <v>기타 비금속제품관련 생산기 조작원</v>
      </c>
      <c r="I370" s="65">
        <v>8439</v>
      </c>
      <c r="J370" s="77">
        <f t="shared" si="22"/>
        <v>0.81333333333333346</v>
      </c>
      <c r="K370">
        <f>VLOOKUP(A370,'(2)2010 SOC to ISCO-08'!$K$3:$L$440,2,FALSE)</f>
        <v>0.81333333333333346</v>
      </c>
      <c r="L370" t="e">
        <f>VLOOKUP(B370,'(2)2010 SOC to ISCO-08'!$K$3:$L$440,2,FALSE)</f>
        <v>#N/A</v>
      </c>
      <c r="M370" t="e">
        <f>VLOOKUP(C370,'(2)2010 SOC to ISCO-08'!$K$3:$L$440,2,FALSE)</f>
        <v>#N/A</v>
      </c>
      <c r="N370" t="e">
        <f>VLOOKUP(D370,'(2)2010 SOC to ISCO-08'!$K$3:$L$440,2,FALSE)</f>
        <v>#N/A</v>
      </c>
      <c r="O370" t="e">
        <f>VLOOKUP(E370,'(2)2010 SOC to ISCO-08'!$K$3:$L$440,2,FALSE)</f>
        <v>#N/A</v>
      </c>
      <c r="P370" t="e">
        <f>VLOOKUP(F370,'(2)2010 SOC to ISCO-08'!$K$3:$L$440,2,FALSE)</f>
        <v>#N/A</v>
      </c>
      <c r="Q370" t="e">
        <f>VLOOKUP(G370,'(2)2010 SOC to ISCO-08'!$K$3:$L$440,2,FALSE)</f>
        <v>#N/A</v>
      </c>
      <c r="S370" t="b">
        <f t="shared" si="23"/>
        <v>0</v>
      </c>
      <c r="T370" s="33">
        <v>8439</v>
      </c>
      <c r="U370" t="s">
        <v>4376</v>
      </c>
      <c r="V370" t="s">
        <v>4887</v>
      </c>
      <c r="Y370" t="str">
        <f>VLOOKUP(Z370,'&lt;참고&gt;6차'!$A$2:$C$1844,2,FALSE)</f>
        <v>냉난방 관련 설비 조작원</v>
      </c>
      <c r="Z370" s="67">
        <v>8520</v>
      </c>
      <c r="AA370" s="73">
        <v>0.89</v>
      </c>
      <c r="AB370" s="73">
        <v>1</v>
      </c>
      <c r="AC370" t="str">
        <f t="shared" si="20"/>
        <v>852</v>
      </c>
      <c r="AD370" s="73">
        <v>0.89</v>
      </c>
      <c r="AE370" t="b">
        <f t="shared" si="21"/>
        <v>0</v>
      </c>
      <c r="AQ370" t="str">
        <f>VLOOKUP(AR370,'&lt;참고&gt;6차'!A208:C2050,2,FALSE)</f>
        <v>서비스 종사자</v>
      </c>
      <c r="AR370" s="61">
        <v>4</v>
      </c>
      <c r="AS370" s="61">
        <v>41</v>
      </c>
      <c r="AT370" s="61">
        <v>412</v>
      </c>
      <c r="AU370">
        <v>4121</v>
      </c>
      <c r="AV370" t="s">
        <v>4660</v>
      </c>
      <c r="AW370" s="71">
        <v>0.89500000000000002</v>
      </c>
    </row>
    <row r="371" spans="1:49" x14ac:dyDescent="0.2">
      <c r="A371" s="61">
        <v>7223</v>
      </c>
      <c r="B371" s="61">
        <v>7224</v>
      </c>
      <c r="C371" t="s">
        <v>4173</v>
      </c>
      <c r="D371" t="s">
        <v>4173</v>
      </c>
      <c r="E371" t="s">
        <v>4173</v>
      </c>
      <c r="F371" t="s">
        <v>4173</v>
      </c>
      <c r="G371" t="s">
        <v>4173</v>
      </c>
      <c r="H371" t="str">
        <f>VLOOKUP(I371,'&lt;참고&gt;6차'!$A$2:$C$1844,2,FALSE)</f>
        <v>금속공작기계 조작원</v>
      </c>
      <c r="I371" s="65">
        <v>8510</v>
      </c>
      <c r="J371" s="77">
        <f t="shared" si="22"/>
        <v>0.89795454545454545</v>
      </c>
      <c r="K371">
        <f>VLOOKUP(A371,'(2)2010 SOC to ISCO-08'!$K$3:$L$440,2,FALSE)</f>
        <v>0.87090909090909097</v>
      </c>
      <c r="L371">
        <f>VLOOKUP(B371,'(2)2010 SOC to ISCO-08'!$K$3:$L$440,2,FALSE)</f>
        <v>0.92500000000000004</v>
      </c>
      <c r="M371" t="e">
        <f>VLOOKUP(C371,'(2)2010 SOC to ISCO-08'!$K$3:$L$440,2,FALSE)</f>
        <v>#N/A</v>
      </c>
      <c r="N371" t="e">
        <f>VLOOKUP(D371,'(2)2010 SOC to ISCO-08'!$K$3:$L$440,2,FALSE)</f>
        <v>#N/A</v>
      </c>
      <c r="O371" t="e">
        <f>VLOOKUP(E371,'(2)2010 SOC to ISCO-08'!$K$3:$L$440,2,FALSE)</f>
        <v>#N/A</v>
      </c>
      <c r="P371" t="e">
        <f>VLOOKUP(F371,'(2)2010 SOC to ISCO-08'!$K$3:$L$440,2,FALSE)</f>
        <v>#N/A</v>
      </c>
      <c r="Q371" t="e">
        <f>VLOOKUP(G371,'(2)2010 SOC to ISCO-08'!$K$3:$L$440,2,FALSE)</f>
        <v>#N/A</v>
      </c>
      <c r="S371" t="b">
        <f t="shared" si="23"/>
        <v>0</v>
      </c>
      <c r="T371" s="33">
        <v>8510</v>
      </c>
      <c r="U371" t="s">
        <v>4888</v>
      </c>
      <c r="V371" t="s">
        <v>4851</v>
      </c>
      <c r="Y371" t="str">
        <f>VLOOKUP(Z371,'&lt;참고&gt;6차'!$A$2:$C$1844,2,FALSE)</f>
        <v>자동조립라인 및 산업용 로봇 조작원</v>
      </c>
      <c r="Z371" s="67">
        <v>8530</v>
      </c>
      <c r="AA371" s="73">
        <v>0.36</v>
      </c>
      <c r="AB371" s="73">
        <v>1</v>
      </c>
      <c r="AC371" t="str">
        <f t="shared" si="20"/>
        <v>853</v>
      </c>
      <c r="AD371" s="73">
        <v>0.36</v>
      </c>
      <c r="AE371" t="b">
        <f t="shared" si="21"/>
        <v>0</v>
      </c>
      <c r="AQ371" t="str">
        <f>VLOOKUP(AR371,'&lt;참고&gt;6차'!A209:C2051,2,FALSE)</f>
        <v>서비스 종사자</v>
      </c>
      <c r="AR371" s="61">
        <v>4</v>
      </c>
      <c r="AS371" s="61">
        <v>41</v>
      </c>
      <c r="AT371" s="61">
        <v>412</v>
      </c>
      <c r="AU371">
        <v>4122</v>
      </c>
      <c r="AV371" t="s">
        <v>6687</v>
      </c>
      <c r="AW371" s="71">
        <v>0.89500000000000002</v>
      </c>
    </row>
    <row r="372" spans="1:49" x14ac:dyDescent="0.2">
      <c r="A372" s="61">
        <v>8182</v>
      </c>
      <c r="B372" t="s">
        <v>4173</v>
      </c>
      <c r="C372" t="s">
        <v>4173</v>
      </c>
      <c r="D372" t="s">
        <v>4173</v>
      </c>
      <c r="E372" t="s">
        <v>4173</v>
      </c>
      <c r="F372" t="s">
        <v>4173</v>
      </c>
      <c r="G372" t="s">
        <v>4173</v>
      </c>
      <c r="H372" t="str">
        <f>VLOOKUP(I372,'&lt;참고&gt;6차'!$A$2:$C$1844,2,FALSE)</f>
        <v>냉난방 관련 설비 조작원</v>
      </c>
      <c r="I372" s="65">
        <v>8520</v>
      </c>
      <c r="J372" s="77">
        <f t="shared" si="22"/>
        <v>0.89</v>
      </c>
      <c r="K372">
        <f>VLOOKUP(A372,'(2)2010 SOC to ISCO-08'!$K$3:$L$440,2,FALSE)</f>
        <v>0.89</v>
      </c>
      <c r="L372" t="e">
        <f>VLOOKUP(B372,'(2)2010 SOC to ISCO-08'!$K$3:$L$440,2,FALSE)</f>
        <v>#N/A</v>
      </c>
      <c r="M372" t="e">
        <f>VLOOKUP(C372,'(2)2010 SOC to ISCO-08'!$K$3:$L$440,2,FALSE)</f>
        <v>#N/A</v>
      </c>
      <c r="N372" t="e">
        <f>VLOOKUP(D372,'(2)2010 SOC to ISCO-08'!$K$3:$L$440,2,FALSE)</f>
        <v>#N/A</v>
      </c>
      <c r="O372" t="e">
        <f>VLOOKUP(E372,'(2)2010 SOC to ISCO-08'!$K$3:$L$440,2,FALSE)</f>
        <v>#N/A</v>
      </c>
      <c r="P372" t="e">
        <f>VLOOKUP(F372,'(2)2010 SOC to ISCO-08'!$K$3:$L$440,2,FALSE)</f>
        <v>#N/A</v>
      </c>
      <c r="Q372" t="e">
        <f>VLOOKUP(G372,'(2)2010 SOC to ISCO-08'!$K$3:$L$440,2,FALSE)</f>
        <v>#N/A</v>
      </c>
      <c r="S372" t="b">
        <f t="shared" si="23"/>
        <v>0</v>
      </c>
      <c r="T372" s="33">
        <v>8520</v>
      </c>
      <c r="U372" t="s">
        <v>4889</v>
      </c>
      <c r="V372" t="s">
        <v>4391</v>
      </c>
      <c r="W372" t="s">
        <v>4890</v>
      </c>
      <c r="X372" t="s">
        <v>4851</v>
      </c>
      <c r="Y372" t="str">
        <f>VLOOKUP(Z372,'&lt;참고&gt;6차'!$A$2:$C$1844,2,FALSE)</f>
        <v>자동차 조립원</v>
      </c>
      <c r="Z372" s="67">
        <v>8541</v>
      </c>
      <c r="AA372" s="73">
        <v>0.80499999999999994</v>
      </c>
      <c r="AB372" s="73">
        <v>1</v>
      </c>
      <c r="AC372" t="str">
        <f t="shared" si="20"/>
        <v>854</v>
      </c>
      <c r="AD372" s="73">
        <v>0.80499999999999994</v>
      </c>
      <c r="AE372" t="b">
        <f t="shared" si="21"/>
        <v>0</v>
      </c>
      <c r="AQ372" t="str">
        <f>VLOOKUP(AR372,'&lt;참고&gt;6차'!A210:C2052,2,FALSE)</f>
        <v>서비스 종사자</v>
      </c>
      <c r="AR372" s="61">
        <v>4</v>
      </c>
      <c r="AS372" s="61">
        <v>41</v>
      </c>
      <c r="AT372" s="61">
        <v>412</v>
      </c>
      <c r="AU372">
        <v>4123</v>
      </c>
      <c r="AV372" t="s">
        <v>6685</v>
      </c>
      <c r="AW372" s="71">
        <v>0.89500000000000002</v>
      </c>
    </row>
    <row r="373" spans="1:49" x14ac:dyDescent="0.2">
      <c r="A373" s="61">
        <v>3139</v>
      </c>
      <c r="B373" t="s">
        <v>4173</v>
      </c>
      <c r="C373" t="s">
        <v>4173</v>
      </c>
      <c r="D373" t="s">
        <v>4173</v>
      </c>
      <c r="E373" t="s">
        <v>4173</v>
      </c>
      <c r="F373" t="s">
        <v>4173</v>
      </c>
      <c r="G373" t="s">
        <v>4173</v>
      </c>
      <c r="H373" t="str">
        <f>VLOOKUP(I373,'&lt;참고&gt;6차'!$A$2:$C$1844,2,FALSE)</f>
        <v>자동조립라인 및 산업용 로봇 조작원</v>
      </c>
      <c r="I373" s="65">
        <v>8530</v>
      </c>
      <c r="J373" s="77">
        <f t="shared" si="22"/>
        <v>0.36</v>
      </c>
      <c r="K373">
        <f>VLOOKUP(A373,'(2)2010 SOC to ISCO-08'!$K$3:$L$440,2,FALSE)</f>
        <v>0.36</v>
      </c>
      <c r="L373" t="e">
        <f>VLOOKUP(B373,'(2)2010 SOC to ISCO-08'!$K$3:$L$440,2,FALSE)</f>
        <v>#N/A</v>
      </c>
      <c r="M373" t="e">
        <f>VLOOKUP(C373,'(2)2010 SOC to ISCO-08'!$K$3:$L$440,2,FALSE)</f>
        <v>#N/A</v>
      </c>
      <c r="N373" t="e">
        <f>VLOOKUP(D373,'(2)2010 SOC to ISCO-08'!$K$3:$L$440,2,FALSE)</f>
        <v>#N/A</v>
      </c>
      <c r="O373" t="e">
        <f>VLOOKUP(E373,'(2)2010 SOC to ISCO-08'!$K$3:$L$440,2,FALSE)</f>
        <v>#N/A</v>
      </c>
      <c r="P373" t="e">
        <f>VLOOKUP(F373,'(2)2010 SOC to ISCO-08'!$K$3:$L$440,2,FALSE)</f>
        <v>#N/A</v>
      </c>
      <c r="Q373" t="e">
        <f>VLOOKUP(G373,'(2)2010 SOC to ISCO-08'!$K$3:$L$440,2,FALSE)</f>
        <v>#N/A</v>
      </c>
      <c r="S373" t="b">
        <f t="shared" si="23"/>
        <v>0</v>
      </c>
      <c r="T373" s="33">
        <v>8530</v>
      </c>
      <c r="U373" t="s">
        <v>4891</v>
      </c>
      <c r="V373" t="s">
        <v>4371</v>
      </c>
      <c r="W373" t="s">
        <v>4892</v>
      </c>
      <c r="Y373" t="str">
        <f>VLOOKUP(Z373,'&lt;참고&gt;6차'!$A$2:$C$1844,2,FALSE)</f>
        <v>자동차 부분품 조립원</v>
      </c>
      <c r="Z373" s="67">
        <v>8542</v>
      </c>
      <c r="AA373" s="73">
        <v>0.80499999999999994</v>
      </c>
      <c r="AB373" s="73">
        <v>1</v>
      </c>
      <c r="AC373" t="str">
        <f t="shared" si="20"/>
        <v>854</v>
      </c>
      <c r="AD373" s="73">
        <v>0.80499999999999994</v>
      </c>
      <c r="AE373" t="b">
        <f t="shared" si="21"/>
        <v>0</v>
      </c>
      <c r="AQ373" t="str">
        <f>VLOOKUP(AR373,'&lt;참고&gt;6차'!A419:C2261,2,FALSE)</f>
        <v>단순노무 종사자</v>
      </c>
      <c r="AR373" s="61">
        <v>9</v>
      </c>
      <c r="AS373" s="61">
        <v>99</v>
      </c>
      <c r="AT373" s="61">
        <v>992</v>
      </c>
      <c r="AU373">
        <v>9921</v>
      </c>
      <c r="AV373" t="s">
        <v>5041</v>
      </c>
      <c r="AW373" s="71">
        <v>0.89500000000000002</v>
      </c>
    </row>
    <row r="374" spans="1:49" x14ac:dyDescent="0.2">
      <c r="A374" s="61">
        <v>8211</v>
      </c>
      <c r="B374" t="s">
        <v>4173</v>
      </c>
      <c r="C374" t="s">
        <v>4173</v>
      </c>
      <c r="D374" t="s">
        <v>4173</v>
      </c>
      <c r="E374" t="s">
        <v>4173</v>
      </c>
      <c r="F374" t="s">
        <v>4173</v>
      </c>
      <c r="G374" t="s">
        <v>4173</v>
      </c>
      <c r="H374" t="str">
        <f>VLOOKUP(I374,'&lt;참고&gt;6차'!$A$2:$C$1844,2,FALSE)</f>
        <v>자동차 조립원</v>
      </c>
      <c r="I374" s="65">
        <v>8541</v>
      </c>
      <c r="J374" s="77">
        <f t="shared" si="22"/>
        <v>0.80499999999999994</v>
      </c>
      <c r="K374">
        <f>VLOOKUP(A374,'(2)2010 SOC to ISCO-08'!$K$3:$L$440,2,FALSE)</f>
        <v>0.80499999999999994</v>
      </c>
      <c r="L374" t="e">
        <f>VLOOKUP(B374,'(2)2010 SOC to ISCO-08'!$K$3:$L$440,2,FALSE)</f>
        <v>#N/A</v>
      </c>
      <c r="M374" t="e">
        <f>VLOOKUP(C374,'(2)2010 SOC to ISCO-08'!$K$3:$L$440,2,FALSE)</f>
        <v>#N/A</v>
      </c>
      <c r="N374" t="e">
        <f>VLOOKUP(D374,'(2)2010 SOC to ISCO-08'!$K$3:$L$440,2,FALSE)</f>
        <v>#N/A</v>
      </c>
      <c r="O374" t="e">
        <f>VLOOKUP(E374,'(2)2010 SOC to ISCO-08'!$K$3:$L$440,2,FALSE)</f>
        <v>#N/A</v>
      </c>
      <c r="P374" t="e">
        <f>VLOOKUP(F374,'(2)2010 SOC to ISCO-08'!$K$3:$L$440,2,FALSE)</f>
        <v>#N/A</v>
      </c>
      <c r="Q374" t="e">
        <f>VLOOKUP(G374,'(2)2010 SOC to ISCO-08'!$K$3:$L$440,2,FALSE)</f>
        <v>#N/A</v>
      </c>
      <c r="S374" t="b">
        <f t="shared" si="23"/>
        <v>0</v>
      </c>
      <c r="T374" s="33">
        <v>8541</v>
      </c>
      <c r="U374" t="s">
        <v>4701</v>
      </c>
      <c r="V374" t="s">
        <v>4893</v>
      </c>
      <c r="Y374" t="str">
        <f>VLOOKUP(Z374,'&lt;참고&gt;6차'!$A$2:$C$1844,2,FALSE)</f>
        <v>운송장비 조립원</v>
      </c>
      <c r="Z374" s="67">
        <v>8543</v>
      </c>
      <c r="AA374" s="73">
        <v>0.80499999999999994</v>
      </c>
      <c r="AB374" s="73">
        <v>1</v>
      </c>
      <c r="AC374" t="str">
        <f t="shared" si="20"/>
        <v>854</v>
      </c>
      <c r="AD374" s="73">
        <v>0.80499999999999994</v>
      </c>
      <c r="AE374" t="b">
        <f t="shared" si="21"/>
        <v>0</v>
      </c>
      <c r="AQ374" t="str">
        <f>VLOOKUP(AR374,'&lt;참고&gt;6차'!A369:C2211,2,FALSE)</f>
        <v>장치,기계조작 및 조립종사자</v>
      </c>
      <c r="AR374" s="61">
        <v>8</v>
      </c>
      <c r="AS374" s="61">
        <v>85</v>
      </c>
      <c r="AT374" s="61">
        <v>851</v>
      </c>
      <c r="AU374">
        <v>8510</v>
      </c>
      <c r="AV374" t="s">
        <v>5476</v>
      </c>
      <c r="AW374" s="71">
        <v>0.89795454545454545</v>
      </c>
    </row>
    <row r="375" spans="1:49" x14ac:dyDescent="0.2">
      <c r="A375" s="61">
        <v>8211</v>
      </c>
      <c r="B375" t="s">
        <v>4173</v>
      </c>
      <c r="C375" t="s">
        <v>4173</v>
      </c>
      <c r="D375" t="s">
        <v>4173</v>
      </c>
      <c r="E375" t="s">
        <v>4173</v>
      </c>
      <c r="F375" t="s">
        <v>4173</v>
      </c>
      <c r="G375" t="s">
        <v>4173</v>
      </c>
      <c r="H375" t="str">
        <f>VLOOKUP(I375,'&lt;참고&gt;6차'!$A$2:$C$1844,2,FALSE)</f>
        <v>자동차 부분품 조립원</v>
      </c>
      <c r="I375" s="65">
        <v>8542</v>
      </c>
      <c r="J375" s="77">
        <f t="shared" si="22"/>
        <v>0.80499999999999994</v>
      </c>
      <c r="K375">
        <f>VLOOKUP(A375,'(2)2010 SOC to ISCO-08'!$K$3:$L$440,2,FALSE)</f>
        <v>0.80499999999999994</v>
      </c>
      <c r="L375" t="e">
        <f>VLOOKUP(B375,'(2)2010 SOC to ISCO-08'!$K$3:$L$440,2,FALSE)</f>
        <v>#N/A</v>
      </c>
      <c r="M375" t="e">
        <f>VLOOKUP(C375,'(2)2010 SOC to ISCO-08'!$K$3:$L$440,2,FALSE)</f>
        <v>#N/A</v>
      </c>
      <c r="N375" t="e">
        <f>VLOOKUP(D375,'(2)2010 SOC to ISCO-08'!$K$3:$L$440,2,FALSE)</f>
        <v>#N/A</v>
      </c>
      <c r="O375" t="e">
        <f>VLOOKUP(E375,'(2)2010 SOC to ISCO-08'!$K$3:$L$440,2,FALSE)</f>
        <v>#N/A</v>
      </c>
      <c r="P375" t="e">
        <f>VLOOKUP(F375,'(2)2010 SOC to ISCO-08'!$K$3:$L$440,2,FALSE)</f>
        <v>#N/A</v>
      </c>
      <c r="Q375" t="e">
        <f>VLOOKUP(G375,'(2)2010 SOC to ISCO-08'!$K$3:$L$440,2,FALSE)</f>
        <v>#N/A</v>
      </c>
      <c r="S375" t="b">
        <f t="shared" si="23"/>
        <v>0</v>
      </c>
      <c r="T375" s="33">
        <v>8542</v>
      </c>
      <c r="U375" t="s">
        <v>4701</v>
      </c>
      <c r="V375" t="s">
        <v>4894</v>
      </c>
      <c r="W375" t="s">
        <v>4893</v>
      </c>
      <c r="Y375" t="str">
        <f>VLOOKUP(Z375,'&lt;참고&gt;6차'!$A$2:$C$1844,2,FALSE)</f>
        <v>일반기계 조립원</v>
      </c>
      <c r="Z375" s="67">
        <v>8544</v>
      </c>
      <c r="AA375" s="73">
        <v>0.80499999999999994</v>
      </c>
      <c r="AB375" s="73">
        <v>1</v>
      </c>
      <c r="AC375" t="str">
        <f t="shared" si="20"/>
        <v>854</v>
      </c>
      <c r="AD375" s="73">
        <v>0.80499999999999994</v>
      </c>
      <c r="AE375" t="b">
        <f t="shared" si="21"/>
        <v>0</v>
      </c>
      <c r="AQ375" t="str">
        <f>VLOOKUP(AR375,'&lt;참고&gt;6차'!A236:C2078,2,FALSE)</f>
        <v>서비스 종사자</v>
      </c>
      <c r="AR375" s="61">
        <v>4</v>
      </c>
      <c r="AS375" s="61">
        <v>44</v>
      </c>
      <c r="AT375" s="61">
        <v>442</v>
      </c>
      <c r="AU375">
        <v>4422</v>
      </c>
      <c r="AV375" t="s">
        <v>4699</v>
      </c>
      <c r="AW375" s="71">
        <v>0.89999999999999991</v>
      </c>
    </row>
    <row r="376" spans="1:49" x14ac:dyDescent="0.2">
      <c r="A376" s="61">
        <v>8211</v>
      </c>
      <c r="B376" t="s">
        <v>4173</v>
      </c>
      <c r="C376" t="s">
        <v>4173</v>
      </c>
      <c r="D376" t="s">
        <v>4173</v>
      </c>
      <c r="E376" t="s">
        <v>4173</v>
      </c>
      <c r="F376" t="s">
        <v>4173</v>
      </c>
      <c r="G376" t="s">
        <v>4173</v>
      </c>
      <c r="H376" t="str">
        <f>VLOOKUP(I376,'&lt;참고&gt;6차'!$A$2:$C$1844,2,FALSE)</f>
        <v>운송장비 조립원</v>
      </c>
      <c r="I376" s="65">
        <v>8543</v>
      </c>
      <c r="J376" s="77">
        <f t="shared" si="22"/>
        <v>0.80499999999999994</v>
      </c>
      <c r="K376">
        <f>VLOOKUP(A376,'(2)2010 SOC to ISCO-08'!$K$3:$L$440,2,FALSE)</f>
        <v>0.80499999999999994</v>
      </c>
      <c r="L376" t="e">
        <f>VLOOKUP(B376,'(2)2010 SOC to ISCO-08'!$K$3:$L$440,2,FALSE)</f>
        <v>#N/A</v>
      </c>
      <c r="M376" t="e">
        <f>VLOOKUP(C376,'(2)2010 SOC to ISCO-08'!$K$3:$L$440,2,FALSE)</f>
        <v>#N/A</v>
      </c>
      <c r="N376" t="e">
        <f>VLOOKUP(D376,'(2)2010 SOC to ISCO-08'!$K$3:$L$440,2,FALSE)</f>
        <v>#N/A</v>
      </c>
      <c r="O376" t="e">
        <f>VLOOKUP(E376,'(2)2010 SOC to ISCO-08'!$K$3:$L$440,2,FALSE)</f>
        <v>#N/A</v>
      </c>
      <c r="P376" t="e">
        <f>VLOOKUP(F376,'(2)2010 SOC to ISCO-08'!$K$3:$L$440,2,FALSE)</f>
        <v>#N/A</v>
      </c>
      <c r="Q376" t="e">
        <f>VLOOKUP(G376,'(2)2010 SOC to ISCO-08'!$K$3:$L$440,2,FALSE)</f>
        <v>#N/A</v>
      </c>
      <c r="S376" t="b">
        <f t="shared" si="23"/>
        <v>0</v>
      </c>
      <c r="T376" s="33">
        <v>8543</v>
      </c>
      <c r="U376" t="s">
        <v>4779</v>
      </c>
      <c r="V376" t="s">
        <v>4893</v>
      </c>
      <c r="Y376" t="str">
        <f>VLOOKUP(Z376,'&lt;참고&gt;6차'!$A$2:$C$1844,2,FALSE)</f>
        <v>금속기계부품 조립원</v>
      </c>
      <c r="Z376" s="67">
        <v>8550</v>
      </c>
      <c r="AA376" s="73">
        <v>0.80499999999999994</v>
      </c>
      <c r="AB376" s="73">
        <v>1</v>
      </c>
      <c r="AC376" t="str">
        <f t="shared" si="20"/>
        <v>855</v>
      </c>
      <c r="AD376" s="73">
        <v>0.80499999999999994</v>
      </c>
      <c r="AE376" t="b">
        <f t="shared" si="21"/>
        <v>0</v>
      </c>
      <c r="AQ376" t="str">
        <f>VLOOKUP(AR376,'&lt;참고&gt;6차'!A237:C2079,2,FALSE)</f>
        <v>서비스 종사자</v>
      </c>
      <c r="AR376" s="61">
        <v>4</v>
      </c>
      <c r="AS376" s="61">
        <v>44</v>
      </c>
      <c r="AT376" s="61">
        <v>442</v>
      </c>
      <c r="AU376">
        <v>4429</v>
      </c>
      <c r="AV376" t="s">
        <v>6508</v>
      </c>
      <c r="AW376" s="71">
        <v>0.89999999999999991</v>
      </c>
    </row>
    <row r="377" spans="1:49" x14ac:dyDescent="0.2">
      <c r="A377" s="61">
        <v>8211</v>
      </c>
      <c r="B377" t="s">
        <v>4173</v>
      </c>
      <c r="C377" t="s">
        <v>4173</v>
      </c>
      <c r="D377" t="s">
        <v>4173</v>
      </c>
      <c r="E377" t="s">
        <v>4173</v>
      </c>
      <c r="F377" t="s">
        <v>4173</v>
      </c>
      <c r="G377" t="s">
        <v>4173</v>
      </c>
      <c r="H377" t="str">
        <f>VLOOKUP(I377,'&lt;참고&gt;6차'!$A$2:$C$1844,2,FALSE)</f>
        <v>일반기계 조립원</v>
      </c>
      <c r="I377" s="65">
        <v>8544</v>
      </c>
      <c r="J377" s="77">
        <f t="shared" si="22"/>
        <v>0.80499999999999994</v>
      </c>
      <c r="K377">
        <f>VLOOKUP(A377,'(2)2010 SOC to ISCO-08'!$K$3:$L$440,2,FALSE)</f>
        <v>0.80499999999999994</v>
      </c>
      <c r="L377" t="e">
        <f>VLOOKUP(B377,'(2)2010 SOC to ISCO-08'!$K$3:$L$440,2,FALSE)</f>
        <v>#N/A</v>
      </c>
      <c r="M377" t="e">
        <f>VLOOKUP(C377,'(2)2010 SOC to ISCO-08'!$K$3:$L$440,2,FALSE)</f>
        <v>#N/A</v>
      </c>
      <c r="N377" t="e">
        <f>VLOOKUP(D377,'(2)2010 SOC to ISCO-08'!$K$3:$L$440,2,FALSE)</f>
        <v>#N/A</v>
      </c>
      <c r="O377" t="e">
        <f>VLOOKUP(E377,'(2)2010 SOC to ISCO-08'!$K$3:$L$440,2,FALSE)</f>
        <v>#N/A</v>
      </c>
      <c r="P377" t="e">
        <f>VLOOKUP(F377,'(2)2010 SOC to ISCO-08'!$K$3:$L$440,2,FALSE)</f>
        <v>#N/A</v>
      </c>
      <c r="Q377" t="e">
        <f>VLOOKUP(G377,'(2)2010 SOC to ISCO-08'!$K$3:$L$440,2,FALSE)</f>
        <v>#N/A</v>
      </c>
      <c r="S377" t="b">
        <f t="shared" si="23"/>
        <v>0</v>
      </c>
      <c r="T377" s="33">
        <v>8544</v>
      </c>
      <c r="U377" t="s">
        <v>4895</v>
      </c>
      <c r="V377" t="s">
        <v>4893</v>
      </c>
      <c r="Y377" t="str">
        <f>VLOOKUP(Z377,'&lt;참고&gt;6차'!$A$2:$C$1844,2,FALSE)</f>
        <v>발전 및 배전 장치 조작원</v>
      </c>
      <c r="Z377" s="67">
        <v>8610</v>
      </c>
      <c r="AA377" s="73">
        <v>0.61399999999999999</v>
      </c>
      <c r="AB377" s="73">
        <v>1</v>
      </c>
      <c r="AC377" t="str">
        <f t="shared" si="20"/>
        <v>861</v>
      </c>
      <c r="AD377" s="73">
        <v>0.61399999999999999</v>
      </c>
      <c r="AE377" t="b">
        <f t="shared" si="21"/>
        <v>0</v>
      </c>
      <c r="AQ377" t="str">
        <f>VLOOKUP(AR377,'&lt;참고&gt;6차'!A242:C2084,2,FALSE)</f>
        <v>판매 종사자</v>
      </c>
      <c r="AR377" s="61">
        <v>5</v>
      </c>
      <c r="AS377" s="61">
        <v>52</v>
      </c>
      <c r="AT377" s="61">
        <v>521</v>
      </c>
      <c r="AU377">
        <v>5212</v>
      </c>
      <c r="AV377" t="s">
        <v>6454</v>
      </c>
      <c r="AW377" s="71">
        <v>0.89999999999999991</v>
      </c>
    </row>
    <row r="378" spans="1:49" x14ac:dyDescent="0.2">
      <c r="A378" s="61">
        <v>8211</v>
      </c>
      <c r="B378" t="s">
        <v>4173</v>
      </c>
      <c r="C378" t="s">
        <v>4173</v>
      </c>
      <c r="D378" t="s">
        <v>4173</v>
      </c>
      <c r="E378" t="s">
        <v>4173</v>
      </c>
      <c r="F378" t="s">
        <v>4173</v>
      </c>
      <c r="G378" t="s">
        <v>4173</v>
      </c>
      <c r="H378" t="str">
        <f>VLOOKUP(I378,'&lt;참고&gt;6차'!$A$2:$C$1844,2,FALSE)</f>
        <v>금속기계부품 조립원</v>
      </c>
      <c r="I378" s="65">
        <v>8550</v>
      </c>
      <c r="J378" s="77">
        <f t="shared" si="22"/>
        <v>0.80499999999999994</v>
      </c>
      <c r="K378">
        <f>VLOOKUP(A378,'(2)2010 SOC to ISCO-08'!$K$3:$L$440,2,FALSE)</f>
        <v>0.80499999999999994</v>
      </c>
      <c r="L378" t="e">
        <f>VLOOKUP(B378,'(2)2010 SOC to ISCO-08'!$K$3:$L$440,2,FALSE)</f>
        <v>#N/A</v>
      </c>
      <c r="M378" t="e">
        <f>VLOOKUP(C378,'(2)2010 SOC to ISCO-08'!$K$3:$L$440,2,FALSE)</f>
        <v>#N/A</v>
      </c>
      <c r="N378" t="e">
        <f>VLOOKUP(D378,'(2)2010 SOC to ISCO-08'!$K$3:$L$440,2,FALSE)</f>
        <v>#N/A</v>
      </c>
      <c r="O378" t="e">
        <f>VLOOKUP(E378,'(2)2010 SOC to ISCO-08'!$K$3:$L$440,2,FALSE)</f>
        <v>#N/A</v>
      </c>
      <c r="P378" t="e">
        <f>VLOOKUP(F378,'(2)2010 SOC to ISCO-08'!$K$3:$L$440,2,FALSE)</f>
        <v>#N/A</v>
      </c>
      <c r="Q378" t="e">
        <f>VLOOKUP(G378,'(2)2010 SOC to ISCO-08'!$K$3:$L$440,2,FALSE)</f>
        <v>#N/A</v>
      </c>
      <c r="S378" t="b">
        <f t="shared" si="23"/>
        <v>0</v>
      </c>
      <c r="T378" s="33">
        <v>8550</v>
      </c>
      <c r="U378" t="s">
        <v>4896</v>
      </c>
      <c r="V378" t="s">
        <v>4893</v>
      </c>
      <c r="Y378" t="str">
        <f>VLOOKUP(Z378,'&lt;참고&gt;6차'!$A$2:$C$1844,2,FALSE)</f>
        <v>전기 및 전자 설비 조작원</v>
      </c>
      <c r="Z378" s="67">
        <v>8620</v>
      </c>
      <c r="AA378" s="73">
        <v>0.9225000000000001</v>
      </c>
      <c r="AB378" s="73">
        <v>1</v>
      </c>
      <c r="AC378" t="str">
        <f t="shared" si="20"/>
        <v>862</v>
      </c>
      <c r="AD378" s="73">
        <v>0.9225000000000001</v>
      </c>
      <c r="AE378" t="b">
        <f t="shared" si="21"/>
        <v>0</v>
      </c>
      <c r="AQ378" t="str">
        <f>VLOOKUP(AR378,'&lt;참고&gt;6차'!A184:C2026,2,FALSE)</f>
        <v>사무 종사자</v>
      </c>
      <c r="AR378" s="61">
        <v>3</v>
      </c>
      <c r="AS378" s="61">
        <v>31</v>
      </c>
      <c r="AT378" s="61">
        <v>312</v>
      </c>
      <c r="AU378">
        <v>3122</v>
      </c>
      <c r="AV378" t="s">
        <v>6836</v>
      </c>
      <c r="AW378" s="71">
        <v>0.9</v>
      </c>
    </row>
    <row r="379" spans="1:49" x14ac:dyDescent="0.2">
      <c r="A379" s="61">
        <v>3131</v>
      </c>
      <c r="B379" t="s">
        <v>4173</v>
      </c>
      <c r="C379" t="s">
        <v>4173</v>
      </c>
      <c r="D379" t="s">
        <v>4173</v>
      </c>
      <c r="E379" t="s">
        <v>4173</v>
      </c>
      <c r="F379" t="s">
        <v>4173</v>
      </c>
      <c r="G379" t="s">
        <v>4173</v>
      </c>
      <c r="H379" t="str">
        <f>VLOOKUP(I379,'&lt;참고&gt;6차'!$A$2:$C$1844,2,FALSE)</f>
        <v>발전 및 배전 장치 조작원</v>
      </c>
      <c r="I379" s="65">
        <v>8610</v>
      </c>
      <c r="J379" s="77">
        <f t="shared" si="22"/>
        <v>0.61399999999999999</v>
      </c>
      <c r="K379">
        <f>VLOOKUP(A379,'(2)2010 SOC to ISCO-08'!$K$3:$L$440,2,FALSE)</f>
        <v>0.61399999999999999</v>
      </c>
      <c r="L379" t="e">
        <f>VLOOKUP(B379,'(2)2010 SOC to ISCO-08'!$K$3:$L$440,2,FALSE)</f>
        <v>#N/A</v>
      </c>
      <c r="M379" t="e">
        <f>VLOOKUP(C379,'(2)2010 SOC to ISCO-08'!$K$3:$L$440,2,FALSE)</f>
        <v>#N/A</v>
      </c>
      <c r="N379" t="e">
        <f>VLOOKUP(D379,'(2)2010 SOC to ISCO-08'!$K$3:$L$440,2,FALSE)</f>
        <v>#N/A</v>
      </c>
      <c r="O379" t="e">
        <f>VLOOKUP(E379,'(2)2010 SOC to ISCO-08'!$K$3:$L$440,2,FALSE)</f>
        <v>#N/A</v>
      </c>
      <c r="P379" t="e">
        <f>VLOOKUP(F379,'(2)2010 SOC to ISCO-08'!$K$3:$L$440,2,FALSE)</f>
        <v>#N/A</v>
      </c>
      <c r="Q379" t="e">
        <f>VLOOKUP(G379,'(2)2010 SOC to ISCO-08'!$K$3:$L$440,2,FALSE)</f>
        <v>#N/A</v>
      </c>
      <c r="S379" t="b">
        <f t="shared" si="23"/>
        <v>0</v>
      </c>
      <c r="T379" s="33">
        <v>8610</v>
      </c>
      <c r="U379" t="s">
        <v>4897</v>
      </c>
      <c r="V379" t="s">
        <v>4371</v>
      </c>
      <c r="W379" t="s">
        <v>4898</v>
      </c>
      <c r="X379" t="s">
        <v>4851</v>
      </c>
      <c r="Y379" t="str">
        <f>VLOOKUP(Z379,'&lt;참고&gt;6차'!$A$2:$C$1844,2,FALSE)</f>
        <v>전기 부품 및 제품 제조 기계조작원</v>
      </c>
      <c r="Z379" s="67">
        <v>8631</v>
      </c>
      <c r="AA379" s="73">
        <v>0.9225000000000001</v>
      </c>
      <c r="AB379" s="73">
        <v>1</v>
      </c>
      <c r="AC379" t="str">
        <f t="shared" si="20"/>
        <v>863</v>
      </c>
      <c r="AD379" s="73">
        <v>0.9225000000000001</v>
      </c>
      <c r="AE379" t="b">
        <f t="shared" si="21"/>
        <v>0</v>
      </c>
      <c r="AQ379" t="str">
        <f>VLOOKUP(AR379,'&lt;참고&gt;6차'!A316:C2158,2,FALSE)</f>
        <v>기능원 및 관련 기능 종사자</v>
      </c>
      <c r="AR379" s="61">
        <v>7</v>
      </c>
      <c r="AS379" s="61">
        <v>77</v>
      </c>
      <c r="AT379" s="61">
        <v>773</v>
      </c>
      <c r="AU379">
        <v>7732</v>
      </c>
      <c r="AV379" t="s">
        <v>4813</v>
      </c>
      <c r="AW379" s="71">
        <v>0.9</v>
      </c>
    </row>
    <row r="380" spans="1:49" x14ac:dyDescent="0.2">
      <c r="A380" s="61">
        <v>8189</v>
      </c>
      <c r="B380" t="s">
        <v>4173</v>
      </c>
      <c r="C380" t="s">
        <v>4173</v>
      </c>
      <c r="D380" t="s">
        <v>4173</v>
      </c>
      <c r="E380" t="s">
        <v>4173</v>
      </c>
      <c r="F380" t="s">
        <v>4173</v>
      </c>
      <c r="G380" t="s">
        <v>4173</v>
      </c>
      <c r="H380" t="str">
        <f>VLOOKUP(I380,'&lt;참고&gt;6차'!$A$2:$C$1844,2,FALSE)</f>
        <v>전기 및 전자 설비 조작원</v>
      </c>
      <c r="I380" s="65">
        <v>8620</v>
      </c>
      <c r="J380" s="77">
        <f t="shared" si="22"/>
        <v>0.9225000000000001</v>
      </c>
      <c r="K380">
        <f>VLOOKUP(A380,'(2)2010 SOC to ISCO-08'!$K$3:$L$440,2,FALSE)</f>
        <v>0.9225000000000001</v>
      </c>
      <c r="L380" t="e">
        <f>VLOOKUP(B380,'(2)2010 SOC to ISCO-08'!$K$3:$L$440,2,FALSE)</f>
        <v>#N/A</v>
      </c>
      <c r="M380" t="e">
        <f>VLOOKUP(C380,'(2)2010 SOC to ISCO-08'!$K$3:$L$440,2,FALSE)</f>
        <v>#N/A</v>
      </c>
      <c r="N380" t="e">
        <f>VLOOKUP(D380,'(2)2010 SOC to ISCO-08'!$K$3:$L$440,2,FALSE)</f>
        <v>#N/A</v>
      </c>
      <c r="O380" t="e">
        <f>VLOOKUP(E380,'(2)2010 SOC to ISCO-08'!$K$3:$L$440,2,FALSE)</f>
        <v>#N/A</v>
      </c>
      <c r="P380" t="e">
        <f>VLOOKUP(F380,'(2)2010 SOC to ISCO-08'!$K$3:$L$440,2,FALSE)</f>
        <v>#N/A</v>
      </c>
      <c r="Q380" t="e">
        <f>VLOOKUP(G380,'(2)2010 SOC to ISCO-08'!$K$3:$L$440,2,FALSE)</f>
        <v>#N/A</v>
      </c>
      <c r="S380" t="b">
        <f t="shared" si="23"/>
        <v>0</v>
      </c>
      <c r="T380" s="33">
        <v>8620</v>
      </c>
      <c r="U380" t="s">
        <v>4899</v>
      </c>
      <c r="V380" t="s">
        <v>4371</v>
      </c>
      <c r="W380" t="s">
        <v>4900</v>
      </c>
      <c r="X380" t="s">
        <v>4890</v>
      </c>
      <c r="Y380" t="str">
        <f>VLOOKUP(Z380,'&lt;참고&gt;6차'!$A$2:$C$1844,2,FALSE)</f>
        <v>전자 부품 및 제품 제조 기계조작원</v>
      </c>
      <c r="Z380" s="67">
        <v>8632</v>
      </c>
      <c r="AA380" s="73">
        <v>0.9225000000000001</v>
      </c>
      <c r="AB380" s="73">
        <v>1</v>
      </c>
      <c r="AC380" t="str">
        <f t="shared" si="20"/>
        <v>863</v>
      </c>
      <c r="AD380" s="73">
        <v>0.9225000000000001</v>
      </c>
      <c r="AE380" t="b">
        <f t="shared" si="21"/>
        <v>0</v>
      </c>
      <c r="AQ380" t="str">
        <f>VLOOKUP(AR380,'&lt;참고&gt;6차'!A353:C2195,2,FALSE)</f>
        <v>장치,기계조작 및 조립종사자</v>
      </c>
      <c r="AR380" s="61">
        <v>8</v>
      </c>
      <c r="AS380" s="61">
        <v>83</v>
      </c>
      <c r="AT380" s="61">
        <v>832</v>
      </c>
      <c r="AU380">
        <v>8323</v>
      </c>
      <c r="AV380" t="s">
        <v>5593</v>
      </c>
      <c r="AW380" s="71">
        <v>0.90583333333333327</v>
      </c>
    </row>
    <row r="381" spans="1:49" x14ac:dyDescent="0.2">
      <c r="A381" s="61">
        <v>8189</v>
      </c>
      <c r="B381" t="s">
        <v>4173</v>
      </c>
      <c r="C381" t="s">
        <v>4173</v>
      </c>
      <c r="D381" t="s">
        <v>4173</v>
      </c>
      <c r="E381" t="s">
        <v>4173</v>
      </c>
      <c r="F381" t="s">
        <v>4173</v>
      </c>
      <c r="G381" t="s">
        <v>4173</v>
      </c>
      <c r="H381" t="str">
        <f>VLOOKUP(I381,'&lt;참고&gt;6차'!$A$2:$C$1844,2,FALSE)</f>
        <v>전기 부품 및 제품 제조 기계조작원</v>
      </c>
      <c r="I381" s="65">
        <v>8631</v>
      </c>
      <c r="J381" s="77">
        <f t="shared" si="22"/>
        <v>0.9225000000000001</v>
      </c>
      <c r="K381">
        <f>VLOOKUP(A381,'(2)2010 SOC to ISCO-08'!$K$3:$L$440,2,FALSE)</f>
        <v>0.9225000000000001</v>
      </c>
      <c r="L381" t="e">
        <f>VLOOKUP(B381,'(2)2010 SOC to ISCO-08'!$K$3:$L$440,2,FALSE)</f>
        <v>#N/A</v>
      </c>
      <c r="M381" t="e">
        <f>VLOOKUP(C381,'(2)2010 SOC to ISCO-08'!$K$3:$L$440,2,FALSE)</f>
        <v>#N/A</v>
      </c>
      <c r="N381" t="e">
        <f>VLOOKUP(D381,'(2)2010 SOC to ISCO-08'!$K$3:$L$440,2,FALSE)</f>
        <v>#N/A</v>
      </c>
      <c r="O381" t="e">
        <f>VLOOKUP(E381,'(2)2010 SOC to ISCO-08'!$K$3:$L$440,2,FALSE)</f>
        <v>#N/A</v>
      </c>
      <c r="P381" t="e">
        <f>VLOOKUP(F381,'(2)2010 SOC to ISCO-08'!$K$3:$L$440,2,FALSE)</f>
        <v>#N/A</v>
      </c>
      <c r="Q381" t="e">
        <f>VLOOKUP(G381,'(2)2010 SOC to ISCO-08'!$K$3:$L$440,2,FALSE)</f>
        <v>#N/A</v>
      </c>
      <c r="S381" t="b">
        <f t="shared" si="23"/>
        <v>0</v>
      </c>
      <c r="T381" s="33">
        <v>8631</v>
      </c>
      <c r="U381" t="s">
        <v>4899</v>
      </c>
      <c r="V381" t="s">
        <v>4901</v>
      </c>
      <c r="W381" t="s">
        <v>4371</v>
      </c>
      <c r="X381" t="s">
        <v>4902</v>
      </c>
      <c r="Y381" t="str">
        <f>VLOOKUP(Z381,'&lt;참고&gt;6차'!$A$2:$C$1844,2,FALSE)</f>
        <v>전기전자 부품 및 제품 조립원</v>
      </c>
      <c r="Z381" s="67">
        <v>8640</v>
      </c>
      <c r="AA381" s="73">
        <v>0.92199999999999993</v>
      </c>
      <c r="AB381" s="73">
        <v>1</v>
      </c>
      <c r="AC381" t="str">
        <f t="shared" si="20"/>
        <v>864</v>
      </c>
      <c r="AD381" s="73">
        <v>0.92199999999999993</v>
      </c>
      <c r="AE381" t="b">
        <f t="shared" si="21"/>
        <v>0</v>
      </c>
      <c r="AQ381" t="str">
        <f>VLOOKUP(AR381,'&lt;참고&gt;6차'!A203:C2045,2,FALSE)</f>
        <v>사무 종사자</v>
      </c>
      <c r="AR381" s="61">
        <v>3</v>
      </c>
      <c r="AS381" s="61">
        <v>39</v>
      </c>
      <c r="AT381" s="61">
        <v>399</v>
      </c>
      <c r="AU381">
        <v>3991</v>
      </c>
      <c r="AV381" t="s">
        <v>6722</v>
      </c>
      <c r="AW381" s="71">
        <v>0.90999999999999992</v>
      </c>
    </row>
    <row r="382" spans="1:49" x14ac:dyDescent="0.2">
      <c r="A382" s="61">
        <v>8189</v>
      </c>
      <c r="B382" t="s">
        <v>4173</v>
      </c>
      <c r="C382" t="s">
        <v>4173</v>
      </c>
      <c r="D382" t="s">
        <v>4173</v>
      </c>
      <c r="E382" t="s">
        <v>4173</v>
      </c>
      <c r="F382" t="s">
        <v>4173</v>
      </c>
      <c r="G382" t="s">
        <v>4173</v>
      </c>
      <c r="H382" t="str">
        <f>VLOOKUP(I382,'&lt;참고&gt;6차'!$A$2:$C$1844,2,FALSE)</f>
        <v>전자 부품 및 제품 제조 기계조작원</v>
      </c>
      <c r="I382" s="65">
        <v>8632</v>
      </c>
      <c r="J382" s="77">
        <f t="shared" si="22"/>
        <v>0.9225000000000001</v>
      </c>
      <c r="K382">
        <f>VLOOKUP(A382,'(2)2010 SOC to ISCO-08'!$K$3:$L$440,2,FALSE)</f>
        <v>0.9225000000000001</v>
      </c>
      <c r="L382" t="e">
        <f>VLOOKUP(B382,'(2)2010 SOC to ISCO-08'!$K$3:$L$440,2,FALSE)</f>
        <v>#N/A</v>
      </c>
      <c r="M382" t="e">
        <f>VLOOKUP(C382,'(2)2010 SOC to ISCO-08'!$K$3:$L$440,2,FALSE)</f>
        <v>#N/A</v>
      </c>
      <c r="N382" t="e">
        <f>VLOOKUP(D382,'(2)2010 SOC to ISCO-08'!$K$3:$L$440,2,FALSE)</f>
        <v>#N/A</v>
      </c>
      <c r="O382" t="e">
        <f>VLOOKUP(E382,'(2)2010 SOC to ISCO-08'!$K$3:$L$440,2,FALSE)</f>
        <v>#N/A</v>
      </c>
      <c r="P382" t="e">
        <f>VLOOKUP(F382,'(2)2010 SOC to ISCO-08'!$K$3:$L$440,2,FALSE)</f>
        <v>#N/A</v>
      </c>
      <c r="Q382" t="e">
        <f>VLOOKUP(G382,'(2)2010 SOC to ISCO-08'!$K$3:$L$440,2,FALSE)</f>
        <v>#N/A</v>
      </c>
      <c r="S382" t="b">
        <f t="shared" si="23"/>
        <v>0</v>
      </c>
      <c r="T382" s="33">
        <v>8632</v>
      </c>
      <c r="U382" t="s">
        <v>4900</v>
      </c>
      <c r="V382" t="s">
        <v>4901</v>
      </c>
      <c r="W382" t="s">
        <v>4371</v>
      </c>
      <c r="X382" t="s">
        <v>4394</v>
      </c>
      <c r="Y382" t="str">
        <f>VLOOKUP(Z382,'&lt;참고&gt;6차'!$A$2:$C$1844,2,FALSE)</f>
        <v>철도 및 전동차 기관사</v>
      </c>
      <c r="Z382" s="67">
        <v>8710</v>
      </c>
      <c r="AA382" s="73">
        <v>0.67649999999999999</v>
      </c>
      <c r="AB382" s="73">
        <v>1</v>
      </c>
      <c r="AC382" t="str">
        <f t="shared" si="20"/>
        <v>871</v>
      </c>
      <c r="AD382" s="73">
        <v>0.67649999999999999</v>
      </c>
      <c r="AE382" t="b">
        <f t="shared" si="21"/>
        <v>0</v>
      </c>
      <c r="AQ382" t="str">
        <f>VLOOKUP(AR382,'&lt;참고&gt;6차'!A92:C1934,2,FALSE)</f>
        <v>전문가 및 관련 종사자</v>
      </c>
      <c r="AR382" s="61">
        <v>2</v>
      </c>
      <c r="AS382" s="61">
        <v>24</v>
      </c>
      <c r="AT382" s="61">
        <v>246</v>
      </c>
      <c r="AU382">
        <v>2464</v>
      </c>
      <c r="AV382" t="s">
        <v>4495</v>
      </c>
      <c r="AW382" s="71">
        <v>0.91</v>
      </c>
    </row>
    <row r="383" spans="1:49" x14ac:dyDescent="0.2">
      <c r="A383" s="61">
        <v>8212</v>
      </c>
      <c r="B383" t="s">
        <v>4173</v>
      </c>
      <c r="C383" t="s">
        <v>4173</v>
      </c>
      <c r="D383" t="s">
        <v>4173</v>
      </c>
      <c r="E383" t="s">
        <v>4173</v>
      </c>
      <c r="F383" t="s">
        <v>4173</v>
      </c>
      <c r="G383" t="s">
        <v>4173</v>
      </c>
      <c r="H383" t="str">
        <f>VLOOKUP(I383,'&lt;참고&gt;6차'!$A$2:$C$1844,2,FALSE)</f>
        <v>전기전자 부품 및 제품 조립원</v>
      </c>
      <c r="I383" s="65">
        <v>8640</v>
      </c>
      <c r="J383" s="77">
        <f t="shared" si="22"/>
        <v>0.92199999999999993</v>
      </c>
      <c r="K383">
        <f>VLOOKUP(A383,'(2)2010 SOC to ISCO-08'!$K$3:$L$440,2,FALSE)</f>
        <v>0.92199999999999993</v>
      </c>
      <c r="L383" t="e">
        <f>VLOOKUP(B383,'(2)2010 SOC to ISCO-08'!$K$3:$L$440,2,FALSE)</f>
        <v>#N/A</v>
      </c>
      <c r="M383" t="e">
        <f>VLOOKUP(C383,'(2)2010 SOC to ISCO-08'!$K$3:$L$440,2,FALSE)</f>
        <v>#N/A</v>
      </c>
      <c r="N383" t="e">
        <f>VLOOKUP(D383,'(2)2010 SOC to ISCO-08'!$K$3:$L$440,2,FALSE)</f>
        <v>#N/A</v>
      </c>
      <c r="O383" t="e">
        <f>VLOOKUP(E383,'(2)2010 SOC to ISCO-08'!$K$3:$L$440,2,FALSE)</f>
        <v>#N/A</v>
      </c>
      <c r="P383" t="e">
        <f>VLOOKUP(F383,'(2)2010 SOC to ISCO-08'!$K$3:$L$440,2,FALSE)</f>
        <v>#N/A</v>
      </c>
      <c r="Q383" t="e">
        <f>VLOOKUP(G383,'(2)2010 SOC to ISCO-08'!$K$3:$L$440,2,FALSE)</f>
        <v>#N/A</v>
      </c>
      <c r="S383" t="b">
        <f t="shared" si="23"/>
        <v>0</v>
      </c>
      <c r="T383" s="33">
        <v>8640</v>
      </c>
      <c r="U383" t="s">
        <v>4450</v>
      </c>
      <c r="V383" t="s">
        <v>4901</v>
      </c>
      <c r="W383" t="s">
        <v>4371</v>
      </c>
      <c r="X383" t="s">
        <v>4394</v>
      </c>
      <c r="Y383" t="str">
        <f>VLOOKUP(Z383,'&lt;참고&gt;6차'!$A$2:$C$1844,2,FALSE)</f>
        <v>화물열차 차장 및 관련 종사원</v>
      </c>
      <c r="Z383" s="67">
        <v>8720</v>
      </c>
      <c r="AA383" s="73">
        <v>0.56300000000000006</v>
      </c>
      <c r="AB383" s="73">
        <v>1</v>
      </c>
      <c r="AC383" t="str">
        <f t="shared" si="20"/>
        <v>872</v>
      </c>
      <c r="AD383" s="73">
        <v>0.56300000000000006</v>
      </c>
      <c r="AE383" t="b">
        <f t="shared" si="21"/>
        <v>0</v>
      </c>
      <c r="AQ383" t="str">
        <f>VLOOKUP(AR383,'&lt;참고&gt;6차'!A243:C2085,2,FALSE)</f>
        <v>판매 종사자</v>
      </c>
      <c r="AR383" s="61">
        <v>5</v>
      </c>
      <c r="AS383" s="61">
        <v>52</v>
      </c>
      <c r="AT383" s="61">
        <v>521</v>
      </c>
      <c r="AU383">
        <v>5213</v>
      </c>
      <c r="AV383" t="s">
        <v>6442</v>
      </c>
      <c r="AW383" s="71">
        <v>0.91500000000000004</v>
      </c>
    </row>
    <row r="384" spans="1:49" x14ac:dyDescent="0.2">
      <c r="A384" s="61">
        <v>8311</v>
      </c>
      <c r="B384" t="s">
        <v>4173</v>
      </c>
      <c r="C384" t="s">
        <v>4173</v>
      </c>
      <c r="D384" t="s">
        <v>4173</v>
      </c>
      <c r="E384" t="s">
        <v>4173</v>
      </c>
      <c r="F384" t="s">
        <v>4173</v>
      </c>
      <c r="G384" t="s">
        <v>4173</v>
      </c>
      <c r="H384" t="str">
        <f>VLOOKUP(I384,'&lt;참고&gt;6차'!$A$2:$C$1844,2,FALSE)</f>
        <v>철도 및 전동차 기관사</v>
      </c>
      <c r="I384" s="65">
        <v>8710</v>
      </c>
      <c r="J384" s="77">
        <f t="shared" si="22"/>
        <v>0.67649999999999999</v>
      </c>
      <c r="K384">
        <f>VLOOKUP(A384,'(2)2010 SOC to ISCO-08'!$K$3:$L$440,2,FALSE)</f>
        <v>0.67649999999999999</v>
      </c>
      <c r="L384" t="e">
        <f>VLOOKUP(B384,'(2)2010 SOC to ISCO-08'!$K$3:$L$440,2,FALSE)</f>
        <v>#N/A</v>
      </c>
      <c r="M384" t="e">
        <f>VLOOKUP(C384,'(2)2010 SOC to ISCO-08'!$K$3:$L$440,2,FALSE)</f>
        <v>#N/A</v>
      </c>
      <c r="N384" t="e">
        <f>VLOOKUP(D384,'(2)2010 SOC to ISCO-08'!$K$3:$L$440,2,FALSE)</f>
        <v>#N/A</v>
      </c>
      <c r="O384" t="e">
        <f>VLOOKUP(E384,'(2)2010 SOC to ISCO-08'!$K$3:$L$440,2,FALSE)</f>
        <v>#N/A</v>
      </c>
      <c r="P384" t="e">
        <f>VLOOKUP(F384,'(2)2010 SOC to ISCO-08'!$K$3:$L$440,2,FALSE)</f>
        <v>#N/A</v>
      </c>
      <c r="Q384" t="e">
        <f>VLOOKUP(G384,'(2)2010 SOC to ISCO-08'!$K$3:$L$440,2,FALSE)</f>
        <v>#N/A</v>
      </c>
      <c r="S384" t="b">
        <f t="shared" si="23"/>
        <v>0</v>
      </c>
      <c r="T384" s="33">
        <v>8710</v>
      </c>
      <c r="U384" t="s">
        <v>4776</v>
      </c>
      <c r="V384" t="s">
        <v>4371</v>
      </c>
      <c r="W384" t="s">
        <v>4778</v>
      </c>
      <c r="X384" t="s">
        <v>4903</v>
      </c>
      <c r="Y384" t="str">
        <f>VLOOKUP(Z384,'&lt;참고&gt;6차'!$A$2:$C$1844,2,FALSE)</f>
        <v>택시 운전원</v>
      </c>
      <c r="Z384" s="67">
        <v>8731</v>
      </c>
      <c r="AA384" s="73">
        <v>0.56779999999999997</v>
      </c>
      <c r="AB384" s="73">
        <v>1</v>
      </c>
      <c r="AC384" t="str">
        <f t="shared" si="20"/>
        <v>873</v>
      </c>
      <c r="AD384" s="73">
        <v>0.56779999999999997</v>
      </c>
      <c r="AE384" t="b">
        <f t="shared" si="21"/>
        <v>0</v>
      </c>
      <c r="AQ384" t="str">
        <f>VLOOKUP(AR384,'&lt;참고&gt;6차'!A280:C2122,2,FALSE)</f>
        <v>기능원 및 관련 기능 종사자</v>
      </c>
      <c r="AR384" s="61">
        <v>7</v>
      </c>
      <c r="AS384" s="61">
        <v>73</v>
      </c>
      <c r="AT384" s="61">
        <v>730</v>
      </c>
      <c r="AU384">
        <v>7302</v>
      </c>
      <c r="AV384" t="s">
        <v>6191</v>
      </c>
      <c r="AW384" s="71">
        <v>0.91500000000000004</v>
      </c>
    </row>
    <row r="385" spans="1:49" x14ac:dyDescent="0.2">
      <c r="A385" s="61">
        <v>8312</v>
      </c>
      <c r="B385" t="s">
        <v>4173</v>
      </c>
      <c r="C385" t="s">
        <v>4173</v>
      </c>
      <c r="D385" t="s">
        <v>4173</v>
      </c>
      <c r="E385" t="s">
        <v>4173</v>
      </c>
      <c r="F385" t="s">
        <v>4173</v>
      </c>
      <c r="G385" t="s">
        <v>4173</v>
      </c>
      <c r="H385" t="str">
        <f>VLOOKUP(I385,'&lt;참고&gt;6차'!$A$2:$C$1844,2,FALSE)</f>
        <v>화물열차 차장 및 관련 종사원</v>
      </c>
      <c r="I385" s="65">
        <v>8720</v>
      </c>
      <c r="J385" s="77">
        <f t="shared" si="22"/>
        <v>0.56300000000000006</v>
      </c>
      <c r="K385">
        <f>VLOOKUP(A385,'(2)2010 SOC to ISCO-08'!$K$3:$L$440,2,FALSE)</f>
        <v>0.56300000000000006</v>
      </c>
      <c r="L385" t="e">
        <f>VLOOKUP(B385,'(2)2010 SOC to ISCO-08'!$K$3:$L$440,2,FALSE)</f>
        <v>#N/A</v>
      </c>
      <c r="M385" t="e">
        <f>VLOOKUP(C385,'(2)2010 SOC to ISCO-08'!$K$3:$L$440,2,FALSE)</f>
        <v>#N/A</v>
      </c>
      <c r="N385" t="e">
        <f>VLOOKUP(D385,'(2)2010 SOC to ISCO-08'!$K$3:$L$440,2,FALSE)</f>
        <v>#N/A</v>
      </c>
      <c r="O385" t="e">
        <f>VLOOKUP(E385,'(2)2010 SOC to ISCO-08'!$K$3:$L$440,2,FALSE)</f>
        <v>#N/A</v>
      </c>
      <c r="P385" t="e">
        <f>VLOOKUP(F385,'(2)2010 SOC to ISCO-08'!$K$3:$L$440,2,FALSE)</f>
        <v>#N/A</v>
      </c>
      <c r="Q385" t="e">
        <f>VLOOKUP(G385,'(2)2010 SOC to ISCO-08'!$K$3:$L$440,2,FALSE)</f>
        <v>#N/A</v>
      </c>
      <c r="S385" t="b">
        <f t="shared" si="23"/>
        <v>0</v>
      </c>
      <c r="T385" s="33">
        <v>8720</v>
      </c>
      <c r="U385" t="s">
        <v>4904</v>
      </c>
      <c r="V385" t="s">
        <v>4905</v>
      </c>
      <c r="W385" t="s">
        <v>4371</v>
      </c>
      <c r="Y385" t="str">
        <f>VLOOKUP(Z385,'&lt;참고&gt;6차'!$A$2:$C$1844,2,FALSE)</f>
        <v>버스 운전원</v>
      </c>
      <c r="Z385" s="67">
        <v>8732</v>
      </c>
      <c r="AA385" s="73">
        <v>0.61224999999999996</v>
      </c>
      <c r="AB385" s="73">
        <v>1</v>
      </c>
      <c r="AC385" t="str">
        <f t="shared" si="20"/>
        <v>873</v>
      </c>
      <c r="AD385" s="73">
        <v>0.61224999999999996</v>
      </c>
      <c r="AE385" t="b">
        <f t="shared" si="21"/>
        <v>0</v>
      </c>
      <c r="AQ385" t="str">
        <f>VLOOKUP(AR385,'&lt;참고&gt;6차'!A183:C2025,2,FALSE)</f>
        <v>사무 종사자</v>
      </c>
      <c r="AR385" s="61">
        <v>3</v>
      </c>
      <c r="AS385" s="61">
        <v>31</v>
      </c>
      <c r="AT385" s="61">
        <v>312</v>
      </c>
      <c r="AU385">
        <v>3121</v>
      </c>
      <c r="AV385" t="s">
        <v>6850</v>
      </c>
      <c r="AW385" s="71">
        <v>0.91999999999999993</v>
      </c>
    </row>
    <row r="386" spans="1:49" x14ac:dyDescent="0.2">
      <c r="A386" s="61">
        <v>8322</v>
      </c>
      <c r="B386" t="s">
        <v>4173</v>
      </c>
      <c r="C386" t="s">
        <v>4173</v>
      </c>
      <c r="D386" t="s">
        <v>4173</v>
      </c>
      <c r="E386" t="s">
        <v>4173</v>
      </c>
      <c r="F386" t="s">
        <v>4173</v>
      </c>
      <c r="G386" t="s">
        <v>4173</v>
      </c>
      <c r="H386" t="str">
        <f>VLOOKUP(I386,'&lt;참고&gt;6차'!$A$2:$C$1844,2,FALSE)</f>
        <v>택시 운전원</v>
      </c>
      <c r="I386" s="65">
        <v>8731</v>
      </c>
      <c r="J386" s="77">
        <f t="shared" si="22"/>
        <v>0.56779999999999997</v>
      </c>
      <c r="K386">
        <f>VLOOKUP(A386,'(2)2010 SOC to ISCO-08'!$K$3:$L$440,2,FALSE)</f>
        <v>0.56779999999999997</v>
      </c>
      <c r="L386" t="e">
        <f>VLOOKUP(B386,'(2)2010 SOC to ISCO-08'!$K$3:$L$440,2,FALSE)</f>
        <v>#N/A</v>
      </c>
      <c r="M386" t="e">
        <f>VLOOKUP(C386,'(2)2010 SOC to ISCO-08'!$K$3:$L$440,2,FALSE)</f>
        <v>#N/A</v>
      </c>
      <c r="N386" t="e">
        <f>VLOOKUP(D386,'(2)2010 SOC to ISCO-08'!$K$3:$L$440,2,FALSE)</f>
        <v>#N/A</v>
      </c>
      <c r="O386" t="e">
        <f>VLOOKUP(E386,'(2)2010 SOC to ISCO-08'!$K$3:$L$440,2,FALSE)</f>
        <v>#N/A</v>
      </c>
      <c r="P386" t="e">
        <f>VLOOKUP(F386,'(2)2010 SOC to ISCO-08'!$K$3:$L$440,2,FALSE)</f>
        <v>#N/A</v>
      </c>
      <c r="Q386" t="e">
        <f>VLOOKUP(G386,'(2)2010 SOC to ISCO-08'!$K$3:$L$440,2,FALSE)</f>
        <v>#N/A</v>
      </c>
      <c r="S386" t="b">
        <f t="shared" si="23"/>
        <v>0</v>
      </c>
      <c r="T386" s="33">
        <v>8731</v>
      </c>
      <c r="U386" t="s">
        <v>4906</v>
      </c>
      <c r="V386" t="s">
        <v>4907</v>
      </c>
      <c r="Y386" t="str">
        <f>VLOOKUP(Z386,'&lt;참고&gt;6차'!$A$2:$C$1844,2,FALSE)</f>
        <v>화물차 및 특수차 운전원</v>
      </c>
      <c r="Z386" s="67">
        <v>8733</v>
      </c>
      <c r="AA386" s="73">
        <v>0.40950000000000003</v>
      </c>
      <c r="AB386" s="73">
        <v>1</v>
      </c>
      <c r="AC386" t="str">
        <f t="shared" si="20"/>
        <v>873</v>
      </c>
      <c r="AD386" s="73">
        <v>0.40950000000000003</v>
      </c>
      <c r="AE386" t="b">
        <f t="shared" si="21"/>
        <v>0</v>
      </c>
      <c r="AQ386" t="str">
        <f>VLOOKUP(AR386,'&lt;참고&gt;6차'!A249:C2091,2,FALSE)</f>
        <v>판매 종사자</v>
      </c>
      <c r="AR386" s="61">
        <v>5</v>
      </c>
      <c r="AS386" s="61">
        <v>53</v>
      </c>
      <c r="AT386" s="61">
        <v>530</v>
      </c>
      <c r="AU386">
        <v>5305</v>
      </c>
      <c r="AV386" t="s">
        <v>6410</v>
      </c>
      <c r="AW386" s="71">
        <v>0.91999999999999993</v>
      </c>
    </row>
    <row r="387" spans="1:49" x14ac:dyDescent="0.2">
      <c r="A387" s="61">
        <v>8331</v>
      </c>
      <c r="B387" t="s">
        <v>4173</v>
      </c>
      <c r="C387" t="s">
        <v>4173</v>
      </c>
      <c r="D387" t="s">
        <v>4173</v>
      </c>
      <c r="E387" t="s">
        <v>4173</v>
      </c>
      <c r="F387" t="s">
        <v>4173</v>
      </c>
      <c r="G387" t="s">
        <v>4173</v>
      </c>
      <c r="H387" t="str">
        <f>VLOOKUP(I387,'&lt;참고&gt;6차'!$A$2:$C$1844,2,FALSE)</f>
        <v>버스 운전원</v>
      </c>
      <c r="I387" s="65">
        <v>8732</v>
      </c>
      <c r="J387" s="77">
        <f t="shared" si="22"/>
        <v>0.61224999999999996</v>
      </c>
      <c r="K387">
        <f>VLOOKUP(A387,'(2)2010 SOC to ISCO-08'!$K$3:$L$440,2,FALSE)</f>
        <v>0.61224999999999996</v>
      </c>
      <c r="L387" t="e">
        <f>VLOOKUP(B387,'(2)2010 SOC to ISCO-08'!$K$3:$L$440,2,FALSE)</f>
        <v>#N/A</v>
      </c>
      <c r="M387" t="e">
        <f>VLOOKUP(C387,'(2)2010 SOC to ISCO-08'!$K$3:$L$440,2,FALSE)</f>
        <v>#N/A</v>
      </c>
      <c r="N387" t="e">
        <f>VLOOKUP(D387,'(2)2010 SOC to ISCO-08'!$K$3:$L$440,2,FALSE)</f>
        <v>#N/A</v>
      </c>
      <c r="O387" t="e">
        <f>VLOOKUP(E387,'(2)2010 SOC to ISCO-08'!$K$3:$L$440,2,FALSE)</f>
        <v>#N/A</v>
      </c>
      <c r="P387" t="e">
        <f>VLOOKUP(F387,'(2)2010 SOC to ISCO-08'!$K$3:$L$440,2,FALSE)</f>
        <v>#N/A</v>
      </c>
      <c r="Q387" t="e">
        <f>VLOOKUP(G387,'(2)2010 SOC to ISCO-08'!$K$3:$L$440,2,FALSE)</f>
        <v>#N/A</v>
      </c>
      <c r="S387" t="b">
        <f t="shared" si="23"/>
        <v>0</v>
      </c>
      <c r="T387" s="33">
        <v>8732</v>
      </c>
      <c r="U387" t="s">
        <v>4908</v>
      </c>
      <c r="V387" t="s">
        <v>4907</v>
      </c>
      <c r="Y387" t="str">
        <f>VLOOKUP(Z387,'&lt;참고&gt;6차'!$A$2:$C$1844,2,FALSE)</f>
        <v>기타 자동차 운전원</v>
      </c>
      <c r="Z387" s="67">
        <v>8739</v>
      </c>
      <c r="AA387" s="73">
        <v>0.52615000000000001</v>
      </c>
      <c r="AB387" s="73">
        <v>1</v>
      </c>
      <c r="AC387" t="str">
        <f t="shared" ref="AC387:AC430" si="24">LEFT(Z387,3)</f>
        <v>873</v>
      </c>
      <c r="AD387" s="73">
        <v>0.52615000000000001</v>
      </c>
      <c r="AE387" t="b">
        <f t="shared" ref="AE387:AE430" si="25">GETPIVOTDATA("확률",$Z$1,"한국 세분류",1110)=AD387</f>
        <v>0</v>
      </c>
      <c r="AQ387" t="str">
        <f>VLOOKUP(AR387,'&lt;참고&gt;6차'!A381:C2223,2,FALSE)</f>
        <v>장치,기계조작 및 조립종사자</v>
      </c>
      <c r="AR387" s="61">
        <v>8</v>
      </c>
      <c r="AS387" s="61">
        <v>86</v>
      </c>
      <c r="AT387" s="61">
        <v>864</v>
      </c>
      <c r="AU387">
        <v>8640</v>
      </c>
      <c r="AV387" t="s">
        <v>5368</v>
      </c>
      <c r="AW387" s="71">
        <v>0.92199999999999993</v>
      </c>
    </row>
    <row r="388" spans="1:49" x14ac:dyDescent="0.2">
      <c r="A388" s="61">
        <v>8332</v>
      </c>
      <c r="B388" t="s">
        <v>4173</v>
      </c>
      <c r="C388" t="s">
        <v>4173</v>
      </c>
      <c r="D388" t="s">
        <v>4173</v>
      </c>
      <c r="E388" t="s">
        <v>4173</v>
      </c>
      <c r="F388" t="s">
        <v>4173</v>
      </c>
      <c r="G388" t="s">
        <v>4173</v>
      </c>
      <c r="H388" t="str">
        <f>VLOOKUP(I388,'&lt;참고&gt;6차'!$A$2:$C$1844,2,FALSE)</f>
        <v>화물차 및 특수차 운전원</v>
      </c>
      <c r="I388" s="65">
        <v>8733</v>
      </c>
      <c r="J388" s="77">
        <f t="shared" si="22"/>
        <v>0.40950000000000003</v>
      </c>
      <c r="K388">
        <f>VLOOKUP(A388,'(2)2010 SOC to ISCO-08'!$K$3:$L$440,2,FALSE)</f>
        <v>0.40950000000000003</v>
      </c>
      <c r="L388" t="e">
        <f>VLOOKUP(B388,'(2)2010 SOC to ISCO-08'!$K$3:$L$440,2,FALSE)</f>
        <v>#N/A</v>
      </c>
      <c r="M388" t="e">
        <f>VLOOKUP(C388,'(2)2010 SOC to ISCO-08'!$K$3:$L$440,2,FALSE)</f>
        <v>#N/A</v>
      </c>
      <c r="N388" t="e">
        <f>VLOOKUP(D388,'(2)2010 SOC to ISCO-08'!$K$3:$L$440,2,FALSE)</f>
        <v>#N/A</v>
      </c>
      <c r="O388" t="e">
        <f>VLOOKUP(E388,'(2)2010 SOC to ISCO-08'!$K$3:$L$440,2,FALSE)</f>
        <v>#N/A</v>
      </c>
      <c r="P388" t="e">
        <f>VLOOKUP(F388,'(2)2010 SOC to ISCO-08'!$K$3:$L$440,2,FALSE)</f>
        <v>#N/A</v>
      </c>
      <c r="Q388" t="e">
        <f>VLOOKUP(G388,'(2)2010 SOC to ISCO-08'!$K$3:$L$440,2,FALSE)</f>
        <v>#N/A</v>
      </c>
      <c r="S388" t="b">
        <f t="shared" si="23"/>
        <v>0</v>
      </c>
      <c r="T388" s="33">
        <v>8733</v>
      </c>
      <c r="U388" t="s">
        <v>4909</v>
      </c>
      <c r="V388" t="s">
        <v>4371</v>
      </c>
      <c r="W388" t="s">
        <v>4910</v>
      </c>
      <c r="Y388" t="str">
        <f>VLOOKUP(Z388,'&lt;참고&gt;6차'!$A$2:$C$1844,2,FALSE)</f>
        <v>물품이동 장비 조작원</v>
      </c>
      <c r="Z388" s="67">
        <v>8740</v>
      </c>
      <c r="AA388" s="73">
        <v>0.56664999999999999</v>
      </c>
      <c r="AB388" s="73">
        <v>1</v>
      </c>
      <c r="AC388" t="str">
        <f t="shared" si="24"/>
        <v>874</v>
      </c>
      <c r="AD388" s="73">
        <v>0.56664999999999999</v>
      </c>
      <c r="AE388" t="b">
        <f t="shared" si="25"/>
        <v>0</v>
      </c>
      <c r="AQ388" t="str">
        <f>VLOOKUP(AR388,'&lt;참고&gt;6차'!A420:C2262,2,FALSE)</f>
        <v>단순노무 종사자</v>
      </c>
      <c r="AR388" s="61">
        <v>9</v>
      </c>
      <c r="AS388" s="61">
        <v>99</v>
      </c>
      <c r="AT388" s="61">
        <v>992</v>
      </c>
      <c r="AU388">
        <v>9922</v>
      </c>
      <c r="AV388" t="s">
        <v>4947</v>
      </c>
      <c r="AW388" s="71">
        <v>0.92249999999999999</v>
      </c>
    </row>
    <row r="389" spans="1:49" x14ac:dyDescent="0.2">
      <c r="A389" s="61">
        <v>8321</v>
      </c>
      <c r="B389" s="61">
        <v>8322</v>
      </c>
      <c r="C389" t="s">
        <v>4173</v>
      </c>
      <c r="D389" t="s">
        <v>4173</v>
      </c>
      <c r="E389" t="s">
        <v>4173</v>
      </c>
      <c r="F389" t="s">
        <v>4173</v>
      </c>
      <c r="G389" t="s">
        <v>4173</v>
      </c>
      <c r="H389" t="str">
        <f>VLOOKUP(I389,'&lt;참고&gt;6차'!$A$2:$C$1844,2,FALSE)</f>
        <v>기타 자동차 운전원</v>
      </c>
      <c r="I389" s="65">
        <v>8739</v>
      </c>
      <c r="J389" s="77">
        <f t="shared" ref="J389:J429" si="26">AVERAGEIF(K389:R389,"&gt;0")</f>
        <v>0.52615000000000001</v>
      </c>
      <c r="K389">
        <f>VLOOKUP(A389,'(2)2010 SOC to ISCO-08'!$K$3:$L$440,2,FALSE)</f>
        <v>0.48449999999999999</v>
      </c>
      <c r="L389">
        <f>VLOOKUP(B389,'(2)2010 SOC to ISCO-08'!$K$3:$L$440,2,FALSE)</f>
        <v>0.56779999999999997</v>
      </c>
      <c r="M389" t="e">
        <f>VLOOKUP(C389,'(2)2010 SOC to ISCO-08'!$K$3:$L$440,2,FALSE)</f>
        <v>#N/A</v>
      </c>
      <c r="N389" t="e">
        <f>VLOOKUP(D389,'(2)2010 SOC to ISCO-08'!$K$3:$L$440,2,FALSE)</f>
        <v>#N/A</v>
      </c>
      <c r="O389" t="e">
        <f>VLOOKUP(E389,'(2)2010 SOC to ISCO-08'!$K$3:$L$440,2,FALSE)</f>
        <v>#N/A</v>
      </c>
      <c r="P389" t="e">
        <f>VLOOKUP(F389,'(2)2010 SOC to ISCO-08'!$K$3:$L$440,2,FALSE)</f>
        <v>#N/A</v>
      </c>
      <c r="Q389" t="e">
        <f>VLOOKUP(G389,'(2)2010 SOC to ISCO-08'!$K$3:$L$440,2,FALSE)</f>
        <v>#N/A</v>
      </c>
      <c r="S389" t="b">
        <f t="shared" ref="S389:S426" si="27">ISERROR(J389)</f>
        <v>0</v>
      </c>
      <c r="T389" s="33">
        <v>8739</v>
      </c>
      <c r="U389" t="s">
        <v>4376</v>
      </c>
      <c r="V389" t="s">
        <v>4701</v>
      </c>
      <c r="W389" t="s">
        <v>4907</v>
      </c>
      <c r="Y389" t="str">
        <f>VLOOKUP(Z389,'&lt;참고&gt;6차'!$A$2:$C$1844,2,FALSE)</f>
        <v>건설 및 채굴 기계운전원</v>
      </c>
      <c r="Z389" s="67">
        <v>8750</v>
      </c>
      <c r="AA389" s="73">
        <v>0.817888888888889</v>
      </c>
      <c r="AB389" s="73">
        <v>1</v>
      </c>
      <c r="AC389" t="str">
        <f t="shared" si="24"/>
        <v>875</v>
      </c>
      <c r="AD389" s="73">
        <v>0.817888888888889</v>
      </c>
      <c r="AE389" t="b">
        <f t="shared" si="25"/>
        <v>0</v>
      </c>
      <c r="AQ389" t="str">
        <f>VLOOKUP(AR389,'&lt;참고&gt;6차'!A378:C2220,2,FALSE)</f>
        <v>장치,기계조작 및 조립종사자</v>
      </c>
      <c r="AR389" s="61">
        <v>8</v>
      </c>
      <c r="AS389" s="61">
        <v>86</v>
      </c>
      <c r="AT389" s="61">
        <v>862</v>
      </c>
      <c r="AU389">
        <v>8620</v>
      </c>
      <c r="AV389" t="s">
        <v>5390</v>
      </c>
      <c r="AW389" s="71">
        <v>0.9225000000000001</v>
      </c>
    </row>
    <row r="390" spans="1:49" x14ac:dyDescent="0.2">
      <c r="A390" s="61">
        <v>8343</v>
      </c>
      <c r="B390" s="61">
        <v>8344</v>
      </c>
      <c r="C390" t="s">
        <v>4173</v>
      </c>
      <c r="D390" t="s">
        <v>4173</v>
      </c>
      <c r="E390" t="s">
        <v>4173</v>
      </c>
      <c r="F390" t="s">
        <v>4173</v>
      </c>
      <c r="G390" t="s">
        <v>4173</v>
      </c>
      <c r="H390" t="str">
        <f>VLOOKUP(I390,'&lt;참고&gt;6차'!$A$2:$C$1844,2,FALSE)</f>
        <v>물품이동 장비 조작원</v>
      </c>
      <c r="I390" s="65">
        <v>8740</v>
      </c>
      <c r="J390" s="77">
        <f t="shared" si="26"/>
        <v>0.56664999999999999</v>
      </c>
      <c r="K390">
        <f>VLOOKUP(A390,'(2)2010 SOC to ISCO-08'!$K$3:$L$440,2,FALSE)</f>
        <v>0.65379999999999994</v>
      </c>
      <c r="L390">
        <f>VLOOKUP(B390,'(2)2010 SOC to ISCO-08'!$K$3:$L$440,2,FALSE)</f>
        <v>0.47950000000000004</v>
      </c>
      <c r="M390" t="e">
        <f>VLOOKUP(C390,'(2)2010 SOC to ISCO-08'!$K$3:$L$440,2,FALSE)</f>
        <v>#N/A</v>
      </c>
      <c r="N390" t="e">
        <f>VLOOKUP(D390,'(2)2010 SOC to ISCO-08'!$K$3:$L$440,2,FALSE)</f>
        <v>#N/A</v>
      </c>
      <c r="O390" t="e">
        <f>VLOOKUP(E390,'(2)2010 SOC to ISCO-08'!$K$3:$L$440,2,FALSE)</f>
        <v>#N/A</v>
      </c>
      <c r="P390" t="e">
        <f>VLOOKUP(F390,'(2)2010 SOC to ISCO-08'!$K$3:$L$440,2,FALSE)</f>
        <v>#N/A</v>
      </c>
      <c r="Q390" t="e">
        <f>VLOOKUP(G390,'(2)2010 SOC to ISCO-08'!$K$3:$L$440,2,FALSE)</f>
        <v>#N/A</v>
      </c>
      <c r="S390" t="b">
        <f t="shared" si="27"/>
        <v>0</v>
      </c>
      <c r="T390" s="33">
        <v>8740</v>
      </c>
      <c r="U390" t="s">
        <v>4911</v>
      </c>
      <c r="V390" t="s">
        <v>4784</v>
      </c>
      <c r="W390" t="s">
        <v>4851</v>
      </c>
      <c r="Y390" t="str">
        <f>VLOOKUP(Z390,'&lt;참고&gt;6차'!$A$2:$C$1844,2,FALSE)</f>
        <v>선박 갑판승무원 및 관련 종사원</v>
      </c>
      <c r="Z390" s="67">
        <v>8760</v>
      </c>
      <c r="AA390" s="73">
        <v>0.72499999999999998</v>
      </c>
      <c r="AB390" s="73">
        <v>1</v>
      </c>
      <c r="AC390" t="str">
        <f t="shared" si="24"/>
        <v>876</v>
      </c>
      <c r="AD390" s="73">
        <v>0.72499999999999998</v>
      </c>
      <c r="AE390" t="b">
        <f t="shared" si="25"/>
        <v>0</v>
      </c>
      <c r="AQ390" t="str">
        <f>VLOOKUP(AR390,'&lt;참고&gt;6차'!A379:C2221,2,FALSE)</f>
        <v>장치,기계조작 및 조립종사자</v>
      </c>
      <c r="AR390" s="61">
        <v>8</v>
      </c>
      <c r="AS390" s="61">
        <v>86</v>
      </c>
      <c r="AT390" s="61">
        <v>863</v>
      </c>
      <c r="AU390">
        <v>8631</v>
      </c>
      <c r="AV390" t="s">
        <v>5380</v>
      </c>
      <c r="AW390" s="71">
        <v>0.9225000000000001</v>
      </c>
    </row>
    <row r="391" spans="1:49" x14ac:dyDescent="0.2">
      <c r="A391" s="61">
        <v>8113</v>
      </c>
      <c r="B391" s="61">
        <v>8341</v>
      </c>
      <c r="C391" s="61">
        <v>8342</v>
      </c>
      <c r="D391" t="s">
        <v>4173</v>
      </c>
      <c r="E391" t="s">
        <v>4173</v>
      </c>
      <c r="F391" t="s">
        <v>4173</v>
      </c>
      <c r="G391" t="s">
        <v>4173</v>
      </c>
      <c r="H391" t="str">
        <f>VLOOKUP(I391,'&lt;참고&gt;6차'!$A$2:$C$1844,2,FALSE)</f>
        <v>건설 및 채굴 기계운전원</v>
      </c>
      <c r="I391" s="65">
        <v>8750</v>
      </c>
      <c r="J391" s="77">
        <f t="shared" si="26"/>
        <v>0.817888888888889</v>
      </c>
      <c r="K391">
        <f>VLOOKUP(A391,'(2)2010 SOC to ISCO-08'!$K$3:$L$440,2,FALSE)</f>
        <v>0.77166666666666683</v>
      </c>
      <c r="L391">
        <f>VLOOKUP(B391,'(2)2010 SOC to ISCO-08'!$K$3:$L$440,2,FALSE)</f>
        <v>0.79</v>
      </c>
      <c r="M391">
        <f>VLOOKUP(C391,'(2)2010 SOC to ISCO-08'!$K$3:$L$440,2,FALSE)</f>
        <v>0.89199999999999979</v>
      </c>
      <c r="N391" t="e">
        <f>VLOOKUP(D391,'(2)2010 SOC to ISCO-08'!$K$3:$L$440,2,FALSE)</f>
        <v>#N/A</v>
      </c>
      <c r="O391" t="e">
        <f>VLOOKUP(E391,'(2)2010 SOC to ISCO-08'!$K$3:$L$440,2,FALSE)</f>
        <v>#N/A</v>
      </c>
      <c r="P391" t="e">
        <f>VLOOKUP(F391,'(2)2010 SOC to ISCO-08'!$K$3:$L$440,2,FALSE)</f>
        <v>#N/A</v>
      </c>
      <c r="Q391" t="e">
        <f>VLOOKUP(G391,'(2)2010 SOC to ISCO-08'!$K$3:$L$440,2,FALSE)</f>
        <v>#N/A</v>
      </c>
      <c r="S391" t="b">
        <f t="shared" si="27"/>
        <v>0</v>
      </c>
      <c r="T391" s="33">
        <v>8750</v>
      </c>
      <c r="U391" t="s">
        <v>4389</v>
      </c>
      <c r="V391" t="s">
        <v>4371</v>
      </c>
      <c r="W391" t="s">
        <v>4827</v>
      </c>
      <c r="X391" t="s">
        <v>4451</v>
      </c>
      <c r="Y391" t="str">
        <f>VLOOKUP(Z391,'&lt;참고&gt;6차'!$A$2:$C$1844,2,FALSE)</f>
        <v>상하수도 처리장치 조작원</v>
      </c>
      <c r="Z391" s="67">
        <v>8810</v>
      </c>
      <c r="AA391" s="73">
        <v>0.59650000000000003</v>
      </c>
      <c r="AB391" s="73">
        <v>1</v>
      </c>
      <c r="AC391" t="str">
        <f t="shared" si="24"/>
        <v>881</v>
      </c>
      <c r="AD391" s="73">
        <v>0.59650000000000003</v>
      </c>
      <c r="AE391" t="b">
        <f t="shared" si="25"/>
        <v>0</v>
      </c>
      <c r="AQ391" t="str">
        <f>VLOOKUP(AR391,'&lt;참고&gt;6차'!A380:C2222,2,FALSE)</f>
        <v>장치,기계조작 및 조립종사자</v>
      </c>
      <c r="AR391" s="61">
        <v>8</v>
      </c>
      <c r="AS391" s="61">
        <v>86</v>
      </c>
      <c r="AT391" s="61">
        <v>863</v>
      </c>
      <c r="AU391">
        <v>8632</v>
      </c>
      <c r="AV391" t="s">
        <v>5374</v>
      </c>
      <c r="AW391" s="71">
        <v>0.9225000000000001</v>
      </c>
    </row>
    <row r="392" spans="1:49" x14ac:dyDescent="0.2">
      <c r="A392" s="61">
        <v>8350</v>
      </c>
      <c r="B392" t="s">
        <v>4173</v>
      </c>
      <c r="C392" t="s">
        <v>4173</v>
      </c>
      <c r="D392" t="s">
        <v>4173</v>
      </c>
      <c r="E392" t="s">
        <v>4173</v>
      </c>
      <c r="F392" t="s">
        <v>4173</v>
      </c>
      <c r="G392" t="s">
        <v>4173</v>
      </c>
      <c r="H392" t="str">
        <f>VLOOKUP(I392,'&lt;참고&gt;6차'!$A$2:$C$1844,2,FALSE)</f>
        <v>선박 갑판승무원 및 관련 종사원</v>
      </c>
      <c r="I392" s="65">
        <v>8760</v>
      </c>
      <c r="J392" s="77">
        <f t="shared" si="26"/>
        <v>0.72499999999999998</v>
      </c>
      <c r="K392">
        <f>VLOOKUP(A392,'(2)2010 SOC to ISCO-08'!$K$3:$L$440,2,FALSE)</f>
        <v>0.72499999999999998</v>
      </c>
      <c r="L392" t="e">
        <f>VLOOKUP(B392,'(2)2010 SOC to ISCO-08'!$K$3:$L$440,2,FALSE)</f>
        <v>#N/A</v>
      </c>
      <c r="M392" t="e">
        <f>VLOOKUP(C392,'(2)2010 SOC to ISCO-08'!$K$3:$L$440,2,FALSE)</f>
        <v>#N/A</v>
      </c>
      <c r="N392" t="e">
        <f>VLOOKUP(D392,'(2)2010 SOC to ISCO-08'!$K$3:$L$440,2,FALSE)</f>
        <v>#N/A</v>
      </c>
      <c r="O392" t="e">
        <f>VLOOKUP(E392,'(2)2010 SOC to ISCO-08'!$K$3:$L$440,2,FALSE)</f>
        <v>#N/A</v>
      </c>
      <c r="P392" t="e">
        <f>VLOOKUP(F392,'(2)2010 SOC to ISCO-08'!$K$3:$L$440,2,FALSE)</f>
        <v>#N/A</v>
      </c>
      <c r="Q392" t="e">
        <f>VLOOKUP(G392,'(2)2010 SOC to ISCO-08'!$K$3:$L$440,2,FALSE)</f>
        <v>#N/A</v>
      </c>
      <c r="S392" t="b">
        <f t="shared" si="27"/>
        <v>0</v>
      </c>
      <c r="T392" s="33">
        <v>8760</v>
      </c>
      <c r="U392" t="s">
        <v>4684</v>
      </c>
      <c r="V392" t="s">
        <v>4912</v>
      </c>
      <c r="W392" t="s">
        <v>4371</v>
      </c>
      <c r="Y392" t="str">
        <f>VLOOKUP(Z392,'&lt;참고&gt;6차'!$A$2:$C$1844,2,FALSE)</f>
        <v>재활용 처리 및 소각로 조작원</v>
      </c>
      <c r="Z392" s="67">
        <v>8820</v>
      </c>
      <c r="AA392" s="73">
        <v>0.59650000000000003</v>
      </c>
      <c r="AB392" s="73">
        <v>1</v>
      </c>
      <c r="AC392" t="str">
        <f t="shared" si="24"/>
        <v>882</v>
      </c>
      <c r="AD392" s="73">
        <v>0.59650000000000003</v>
      </c>
      <c r="AE392" t="b">
        <f t="shared" si="25"/>
        <v>0</v>
      </c>
      <c r="AQ392" t="str">
        <f>VLOOKUP(AR392,'&lt;참고&gt;6차'!A285:C2127,2,FALSE)</f>
        <v>기능원 및 관련 기능 종사자</v>
      </c>
      <c r="AR392" s="61">
        <v>7</v>
      </c>
      <c r="AS392" s="61">
        <v>74</v>
      </c>
      <c r="AT392" s="61">
        <v>741</v>
      </c>
      <c r="AU392">
        <v>7413</v>
      </c>
      <c r="AV392" t="s">
        <v>4771</v>
      </c>
      <c r="AW392" s="71">
        <v>0.93</v>
      </c>
    </row>
    <row r="393" spans="1:49" x14ac:dyDescent="0.2">
      <c r="A393" s="61">
        <v>3132</v>
      </c>
      <c r="B393" t="s">
        <v>4173</v>
      </c>
      <c r="C393" t="s">
        <v>4173</v>
      </c>
      <c r="D393" t="s">
        <v>4173</v>
      </c>
      <c r="E393" t="s">
        <v>4173</v>
      </c>
      <c r="F393" t="s">
        <v>4173</v>
      </c>
      <c r="G393" t="s">
        <v>4173</v>
      </c>
      <c r="H393" t="str">
        <f>VLOOKUP(I393,'&lt;참고&gt;6차'!$A$2:$C$1844,2,FALSE)</f>
        <v>상하수도 처리장치 조작원</v>
      </c>
      <c r="I393" s="65">
        <v>8810</v>
      </c>
      <c r="J393" s="77">
        <f t="shared" si="26"/>
        <v>0.59650000000000003</v>
      </c>
      <c r="K393">
        <f>VLOOKUP(A393,'(2)2010 SOC to ISCO-08'!$K$3:$L$440,2,FALSE)</f>
        <v>0.59650000000000003</v>
      </c>
      <c r="L393" t="e">
        <f>VLOOKUP(B393,'(2)2010 SOC to ISCO-08'!$K$3:$L$440,2,FALSE)</f>
        <v>#N/A</v>
      </c>
      <c r="M393" t="e">
        <f>VLOOKUP(C393,'(2)2010 SOC to ISCO-08'!$K$3:$L$440,2,FALSE)</f>
        <v>#N/A</v>
      </c>
      <c r="N393" t="e">
        <f>VLOOKUP(D393,'(2)2010 SOC to ISCO-08'!$K$3:$L$440,2,FALSE)</f>
        <v>#N/A</v>
      </c>
      <c r="O393" t="e">
        <f>VLOOKUP(E393,'(2)2010 SOC to ISCO-08'!$K$3:$L$440,2,FALSE)</f>
        <v>#N/A</v>
      </c>
      <c r="P393" t="e">
        <f>VLOOKUP(F393,'(2)2010 SOC to ISCO-08'!$K$3:$L$440,2,FALSE)</f>
        <v>#N/A</v>
      </c>
      <c r="Q393" t="e">
        <f>VLOOKUP(G393,'(2)2010 SOC to ISCO-08'!$K$3:$L$440,2,FALSE)</f>
        <v>#N/A</v>
      </c>
      <c r="S393" t="b">
        <f t="shared" si="27"/>
        <v>0</v>
      </c>
      <c r="T393" s="33">
        <v>8810</v>
      </c>
      <c r="U393" t="s">
        <v>4913</v>
      </c>
      <c r="V393" t="s">
        <v>4914</v>
      </c>
      <c r="Y393" t="str">
        <f>VLOOKUP(Z393,'&lt;참고&gt;6차'!$A$2:$C$1844,2,FALSE)</f>
        <v>목재가공관련 기계조작원</v>
      </c>
      <c r="Z393" s="67">
        <v>8911</v>
      </c>
      <c r="AA393" s="73">
        <v>0.86</v>
      </c>
      <c r="AB393" s="73">
        <v>1</v>
      </c>
      <c r="AC393" t="str">
        <f t="shared" si="24"/>
        <v>891</v>
      </c>
      <c r="AD393" s="73">
        <v>0.86</v>
      </c>
      <c r="AE393" t="b">
        <f t="shared" si="25"/>
        <v>0</v>
      </c>
      <c r="AQ393" t="str">
        <f>VLOOKUP(AR393,'&lt;참고&gt;6차'!A181:C2023,2,FALSE)</f>
        <v>사무 종사자</v>
      </c>
      <c r="AR393" s="61">
        <v>3</v>
      </c>
      <c r="AS393" s="61">
        <v>31</v>
      </c>
      <c r="AT393" s="61">
        <v>311</v>
      </c>
      <c r="AU393">
        <v>3113</v>
      </c>
      <c r="AV393" t="s">
        <v>6862</v>
      </c>
      <c r="AW393" s="71">
        <v>0.94</v>
      </c>
    </row>
    <row r="394" spans="1:49" x14ac:dyDescent="0.2">
      <c r="A394" s="61">
        <v>3132</v>
      </c>
      <c r="B394" t="s">
        <v>4173</v>
      </c>
      <c r="C394" t="s">
        <v>4173</v>
      </c>
      <c r="D394" t="s">
        <v>4173</v>
      </c>
      <c r="E394" t="s">
        <v>4173</v>
      </c>
      <c r="F394" t="s">
        <v>4173</v>
      </c>
      <c r="G394" t="s">
        <v>4173</v>
      </c>
      <c r="H394" t="str">
        <f>VLOOKUP(I394,'&lt;참고&gt;6차'!$A$2:$C$1844,2,FALSE)</f>
        <v>재활용 처리 및 소각로 조작원</v>
      </c>
      <c r="I394" s="65">
        <v>8820</v>
      </c>
      <c r="J394" s="77">
        <f t="shared" si="26"/>
        <v>0.59650000000000003</v>
      </c>
      <c r="K394">
        <f>VLOOKUP(A394,'(2)2010 SOC to ISCO-08'!$K$3:$L$440,2,FALSE)</f>
        <v>0.59650000000000003</v>
      </c>
      <c r="L394" t="e">
        <f>VLOOKUP(B394,'(2)2010 SOC to ISCO-08'!$K$3:$L$440,2,FALSE)</f>
        <v>#N/A</v>
      </c>
      <c r="M394" t="e">
        <f>VLOOKUP(C394,'(2)2010 SOC to ISCO-08'!$K$3:$L$440,2,FALSE)</f>
        <v>#N/A</v>
      </c>
      <c r="N394" t="e">
        <f>VLOOKUP(D394,'(2)2010 SOC to ISCO-08'!$K$3:$L$440,2,FALSE)</f>
        <v>#N/A</v>
      </c>
      <c r="O394" t="e">
        <f>VLOOKUP(E394,'(2)2010 SOC to ISCO-08'!$K$3:$L$440,2,FALSE)</f>
        <v>#N/A</v>
      </c>
      <c r="P394" t="e">
        <f>VLOOKUP(F394,'(2)2010 SOC to ISCO-08'!$K$3:$L$440,2,FALSE)</f>
        <v>#N/A</v>
      </c>
      <c r="Q394" t="e">
        <f>VLOOKUP(G394,'(2)2010 SOC to ISCO-08'!$K$3:$L$440,2,FALSE)</f>
        <v>#N/A</v>
      </c>
      <c r="S394" t="b">
        <f t="shared" si="27"/>
        <v>0</v>
      </c>
      <c r="T394" s="33">
        <v>8820</v>
      </c>
      <c r="U394" t="s">
        <v>4915</v>
      </c>
      <c r="V394" t="s">
        <v>4916</v>
      </c>
      <c r="W394" t="s">
        <v>4371</v>
      </c>
      <c r="Y394" t="str">
        <f>VLOOKUP(Z394,'&lt;참고&gt;6차'!$A$2:$C$1844,2,FALSE)</f>
        <v>가구조립원</v>
      </c>
      <c r="Z394" s="67">
        <v>8912</v>
      </c>
      <c r="AA394" s="73">
        <v>0.97</v>
      </c>
      <c r="AB394" s="73">
        <v>1</v>
      </c>
      <c r="AC394" t="str">
        <f t="shared" si="24"/>
        <v>891</v>
      </c>
      <c r="AD394" s="73">
        <v>0.97</v>
      </c>
      <c r="AE394" t="b">
        <f t="shared" si="25"/>
        <v>0</v>
      </c>
      <c r="AQ394" t="str">
        <f>VLOOKUP(AR394,'&lt;참고&gt;6차'!A199:C2041,2,FALSE)</f>
        <v>사무 종사자</v>
      </c>
      <c r="AR394" s="61">
        <v>3</v>
      </c>
      <c r="AS394" s="61">
        <v>33</v>
      </c>
      <c r="AT394" s="61">
        <v>330</v>
      </c>
      <c r="AU394">
        <v>3302</v>
      </c>
      <c r="AV394" t="s">
        <v>6756</v>
      </c>
      <c r="AW394" s="71">
        <v>0.94</v>
      </c>
    </row>
    <row r="395" spans="1:49" x14ac:dyDescent="0.2">
      <c r="A395" s="61">
        <v>8172</v>
      </c>
      <c r="B395" t="s">
        <v>4173</v>
      </c>
      <c r="C395" t="s">
        <v>4173</v>
      </c>
      <c r="D395" t="s">
        <v>4173</v>
      </c>
      <c r="E395" t="s">
        <v>4173</v>
      </c>
      <c r="F395" t="s">
        <v>4173</v>
      </c>
      <c r="G395" t="s">
        <v>4173</v>
      </c>
      <c r="H395" t="str">
        <f>VLOOKUP(I395,'&lt;참고&gt;6차'!$A$2:$C$1844,2,FALSE)</f>
        <v>목재가공관련 기계조작원</v>
      </c>
      <c r="I395" s="65">
        <v>8911</v>
      </c>
      <c r="J395" s="77">
        <f t="shared" si="26"/>
        <v>0.86</v>
      </c>
      <c r="K395">
        <f>VLOOKUP(A395,'(2)2010 SOC to ISCO-08'!$K$3:$L$440,2,FALSE)</f>
        <v>0.86</v>
      </c>
      <c r="L395" t="e">
        <f>VLOOKUP(B395,'(2)2010 SOC to ISCO-08'!$K$3:$L$440,2,FALSE)</f>
        <v>#N/A</v>
      </c>
      <c r="M395" t="e">
        <f>VLOOKUP(C395,'(2)2010 SOC to ISCO-08'!$K$3:$L$440,2,FALSE)</f>
        <v>#N/A</v>
      </c>
      <c r="N395" t="e">
        <f>VLOOKUP(D395,'(2)2010 SOC to ISCO-08'!$K$3:$L$440,2,FALSE)</f>
        <v>#N/A</v>
      </c>
      <c r="O395" t="e">
        <f>VLOOKUP(E395,'(2)2010 SOC to ISCO-08'!$K$3:$L$440,2,FALSE)</f>
        <v>#N/A</v>
      </c>
      <c r="P395" t="e">
        <f>VLOOKUP(F395,'(2)2010 SOC to ISCO-08'!$K$3:$L$440,2,FALSE)</f>
        <v>#N/A</v>
      </c>
      <c r="Q395" t="e">
        <f>VLOOKUP(G395,'(2)2010 SOC to ISCO-08'!$K$3:$L$440,2,FALSE)</f>
        <v>#N/A</v>
      </c>
      <c r="S395" t="b">
        <f t="shared" si="27"/>
        <v>0</v>
      </c>
      <c r="T395" s="33">
        <v>8911</v>
      </c>
      <c r="U395" t="s">
        <v>4917</v>
      </c>
      <c r="V395" t="s">
        <v>4918</v>
      </c>
      <c r="W395" t="s">
        <v>4451</v>
      </c>
      <c r="Y395" t="str">
        <f>VLOOKUP(Z395,'&lt;참고&gt;6차'!$A$2:$C$1844,2,FALSE)</f>
        <v>펄프 및 종이 제조장치 조작원</v>
      </c>
      <c r="Z395" s="67">
        <v>8913</v>
      </c>
      <c r="AA395" s="73">
        <v>0.74</v>
      </c>
      <c r="AB395" s="73">
        <v>1</v>
      </c>
      <c r="AC395" t="str">
        <f t="shared" si="24"/>
        <v>891</v>
      </c>
      <c r="AD395" s="73">
        <v>0.74</v>
      </c>
      <c r="AE395" t="b">
        <f t="shared" si="25"/>
        <v>0</v>
      </c>
      <c r="AQ395" t="str">
        <f>VLOOKUP(AR395,'&lt;참고&gt;6차'!A227:C2069,2,FALSE)</f>
        <v>서비스 종사자</v>
      </c>
      <c r="AR395" s="61">
        <v>4</v>
      </c>
      <c r="AS395" s="61">
        <v>43</v>
      </c>
      <c r="AT395" s="61">
        <v>432</v>
      </c>
      <c r="AU395">
        <v>4322</v>
      </c>
      <c r="AV395" t="s">
        <v>6577</v>
      </c>
      <c r="AW395" s="71">
        <v>0.94</v>
      </c>
    </row>
    <row r="396" spans="1:49" x14ac:dyDescent="0.2">
      <c r="A396" s="61">
        <v>8219</v>
      </c>
      <c r="B396" t="s">
        <v>4173</v>
      </c>
      <c r="C396" t="s">
        <v>4173</v>
      </c>
      <c r="D396" t="s">
        <v>4173</v>
      </c>
      <c r="E396" t="s">
        <v>4173</v>
      </c>
      <c r="F396" t="s">
        <v>4173</v>
      </c>
      <c r="G396" t="s">
        <v>4173</v>
      </c>
      <c r="H396" t="str">
        <f>VLOOKUP(I396,'&lt;참고&gt;6차'!$A$2:$C$1844,2,FALSE)</f>
        <v>가구조립원</v>
      </c>
      <c r="I396" s="65">
        <v>8912</v>
      </c>
      <c r="J396" s="77">
        <f t="shared" si="26"/>
        <v>0.97</v>
      </c>
      <c r="K396">
        <f>VLOOKUP(A396,'(2)2010 SOC to ISCO-08'!$K$3:$L$440,2,FALSE)</f>
        <v>0.97</v>
      </c>
      <c r="L396" t="e">
        <f>VLOOKUP(B396,'(2)2010 SOC to ISCO-08'!$K$3:$L$440,2,FALSE)</f>
        <v>#N/A</v>
      </c>
      <c r="M396" t="e">
        <f>VLOOKUP(C396,'(2)2010 SOC to ISCO-08'!$K$3:$L$440,2,FALSE)</f>
        <v>#N/A</v>
      </c>
      <c r="N396" t="e">
        <f>VLOOKUP(D396,'(2)2010 SOC to ISCO-08'!$K$3:$L$440,2,FALSE)</f>
        <v>#N/A</v>
      </c>
      <c r="O396" t="e">
        <f>VLOOKUP(E396,'(2)2010 SOC to ISCO-08'!$K$3:$L$440,2,FALSE)</f>
        <v>#N/A</v>
      </c>
      <c r="P396" t="e">
        <f>VLOOKUP(F396,'(2)2010 SOC to ISCO-08'!$K$3:$L$440,2,FALSE)</f>
        <v>#N/A</v>
      </c>
      <c r="Q396" t="e">
        <f>VLOOKUP(G396,'(2)2010 SOC to ISCO-08'!$K$3:$L$440,2,FALSE)</f>
        <v>#N/A</v>
      </c>
      <c r="S396" t="b">
        <f t="shared" si="27"/>
        <v>0</v>
      </c>
      <c r="T396" s="33">
        <v>8912</v>
      </c>
      <c r="U396" t="s">
        <v>4919</v>
      </c>
      <c r="Y396" t="str">
        <f>VLOOKUP(Z396,'&lt;참고&gt;6차'!$A$2:$C$1844,2,FALSE)</f>
        <v>종이제품 생산기 조작원</v>
      </c>
      <c r="Z396" s="67">
        <v>8914</v>
      </c>
      <c r="AA396" s="73">
        <v>0.81</v>
      </c>
      <c r="AB396" s="73">
        <v>1</v>
      </c>
      <c r="AC396" t="str">
        <f t="shared" si="24"/>
        <v>891</v>
      </c>
      <c r="AD396" s="73">
        <v>0.81</v>
      </c>
      <c r="AE396" t="b">
        <f t="shared" si="25"/>
        <v>0</v>
      </c>
      <c r="AQ396" t="str">
        <f>VLOOKUP(AR396,'&lt;참고&gt;6차'!A245:C2087,2,FALSE)</f>
        <v>판매 종사자</v>
      </c>
      <c r="AR396" s="61">
        <v>5</v>
      </c>
      <c r="AS396" s="61">
        <v>53</v>
      </c>
      <c r="AT396" s="61">
        <v>530</v>
      </c>
      <c r="AU396">
        <v>5301</v>
      </c>
      <c r="AV396" t="s">
        <v>6417</v>
      </c>
      <c r="AW396" s="71">
        <v>0.94</v>
      </c>
    </row>
    <row r="397" spans="1:49" x14ac:dyDescent="0.2">
      <c r="A397" s="61">
        <v>8171</v>
      </c>
      <c r="B397" t="s">
        <v>4173</v>
      </c>
      <c r="C397" t="s">
        <v>4173</v>
      </c>
      <c r="D397" t="s">
        <v>4173</v>
      </c>
      <c r="E397" t="s">
        <v>4173</v>
      </c>
      <c r="F397" t="s">
        <v>4173</v>
      </c>
      <c r="G397" t="s">
        <v>4173</v>
      </c>
      <c r="H397" t="str">
        <f>VLOOKUP(I397,'&lt;참고&gt;6차'!$A$2:$C$1844,2,FALSE)</f>
        <v>펄프 및 종이 제조장치 조작원</v>
      </c>
      <c r="I397" s="65">
        <v>8913</v>
      </c>
      <c r="J397" s="77">
        <f t="shared" si="26"/>
        <v>0.74</v>
      </c>
      <c r="K397">
        <f>VLOOKUP(A397,'(2)2010 SOC to ISCO-08'!$K$3:$L$440,2,FALSE)</f>
        <v>0.74</v>
      </c>
      <c r="L397" t="e">
        <f>VLOOKUP(B397,'(2)2010 SOC to ISCO-08'!$K$3:$L$440,2,FALSE)</f>
        <v>#N/A</v>
      </c>
      <c r="M397" t="e">
        <f>VLOOKUP(C397,'(2)2010 SOC to ISCO-08'!$K$3:$L$440,2,FALSE)</f>
        <v>#N/A</v>
      </c>
      <c r="N397" t="e">
        <f>VLOOKUP(D397,'(2)2010 SOC to ISCO-08'!$K$3:$L$440,2,FALSE)</f>
        <v>#N/A</v>
      </c>
      <c r="O397" t="e">
        <f>VLOOKUP(E397,'(2)2010 SOC to ISCO-08'!$K$3:$L$440,2,FALSE)</f>
        <v>#N/A</v>
      </c>
      <c r="P397" t="e">
        <f>VLOOKUP(F397,'(2)2010 SOC to ISCO-08'!$K$3:$L$440,2,FALSE)</f>
        <v>#N/A</v>
      </c>
      <c r="Q397" t="e">
        <f>VLOOKUP(G397,'(2)2010 SOC to ISCO-08'!$K$3:$L$440,2,FALSE)</f>
        <v>#N/A</v>
      </c>
      <c r="S397" t="b">
        <f t="shared" si="27"/>
        <v>0</v>
      </c>
      <c r="T397" s="33">
        <v>8913</v>
      </c>
      <c r="U397" t="s">
        <v>4920</v>
      </c>
      <c r="V397" t="s">
        <v>4371</v>
      </c>
      <c r="W397" t="s">
        <v>4921</v>
      </c>
      <c r="X397" t="s">
        <v>4922</v>
      </c>
      <c r="Y397" t="str">
        <f>VLOOKUP(Z397,'&lt;참고&gt;6차'!$A$2:$C$1844,2,FALSE)</f>
        <v>기타 목재 및 종이 관련 기계조작원</v>
      </c>
      <c r="Z397" s="67">
        <v>8919</v>
      </c>
      <c r="AA397" s="73">
        <v>0.97</v>
      </c>
      <c r="AB397" s="73">
        <v>1</v>
      </c>
      <c r="AC397" t="str">
        <f t="shared" si="24"/>
        <v>891</v>
      </c>
      <c r="AD397" s="73">
        <v>0.97</v>
      </c>
      <c r="AE397" t="b">
        <f t="shared" si="25"/>
        <v>0</v>
      </c>
      <c r="AQ397" t="str">
        <f>VLOOKUP(AR397,'&lt;참고&gt;6차'!A424:C2266,2,FALSE)</f>
        <v>단순노무 종사자</v>
      </c>
      <c r="AR397" s="61">
        <v>9</v>
      </c>
      <c r="AS397" s="61">
        <v>99</v>
      </c>
      <c r="AT397" s="61">
        <v>999</v>
      </c>
      <c r="AU397">
        <v>9999</v>
      </c>
      <c r="AV397" t="s">
        <v>5024</v>
      </c>
      <c r="AW397" s="71">
        <v>0.94</v>
      </c>
    </row>
    <row r="398" spans="1:49" x14ac:dyDescent="0.2">
      <c r="A398" s="61">
        <v>8143</v>
      </c>
      <c r="B398" t="s">
        <v>4173</v>
      </c>
      <c r="C398" t="s">
        <v>4173</v>
      </c>
      <c r="D398" t="s">
        <v>4173</v>
      </c>
      <c r="E398" t="s">
        <v>4173</v>
      </c>
      <c r="F398" t="s">
        <v>4173</v>
      </c>
      <c r="G398" t="s">
        <v>4173</v>
      </c>
      <c r="H398" t="str">
        <f>VLOOKUP(I398,'&lt;참고&gt;6차'!$A$2:$C$1844,2,FALSE)</f>
        <v>종이제품 생산기 조작원</v>
      </c>
      <c r="I398" s="65">
        <v>8914</v>
      </c>
      <c r="J398" s="77">
        <f t="shared" si="26"/>
        <v>0.81</v>
      </c>
      <c r="K398">
        <f>VLOOKUP(A398,'(2)2010 SOC to ISCO-08'!$K$3:$L$440,2,FALSE)</f>
        <v>0.81</v>
      </c>
      <c r="L398" t="e">
        <f>VLOOKUP(B398,'(2)2010 SOC to ISCO-08'!$K$3:$L$440,2,FALSE)</f>
        <v>#N/A</v>
      </c>
      <c r="M398" t="e">
        <f>VLOOKUP(C398,'(2)2010 SOC to ISCO-08'!$K$3:$L$440,2,FALSE)</f>
        <v>#N/A</v>
      </c>
      <c r="N398" t="e">
        <f>VLOOKUP(D398,'(2)2010 SOC to ISCO-08'!$K$3:$L$440,2,FALSE)</f>
        <v>#N/A</v>
      </c>
      <c r="O398" t="e">
        <f>VLOOKUP(E398,'(2)2010 SOC to ISCO-08'!$K$3:$L$440,2,FALSE)</f>
        <v>#N/A</v>
      </c>
      <c r="P398" t="e">
        <f>VLOOKUP(F398,'(2)2010 SOC to ISCO-08'!$K$3:$L$440,2,FALSE)</f>
        <v>#N/A</v>
      </c>
      <c r="Q398" t="e">
        <f>VLOOKUP(G398,'(2)2010 SOC to ISCO-08'!$K$3:$L$440,2,FALSE)</f>
        <v>#N/A</v>
      </c>
      <c r="S398" t="b">
        <f t="shared" si="27"/>
        <v>0</v>
      </c>
      <c r="T398" s="33">
        <v>8914</v>
      </c>
      <c r="U398" t="s">
        <v>4923</v>
      </c>
      <c r="V398" t="s">
        <v>4863</v>
      </c>
      <c r="Y398" t="str">
        <f>VLOOKUP(Z398,'&lt;참고&gt;6차'!$A$2:$C$1844,2,FALSE)</f>
        <v>인쇄기 조작원</v>
      </c>
      <c r="Z398" s="67">
        <v>8921</v>
      </c>
      <c r="AA398" s="73">
        <v>0.83</v>
      </c>
      <c r="AB398" s="73">
        <v>1</v>
      </c>
      <c r="AC398" t="str">
        <f t="shared" si="24"/>
        <v>892</v>
      </c>
      <c r="AD398" s="73">
        <v>0.83</v>
      </c>
      <c r="AE398" t="b">
        <f t="shared" si="25"/>
        <v>0</v>
      </c>
      <c r="AQ398" t="str">
        <f>VLOOKUP(AR398,'&lt;참고&gt;6차'!A179:C2021,2,FALSE)</f>
        <v>사무 종사자</v>
      </c>
      <c r="AR398" s="61">
        <v>3</v>
      </c>
      <c r="AS398" s="61">
        <v>31</v>
      </c>
      <c r="AT398" s="61">
        <v>311</v>
      </c>
      <c r="AU398">
        <v>3111</v>
      </c>
      <c r="AV398" t="s">
        <v>6866</v>
      </c>
      <c r="AW398" s="71">
        <v>0.94900000000000007</v>
      </c>
    </row>
    <row r="399" spans="1:49" x14ac:dyDescent="0.2">
      <c r="A399" s="61">
        <v>7523</v>
      </c>
      <c r="B399" t="s">
        <v>4173</v>
      </c>
      <c r="C399" t="s">
        <v>4173</v>
      </c>
      <c r="D399" t="s">
        <v>4173</v>
      </c>
      <c r="E399" t="s">
        <v>4173</v>
      </c>
      <c r="F399" t="s">
        <v>4173</v>
      </c>
      <c r="G399" t="s">
        <v>4173</v>
      </c>
      <c r="H399" t="str">
        <f>VLOOKUP(I399,'&lt;참고&gt;6차'!$A$2:$C$1844,2,FALSE)</f>
        <v>기타 목재 및 종이 관련 기계조작원</v>
      </c>
      <c r="I399" s="65">
        <v>8919</v>
      </c>
      <c r="J399" s="77">
        <f t="shared" si="26"/>
        <v>0.97</v>
      </c>
      <c r="K399">
        <f>VLOOKUP(A399,'(2)2010 SOC to ISCO-08'!$K$3:$L$440,2,FALSE)</f>
        <v>0.97</v>
      </c>
      <c r="L399" t="e">
        <f>VLOOKUP(B399,'(2)2010 SOC to ISCO-08'!$K$3:$L$440,2,FALSE)</f>
        <v>#N/A</v>
      </c>
      <c r="M399" t="e">
        <f>VLOOKUP(C399,'(2)2010 SOC to ISCO-08'!$K$3:$L$440,2,FALSE)</f>
        <v>#N/A</v>
      </c>
      <c r="N399" t="e">
        <f>VLOOKUP(D399,'(2)2010 SOC to ISCO-08'!$K$3:$L$440,2,FALSE)</f>
        <v>#N/A</v>
      </c>
      <c r="O399" t="e">
        <f>VLOOKUP(E399,'(2)2010 SOC to ISCO-08'!$K$3:$L$440,2,FALSE)</f>
        <v>#N/A</v>
      </c>
      <c r="P399" t="e">
        <f>VLOOKUP(F399,'(2)2010 SOC to ISCO-08'!$K$3:$L$440,2,FALSE)</f>
        <v>#N/A</v>
      </c>
      <c r="Q399" t="e">
        <f>VLOOKUP(G399,'(2)2010 SOC to ISCO-08'!$K$3:$L$440,2,FALSE)</f>
        <v>#N/A</v>
      </c>
      <c r="S399" t="b">
        <f t="shared" si="27"/>
        <v>0</v>
      </c>
      <c r="T399" s="33">
        <v>8919</v>
      </c>
      <c r="U399" t="s">
        <v>4376</v>
      </c>
      <c r="V399" t="s">
        <v>4917</v>
      </c>
      <c r="W399" t="s">
        <v>4371</v>
      </c>
      <c r="X399" t="s">
        <v>4921</v>
      </c>
      <c r="Y399" t="str">
        <f>VLOOKUP(Z399,'&lt;참고&gt;6차'!$A$2:$C$1844,2,FALSE)</f>
        <v>사진인화 및 현상기 조작원</v>
      </c>
      <c r="Z399" s="67">
        <v>8922</v>
      </c>
      <c r="AA399" s="73">
        <v>0.99</v>
      </c>
      <c r="AB399" s="73">
        <v>1</v>
      </c>
      <c r="AC399" t="str">
        <f t="shared" si="24"/>
        <v>892</v>
      </c>
      <c r="AD399" s="73">
        <v>0.99</v>
      </c>
      <c r="AE399" t="b">
        <f t="shared" si="25"/>
        <v>0</v>
      </c>
      <c r="AQ399" t="str">
        <f>VLOOKUP(AR399,'&lt;참고&gt;6차'!A197:C2039,2,FALSE)</f>
        <v>사무 종사자</v>
      </c>
      <c r="AR399" s="61">
        <v>3</v>
      </c>
      <c r="AS399" s="61">
        <v>32</v>
      </c>
      <c r="AT399" s="61">
        <v>320</v>
      </c>
      <c r="AU399">
        <v>3204</v>
      </c>
      <c r="AV399" t="s">
        <v>6770</v>
      </c>
      <c r="AW399" s="71">
        <v>0.95</v>
      </c>
    </row>
    <row r="400" spans="1:49" x14ac:dyDescent="0.2">
      <c r="A400" s="61">
        <v>7322</v>
      </c>
      <c r="B400" t="s">
        <v>4173</v>
      </c>
      <c r="C400" t="s">
        <v>4173</v>
      </c>
      <c r="D400" t="s">
        <v>4173</v>
      </c>
      <c r="E400" t="s">
        <v>4173</v>
      </c>
      <c r="F400" t="s">
        <v>4173</v>
      </c>
      <c r="G400" t="s">
        <v>4173</v>
      </c>
      <c r="H400" t="str">
        <f>VLOOKUP(I400,'&lt;참고&gt;6차'!$A$2:$C$1844,2,FALSE)</f>
        <v>인쇄기 조작원</v>
      </c>
      <c r="I400" s="65">
        <v>8921</v>
      </c>
      <c r="J400" s="77">
        <f t="shared" si="26"/>
        <v>0.83</v>
      </c>
      <c r="K400">
        <f>VLOOKUP(A400,'(2)2010 SOC to ISCO-08'!$K$3:$L$440,2,FALSE)</f>
        <v>0.83</v>
      </c>
      <c r="L400" t="e">
        <f>VLOOKUP(B400,'(2)2010 SOC to ISCO-08'!$K$3:$L$440,2,FALSE)</f>
        <v>#N/A</v>
      </c>
      <c r="M400" t="e">
        <f>VLOOKUP(C400,'(2)2010 SOC to ISCO-08'!$K$3:$L$440,2,FALSE)</f>
        <v>#N/A</v>
      </c>
      <c r="N400" t="e">
        <f>VLOOKUP(D400,'(2)2010 SOC to ISCO-08'!$K$3:$L$440,2,FALSE)</f>
        <v>#N/A</v>
      </c>
      <c r="O400" t="e">
        <f>VLOOKUP(E400,'(2)2010 SOC to ISCO-08'!$K$3:$L$440,2,FALSE)</f>
        <v>#N/A</v>
      </c>
      <c r="P400" t="e">
        <f>VLOOKUP(F400,'(2)2010 SOC to ISCO-08'!$K$3:$L$440,2,FALSE)</f>
        <v>#N/A</v>
      </c>
      <c r="Q400" t="e">
        <f>VLOOKUP(G400,'(2)2010 SOC to ISCO-08'!$K$3:$L$440,2,FALSE)</f>
        <v>#N/A</v>
      </c>
      <c r="S400" t="b">
        <f t="shared" si="27"/>
        <v>0</v>
      </c>
      <c r="T400" s="33">
        <v>8921</v>
      </c>
      <c r="U400" t="s">
        <v>4924</v>
      </c>
      <c r="V400" t="s">
        <v>4851</v>
      </c>
      <c r="Y400" t="str">
        <f>VLOOKUP(Z400,'&lt;참고&gt;6차'!$A$2:$C$1844,2,FALSE)</f>
        <v>기타 제조관련 기계조작원</v>
      </c>
      <c r="Z400" s="67">
        <v>8990</v>
      </c>
      <c r="AA400" s="73">
        <v>0.95125000000000004</v>
      </c>
      <c r="AB400" s="73">
        <v>1</v>
      </c>
      <c r="AC400" t="str">
        <f t="shared" si="24"/>
        <v>899</v>
      </c>
      <c r="AD400" s="73">
        <v>0.95125000000000004</v>
      </c>
      <c r="AE400" t="b">
        <f t="shared" si="25"/>
        <v>0</v>
      </c>
      <c r="AQ400" t="str">
        <f>VLOOKUP(AR400,'&lt;참고&gt;6차'!A282:C2124,2,FALSE)</f>
        <v>기능원 및 관련 기능 종사자</v>
      </c>
      <c r="AR400" s="61">
        <v>7</v>
      </c>
      <c r="AS400" s="61">
        <v>73</v>
      </c>
      <c r="AT400" s="61">
        <v>730</v>
      </c>
      <c r="AU400">
        <v>7304</v>
      </c>
      <c r="AV400" t="s">
        <v>6180</v>
      </c>
      <c r="AW400" s="71">
        <v>0.95</v>
      </c>
    </row>
    <row r="401" spans="1:49" x14ac:dyDescent="0.2">
      <c r="A401" s="61">
        <v>8132</v>
      </c>
      <c r="B401" t="s">
        <v>4173</v>
      </c>
      <c r="C401" t="s">
        <v>4173</v>
      </c>
      <c r="D401" t="s">
        <v>4173</v>
      </c>
      <c r="E401" t="s">
        <v>4173</v>
      </c>
      <c r="F401" t="s">
        <v>4173</v>
      </c>
      <c r="G401" t="s">
        <v>4173</v>
      </c>
      <c r="H401" t="str">
        <f>VLOOKUP(I401,'&lt;참고&gt;6차'!$A$2:$C$1844,2,FALSE)</f>
        <v>사진인화 및 현상기 조작원</v>
      </c>
      <c r="I401" s="65">
        <v>8922</v>
      </c>
      <c r="J401" s="77">
        <f t="shared" si="26"/>
        <v>0.99</v>
      </c>
      <c r="K401">
        <f>VLOOKUP(A401,'(2)2010 SOC to ISCO-08'!$K$3:$L$440,2,FALSE)</f>
        <v>0.99</v>
      </c>
      <c r="L401" t="e">
        <f>VLOOKUP(B401,'(2)2010 SOC to ISCO-08'!$K$3:$L$440,2,FALSE)</f>
        <v>#N/A</v>
      </c>
      <c r="M401" t="e">
        <f>VLOOKUP(C401,'(2)2010 SOC to ISCO-08'!$K$3:$L$440,2,FALSE)</f>
        <v>#N/A</v>
      </c>
      <c r="N401" t="e">
        <f>VLOOKUP(D401,'(2)2010 SOC to ISCO-08'!$K$3:$L$440,2,FALSE)</f>
        <v>#N/A</v>
      </c>
      <c r="O401" t="e">
        <f>VLOOKUP(E401,'(2)2010 SOC to ISCO-08'!$K$3:$L$440,2,FALSE)</f>
        <v>#N/A</v>
      </c>
      <c r="P401" t="e">
        <f>VLOOKUP(F401,'(2)2010 SOC to ISCO-08'!$K$3:$L$440,2,FALSE)</f>
        <v>#N/A</v>
      </c>
      <c r="Q401" t="e">
        <f>VLOOKUP(G401,'(2)2010 SOC to ISCO-08'!$K$3:$L$440,2,FALSE)</f>
        <v>#N/A</v>
      </c>
      <c r="S401" t="b">
        <f t="shared" si="27"/>
        <v>0</v>
      </c>
      <c r="T401" s="33">
        <v>8922</v>
      </c>
      <c r="U401" t="s">
        <v>4925</v>
      </c>
      <c r="V401" t="s">
        <v>4371</v>
      </c>
      <c r="W401" t="s">
        <v>4926</v>
      </c>
      <c r="Y401" t="str">
        <f>VLOOKUP(Z401,'&lt;참고&gt;6차'!$A$2:$C$1844,2,FALSE)</f>
        <v>건설 및 광업 단순 종사원</v>
      </c>
      <c r="Z401" s="67">
        <v>9100</v>
      </c>
      <c r="AA401" s="73">
        <v>0.67333333333333334</v>
      </c>
      <c r="AB401" s="73">
        <v>1</v>
      </c>
      <c r="AC401" t="str">
        <f t="shared" si="24"/>
        <v>910</v>
      </c>
      <c r="AD401" s="73">
        <v>0.67333333333333334</v>
      </c>
      <c r="AE401" t="b">
        <f t="shared" si="25"/>
        <v>0</v>
      </c>
      <c r="AQ401" t="str">
        <f>VLOOKUP(AR401,'&lt;참고&gt;6차'!A330:C2172,2,FALSE)</f>
        <v>기능원 및 관련 기능 종사자</v>
      </c>
      <c r="AR401" s="61">
        <v>7</v>
      </c>
      <c r="AS401" s="61">
        <v>79</v>
      </c>
      <c r="AT401" s="61">
        <v>791</v>
      </c>
      <c r="AU401">
        <v>7912</v>
      </c>
      <c r="AV401" t="s">
        <v>5827</v>
      </c>
      <c r="AW401" s="71">
        <v>0.95</v>
      </c>
    </row>
    <row r="402" spans="1:49" x14ac:dyDescent="0.2">
      <c r="A402" s="61">
        <v>8183</v>
      </c>
      <c r="B402" s="61">
        <v>8189</v>
      </c>
      <c r="C402" t="s">
        <v>4173</v>
      </c>
      <c r="D402" t="s">
        <v>4173</v>
      </c>
      <c r="E402" t="s">
        <v>4173</v>
      </c>
      <c r="F402" t="s">
        <v>4173</v>
      </c>
      <c r="G402" t="s">
        <v>4173</v>
      </c>
      <c r="H402" t="str">
        <f>VLOOKUP(I402,'&lt;참고&gt;6차'!$A$2:$C$1844,2,FALSE)</f>
        <v>기타 제조관련 기계조작원</v>
      </c>
      <c r="I402" s="65">
        <v>8990</v>
      </c>
      <c r="J402" s="77">
        <f t="shared" si="26"/>
        <v>0.95125000000000004</v>
      </c>
      <c r="K402">
        <f>VLOOKUP(A402,'(2)2010 SOC to ISCO-08'!$K$3:$L$440,2,FALSE)</f>
        <v>0.98</v>
      </c>
      <c r="L402">
        <f>VLOOKUP(B402,'(2)2010 SOC to ISCO-08'!$K$3:$L$440,2,FALSE)</f>
        <v>0.9225000000000001</v>
      </c>
      <c r="M402" t="e">
        <f>VLOOKUP(C402,'(2)2010 SOC to ISCO-08'!$K$3:$L$440,2,FALSE)</f>
        <v>#N/A</v>
      </c>
      <c r="N402" t="e">
        <f>VLOOKUP(D402,'(2)2010 SOC to ISCO-08'!$K$3:$L$440,2,FALSE)</f>
        <v>#N/A</v>
      </c>
      <c r="O402" t="e">
        <f>VLOOKUP(E402,'(2)2010 SOC to ISCO-08'!$K$3:$L$440,2,FALSE)</f>
        <v>#N/A</v>
      </c>
      <c r="P402" t="e">
        <f>VLOOKUP(F402,'(2)2010 SOC to ISCO-08'!$K$3:$L$440,2,FALSE)</f>
        <v>#N/A</v>
      </c>
      <c r="Q402" t="e">
        <f>VLOOKUP(G402,'(2)2010 SOC to ISCO-08'!$K$3:$L$440,2,FALSE)</f>
        <v>#N/A</v>
      </c>
      <c r="S402" t="b">
        <f t="shared" si="27"/>
        <v>0</v>
      </c>
      <c r="T402" s="33">
        <v>8990</v>
      </c>
      <c r="U402" t="s">
        <v>4376</v>
      </c>
      <c r="V402" t="s">
        <v>4761</v>
      </c>
      <c r="W402" t="s">
        <v>4451</v>
      </c>
      <c r="Y402" t="str">
        <f>VLOOKUP(Z402,'&lt;참고&gt;6차'!$A$2:$C$1844,2,FALSE)</f>
        <v>하역 및 적재 단순 종사원</v>
      </c>
      <c r="Z402" s="67">
        <v>9210</v>
      </c>
      <c r="AA402" s="73">
        <v>0.51400000000000001</v>
      </c>
      <c r="AB402" s="73">
        <v>1</v>
      </c>
      <c r="AC402" t="str">
        <f t="shared" si="24"/>
        <v>921</v>
      </c>
      <c r="AD402" s="73">
        <v>0.51400000000000001</v>
      </c>
      <c r="AE402" t="b">
        <f t="shared" si="25"/>
        <v>0</v>
      </c>
      <c r="AQ402" t="str">
        <f>VLOOKUP(AR402,'&lt;참고&gt;6차'!A400:C2242,2,FALSE)</f>
        <v>장치,기계조작 및 조립종사자</v>
      </c>
      <c r="AR402" s="61">
        <v>8</v>
      </c>
      <c r="AS402" s="61">
        <v>89</v>
      </c>
      <c r="AT402" s="61">
        <v>899</v>
      </c>
      <c r="AU402">
        <v>8990</v>
      </c>
      <c r="AV402" t="s">
        <v>5170</v>
      </c>
      <c r="AW402" s="71">
        <v>0.95125000000000004</v>
      </c>
    </row>
    <row r="403" spans="1:49" x14ac:dyDescent="0.2">
      <c r="A403" s="61">
        <v>9311</v>
      </c>
      <c r="B403" s="61">
        <v>9312</v>
      </c>
      <c r="C403" s="61">
        <v>9313</v>
      </c>
      <c r="D403" s="61">
        <v>9622</v>
      </c>
      <c r="E403" t="s">
        <v>4173</v>
      </c>
      <c r="F403" t="s">
        <v>4173</v>
      </c>
      <c r="G403" t="s">
        <v>4173</v>
      </c>
      <c r="H403" t="str">
        <f>VLOOKUP(I403,'&lt;참고&gt;6차'!$A$2:$C$1844,2,FALSE)</f>
        <v>건설 및 광업 단순 종사원</v>
      </c>
      <c r="I403" s="65">
        <v>9100</v>
      </c>
      <c r="J403" s="77">
        <f t="shared" si="26"/>
        <v>0.67333333333333334</v>
      </c>
      <c r="K403">
        <f>VLOOKUP(A403,'(2)2010 SOC to ISCO-08'!$K$3:$L$440,2,FALSE)</f>
        <v>0.37</v>
      </c>
      <c r="L403">
        <f>VLOOKUP(B403,'(2)2010 SOC to ISCO-08'!$K$3:$L$440,2,FALSE)</f>
        <v>0.88</v>
      </c>
      <c r="M403">
        <f>VLOOKUP(C403,'(2)2010 SOC to ISCO-08'!$K$3:$L$440,2,FALSE)</f>
        <v>0.8</v>
      </c>
      <c r="N403">
        <f>VLOOKUP(D403,'(2)2010 SOC to ISCO-08'!$K$3:$L$440,2,FALSE)</f>
        <v>0.64333333333333342</v>
      </c>
      <c r="O403" t="e">
        <f>VLOOKUP(E403,'(2)2010 SOC to ISCO-08'!$K$3:$L$440,2,FALSE)</f>
        <v>#N/A</v>
      </c>
      <c r="P403" t="e">
        <f>VLOOKUP(F403,'(2)2010 SOC to ISCO-08'!$K$3:$L$440,2,FALSE)</f>
        <v>#N/A</v>
      </c>
      <c r="Q403" t="e">
        <f>VLOOKUP(G403,'(2)2010 SOC to ISCO-08'!$K$3:$L$440,2,FALSE)</f>
        <v>#N/A</v>
      </c>
      <c r="S403" t="b">
        <f t="shared" si="27"/>
        <v>0</v>
      </c>
      <c r="T403" s="33">
        <v>9100</v>
      </c>
      <c r="U403" t="s">
        <v>4389</v>
      </c>
      <c r="V403" t="s">
        <v>4371</v>
      </c>
      <c r="W403" t="s">
        <v>4390</v>
      </c>
      <c r="X403" t="s">
        <v>4927</v>
      </c>
      <c r="Y403" t="str">
        <f>VLOOKUP(Z403,'&lt;참고&gt;6차'!$A$2:$C$1844,2,FALSE)</f>
        <v>우편물 집배원</v>
      </c>
      <c r="Z403" s="67">
        <v>9221</v>
      </c>
      <c r="AA403" s="73">
        <v>0.86</v>
      </c>
      <c r="AB403" s="73">
        <v>1</v>
      </c>
      <c r="AC403" t="str">
        <f t="shared" si="24"/>
        <v>922</v>
      </c>
      <c r="AD403" s="73">
        <v>0.86</v>
      </c>
      <c r="AE403" t="b">
        <f t="shared" si="25"/>
        <v>0</v>
      </c>
      <c r="AQ403" t="e">
        <f>VLOOKUP(AR403,'&lt;참고&gt;6차'!A132:C1974,2,FALSE)</f>
        <v>#N/A</v>
      </c>
      <c r="AR403" s="61">
        <v>2</v>
      </c>
      <c r="AS403" s="61">
        <v>27</v>
      </c>
      <c r="AT403" s="61">
        <v>272</v>
      </c>
      <c r="AU403">
        <v>2725</v>
      </c>
      <c r="AV403" t="s">
        <v>4553</v>
      </c>
      <c r="AW403" s="71">
        <v>0.95333333333333325</v>
      </c>
    </row>
    <row r="404" spans="1:49" x14ac:dyDescent="0.2">
      <c r="A404" s="61">
        <v>9333</v>
      </c>
      <c r="B404" t="s">
        <v>4173</v>
      </c>
      <c r="C404" t="s">
        <v>4173</v>
      </c>
      <c r="D404" t="s">
        <v>4173</v>
      </c>
      <c r="E404" t="s">
        <v>4173</v>
      </c>
      <c r="F404" t="s">
        <v>4173</v>
      </c>
      <c r="G404" t="s">
        <v>4173</v>
      </c>
      <c r="H404" t="str">
        <f>VLOOKUP(I404,'&lt;참고&gt;6차'!$A$2:$C$1844,2,FALSE)</f>
        <v>하역 및 적재 단순 종사원</v>
      </c>
      <c r="I404" s="65">
        <v>9210</v>
      </c>
      <c r="J404" s="77">
        <f t="shared" si="26"/>
        <v>0.51400000000000001</v>
      </c>
      <c r="K404">
        <f>VLOOKUP(A404,'(2)2010 SOC to ISCO-08'!$K$3:$L$440,2,FALSE)</f>
        <v>0.51400000000000001</v>
      </c>
      <c r="L404" t="e">
        <f>VLOOKUP(B404,'(2)2010 SOC to ISCO-08'!$K$3:$L$440,2,FALSE)</f>
        <v>#N/A</v>
      </c>
      <c r="M404" t="e">
        <f>VLOOKUP(C404,'(2)2010 SOC to ISCO-08'!$K$3:$L$440,2,FALSE)</f>
        <v>#N/A</v>
      </c>
      <c r="N404" t="e">
        <f>VLOOKUP(D404,'(2)2010 SOC to ISCO-08'!$K$3:$L$440,2,FALSE)</f>
        <v>#N/A</v>
      </c>
      <c r="O404" t="e">
        <f>VLOOKUP(E404,'(2)2010 SOC to ISCO-08'!$K$3:$L$440,2,FALSE)</f>
        <v>#N/A</v>
      </c>
      <c r="P404" t="e">
        <f>VLOOKUP(F404,'(2)2010 SOC to ISCO-08'!$K$3:$L$440,2,FALSE)</f>
        <v>#N/A</v>
      </c>
      <c r="Q404" t="e">
        <f>VLOOKUP(G404,'(2)2010 SOC to ISCO-08'!$K$3:$L$440,2,FALSE)</f>
        <v>#N/A</v>
      </c>
      <c r="S404" t="b">
        <f t="shared" si="27"/>
        <v>0</v>
      </c>
      <c r="T404" s="33">
        <v>9210</v>
      </c>
      <c r="U404" t="s">
        <v>4928</v>
      </c>
      <c r="V404" t="s">
        <v>4371</v>
      </c>
      <c r="W404" t="s">
        <v>4929</v>
      </c>
      <c r="X404" t="s">
        <v>4927</v>
      </c>
      <c r="Y404" t="str">
        <f>VLOOKUP(Z404,'&lt;참고&gt;6차'!$A$2:$C$1844,2,FALSE)</f>
        <v>택배원</v>
      </c>
      <c r="Z404" s="67">
        <v>9222</v>
      </c>
      <c r="AA404" s="73">
        <v>0.88500000000000001</v>
      </c>
      <c r="AB404" s="73">
        <v>1</v>
      </c>
      <c r="AC404" t="str">
        <f t="shared" si="24"/>
        <v>922</v>
      </c>
      <c r="AD404" s="73">
        <v>0.88500000000000001</v>
      </c>
      <c r="AE404" t="b">
        <f t="shared" si="25"/>
        <v>0</v>
      </c>
      <c r="AQ404" t="e">
        <f>VLOOKUP(AR404,'&lt;참고&gt;6차'!A139:C1981,2,FALSE)</f>
        <v>#N/A</v>
      </c>
      <c r="AR404" s="61">
        <v>2</v>
      </c>
      <c r="AS404" s="61">
        <v>27</v>
      </c>
      <c r="AT404" s="61">
        <v>274</v>
      </c>
      <c r="AU404">
        <v>2741</v>
      </c>
      <c r="AV404" t="s">
        <v>7130</v>
      </c>
      <c r="AW404" s="71">
        <v>0.95333333333333325</v>
      </c>
    </row>
    <row r="405" spans="1:49" x14ac:dyDescent="0.2">
      <c r="A405" s="61">
        <v>4412</v>
      </c>
      <c r="B405" t="s">
        <v>4173</v>
      </c>
      <c r="C405" t="s">
        <v>4173</v>
      </c>
      <c r="D405" t="s">
        <v>4173</v>
      </c>
      <c r="E405" t="s">
        <v>4173</v>
      </c>
      <c r="F405" t="s">
        <v>4173</v>
      </c>
      <c r="G405" t="s">
        <v>4173</v>
      </c>
      <c r="H405" t="str">
        <f>VLOOKUP(I405,'&lt;참고&gt;6차'!$A$2:$C$1844,2,FALSE)</f>
        <v>우편물 집배원</v>
      </c>
      <c r="I405" s="65">
        <v>9221</v>
      </c>
      <c r="J405" s="77">
        <f t="shared" si="26"/>
        <v>0.86</v>
      </c>
      <c r="K405">
        <f>VLOOKUP(A405,'(2)2010 SOC to ISCO-08'!$K$3:$L$440,2,FALSE)</f>
        <v>0.86</v>
      </c>
      <c r="L405" t="e">
        <f>VLOOKUP(B405,'(2)2010 SOC to ISCO-08'!$K$3:$L$440,2,FALSE)</f>
        <v>#N/A</v>
      </c>
      <c r="M405" t="e">
        <f>VLOOKUP(C405,'(2)2010 SOC to ISCO-08'!$K$3:$L$440,2,FALSE)</f>
        <v>#N/A</v>
      </c>
      <c r="N405" t="e">
        <f>VLOOKUP(D405,'(2)2010 SOC to ISCO-08'!$K$3:$L$440,2,FALSE)</f>
        <v>#N/A</v>
      </c>
      <c r="O405" t="e">
        <f>VLOOKUP(E405,'(2)2010 SOC to ISCO-08'!$K$3:$L$440,2,FALSE)</f>
        <v>#N/A</v>
      </c>
      <c r="P405" t="e">
        <f>VLOOKUP(F405,'(2)2010 SOC to ISCO-08'!$K$3:$L$440,2,FALSE)</f>
        <v>#N/A</v>
      </c>
      <c r="Q405" t="e">
        <f>VLOOKUP(G405,'(2)2010 SOC to ISCO-08'!$K$3:$L$440,2,FALSE)</f>
        <v>#N/A</v>
      </c>
      <c r="S405" t="b">
        <f t="shared" si="27"/>
        <v>0</v>
      </c>
      <c r="T405" s="33">
        <v>9221</v>
      </c>
      <c r="U405" t="s">
        <v>4930</v>
      </c>
      <c r="V405" t="s">
        <v>4931</v>
      </c>
      <c r="Y405" t="str">
        <f>VLOOKUP(Z405,'&lt;참고&gt;6차'!$A$2:$C$1844,2,FALSE)</f>
        <v>음식 배달원</v>
      </c>
      <c r="Z405" s="67">
        <v>9223</v>
      </c>
      <c r="AA405" s="73">
        <v>0.88500000000000001</v>
      </c>
      <c r="AB405" s="73">
        <v>1</v>
      </c>
      <c r="AC405" t="str">
        <f t="shared" si="24"/>
        <v>922</v>
      </c>
      <c r="AD405" s="73">
        <v>0.88500000000000001</v>
      </c>
      <c r="AE405" t="b">
        <f t="shared" si="25"/>
        <v>0</v>
      </c>
      <c r="AQ405" t="str">
        <f>VLOOKUP(AR405,'&lt;참고&gt;6차'!A124:C1966,2,FALSE)</f>
        <v>전문가 및 관련 종사자</v>
      </c>
      <c r="AR405" s="61">
        <v>2</v>
      </c>
      <c r="AS405" s="61">
        <v>27</v>
      </c>
      <c r="AT405" s="61">
        <v>271</v>
      </c>
      <c r="AU405">
        <v>2712</v>
      </c>
      <c r="AV405" t="s">
        <v>4539</v>
      </c>
      <c r="AW405" s="71">
        <v>0.95666666666666667</v>
      </c>
    </row>
    <row r="406" spans="1:49" x14ac:dyDescent="0.2">
      <c r="A406" s="61">
        <v>9621</v>
      </c>
      <c r="B406" t="s">
        <v>4173</v>
      </c>
      <c r="C406" t="s">
        <v>4173</v>
      </c>
      <c r="D406" t="s">
        <v>4173</v>
      </c>
      <c r="E406" t="s">
        <v>4173</v>
      </c>
      <c r="F406" t="s">
        <v>4173</v>
      </c>
      <c r="G406" t="s">
        <v>4173</v>
      </c>
      <c r="H406" t="str">
        <f>VLOOKUP(I406,'&lt;참고&gt;6차'!$A$2:$C$1844,2,FALSE)</f>
        <v>택배원</v>
      </c>
      <c r="I406" s="65">
        <v>9222</v>
      </c>
      <c r="J406" s="77">
        <f t="shared" si="26"/>
        <v>0.88500000000000001</v>
      </c>
      <c r="K406">
        <f>VLOOKUP(A406,'(2)2010 SOC to ISCO-08'!$K$3:$L$440,2,FALSE)</f>
        <v>0.88500000000000001</v>
      </c>
      <c r="L406" t="e">
        <f>VLOOKUP(B406,'(2)2010 SOC to ISCO-08'!$K$3:$L$440,2,FALSE)</f>
        <v>#N/A</v>
      </c>
      <c r="M406" t="e">
        <f>VLOOKUP(C406,'(2)2010 SOC to ISCO-08'!$K$3:$L$440,2,FALSE)</f>
        <v>#N/A</v>
      </c>
      <c r="N406" t="e">
        <f>VLOOKUP(D406,'(2)2010 SOC to ISCO-08'!$K$3:$L$440,2,FALSE)</f>
        <v>#N/A</v>
      </c>
      <c r="O406" t="e">
        <f>VLOOKUP(E406,'(2)2010 SOC to ISCO-08'!$K$3:$L$440,2,FALSE)</f>
        <v>#N/A</v>
      </c>
      <c r="P406" t="e">
        <f>VLOOKUP(F406,'(2)2010 SOC to ISCO-08'!$K$3:$L$440,2,FALSE)</f>
        <v>#N/A</v>
      </c>
      <c r="Q406" t="e">
        <f>VLOOKUP(G406,'(2)2010 SOC to ISCO-08'!$K$3:$L$440,2,FALSE)</f>
        <v>#N/A</v>
      </c>
      <c r="S406" t="b">
        <f t="shared" si="27"/>
        <v>0</v>
      </c>
      <c r="T406" s="33">
        <v>9222</v>
      </c>
      <c r="U406" t="s">
        <v>4932</v>
      </c>
      <c r="Y406" t="str">
        <f>VLOOKUP(Z406,'&lt;참고&gt;6차'!$A$2:$C$1844,2,FALSE)</f>
        <v>기타 배달원</v>
      </c>
      <c r="Z406" s="67">
        <v>9229</v>
      </c>
      <c r="AA406" s="73">
        <v>0.88500000000000001</v>
      </c>
      <c r="AB406" s="73">
        <v>1</v>
      </c>
      <c r="AC406" t="str">
        <f t="shared" si="24"/>
        <v>922</v>
      </c>
      <c r="AD406" s="73">
        <v>0.88500000000000001</v>
      </c>
      <c r="AE406" t="b">
        <f t="shared" si="25"/>
        <v>0</v>
      </c>
      <c r="AQ406" t="e">
        <f>VLOOKUP(AR406,'&lt;참고&gt;6차'!A125:C1967,2,FALSE)</f>
        <v>#N/A</v>
      </c>
      <c r="AR406" s="61">
        <v>2</v>
      </c>
      <c r="AS406" s="61">
        <v>27</v>
      </c>
      <c r="AT406" s="61">
        <v>271</v>
      </c>
      <c r="AU406">
        <v>2713</v>
      </c>
      <c r="AV406" t="s">
        <v>4540</v>
      </c>
      <c r="AW406" s="71">
        <v>0.95666666666666667</v>
      </c>
    </row>
    <row r="407" spans="1:49" x14ac:dyDescent="0.2">
      <c r="A407" s="61">
        <v>9621</v>
      </c>
      <c r="B407" t="s">
        <v>4173</v>
      </c>
      <c r="C407" t="s">
        <v>4173</v>
      </c>
      <c r="D407" t="s">
        <v>4173</v>
      </c>
      <c r="E407" t="s">
        <v>4173</v>
      </c>
      <c r="F407" t="s">
        <v>4173</v>
      </c>
      <c r="G407" t="s">
        <v>4173</v>
      </c>
      <c r="H407" t="str">
        <f>VLOOKUP(I407,'&lt;참고&gt;6차'!$A$2:$C$1844,2,FALSE)</f>
        <v>음식 배달원</v>
      </c>
      <c r="I407" s="65">
        <v>9223</v>
      </c>
      <c r="J407" s="77">
        <f t="shared" si="26"/>
        <v>0.88500000000000001</v>
      </c>
      <c r="K407">
        <f>VLOOKUP(A407,'(2)2010 SOC to ISCO-08'!$K$3:$L$440,2,FALSE)</f>
        <v>0.88500000000000001</v>
      </c>
      <c r="L407" t="e">
        <f>VLOOKUP(B407,'(2)2010 SOC to ISCO-08'!$K$3:$L$440,2,FALSE)</f>
        <v>#N/A</v>
      </c>
      <c r="M407" t="e">
        <f>VLOOKUP(C407,'(2)2010 SOC to ISCO-08'!$K$3:$L$440,2,FALSE)</f>
        <v>#N/A</v>
      </c>
      <c r="N407" t="e">
        <f>VLOOKUP(D407,'(2)2010 SOC to ISCO-08'!$K$3:$L$440,2,FALSE)</f>
        <v>#N/A</v>
      </c>
      <c r="O407" t="e">
        <f>VLOOKUP(E407,'(2)2010 SOC to ISCO-08'!$K$3:$L$440,2,FALSE)</f>
        <v>#N/A</v>
      </c>
      <c r="P407" t="e">
        <f>VLOOKUP(F407,'(2)2010 SOC to ISCO-08'!$K$3:$L$440,2,FALSE)</f>
        <v>#N/A</v>
      </c>
      <c r="Q407" t="e">
        <f>VLOOKUP(G407,'(2)2010 SOC to ISCO-08'!$K$3:$L$440,2,FALSE)</f>
        <v>#N/A</v>
      </c>
      <c r="S407" t="b">
        <f t="shared" si="27"/>
        <v>0</v>
      </c>
      <c r="T407" s="33">
        <v>9223</v>
      </c>
      <c r="U407" t="s">
        <v>4933</v>
      </c>
      <c r="V407" t="s">
        <v>4934</v>
      </c>
      <c r="Y407" t="str">
        <f>VLOOKUP(Z407,'&lt;참고&gt;6차'!$A$2:$C$1844,2,FALSE)</f>
        <v>제조관련 단순 종사원</v>
      </c>
      <c r="Z407" s="67">
        <v>9300</v>
      </c>
      <c r="AA407" s="73">
        <v>0.6100000000000001</v>
      </c>
      <c r="AB407" s="73">
        <v>1</v>
      </c>
      <c r="AC407" t="str">
        <f t="shared" si="24"/>
        <v>930</v>
      </c>
      <c r="AD407" s="73">
        <v>0.6100000000000001</v>
      </c>
      <c r="AE407" t="b">
        <f t="shared" si="25"/>
        <v>0</v>
      </c>
      <c r="AQ407" t="str">
        <f>VLOOKUP(AR407,'&lt;참고&gt;6차'!A188:C2030,2,FALSE)</f>
        <v>사무 종사자</v>
      </c>
      <c r="AR407" s="61">
        <v>3</v>
      </c>
      <c r="AS407" s="61">
        <v>31</v>
      </c>
      <c r="AT407" s="61">
        <v>312</v>
      </c>
      <c r="AU407">
        <v>3126</v>
      </c>
      <c r="AV407" t="s">
        <v>6820</v>
      </c>
      <c r="AW407" s="71">
        <v>0.96</v>
      </c>
    </row>
    <row r="408" spans="1:49" x14ac:dyDescent="0.2">
      <c r="A408" s="61">
        <v>9621</v>
      </c>
      <c r="B408" t="s">
        <v>4173</v>
      </c>
      <c r="C408" t="s">
        <v>4173</v>
      </c>
      <c r="D408" t="s">
        <v>4173</v>
      </c>
      <c r="E408" t="s">
        <v>4173</v>
      </c>
      <c r="F408" t="s">
        <v>4173</v>
      </c>
      <c r="G408" t="s">
        <v>4173</v>
      </c>
      <c r="H408" t="str">
        <f>VLOOKUP(I408,'&lt;참고&gt;6차'!$A$2:$C$1844,2,FALSE)</f>
        <v>기타 배달원</v>
      </c>
      <c r="I408" s="65">
        <v>9229</v>
      </c>
      <c r="J408" s="77">
        <f t="shared" si="26"/>
        <v>0.88500000000000001</v>
      </c>
      <c r="K408">
        <f>VLOOKUP(A408,'(2)2010 SOC to ISCO-08'!$K$3:$L$440,2,FALSE)</f>
        <v>0.88500000000000001</v>
      </c>
      <c r="L408" t="e">
        <f>VLOOKUP(B408,'(2)2010 SOC to ISCO-08'!$K$3:$L$440,2,FALSE)</f>
        <v>#N/A</v>
      </c>
      <c r="M408" t="e">
        <f>VLOOKUP(C408,'(2)2010 SOC to ISCO-08'!$K$3:$L$440,2,FALSE)</f>
        <v>#N/A</v>
      </c>
      <c r="N408" t="e">
        <f>VLOOKUP(D408,'(2)2010 SOC to ISCO-08'!$K$3:$L$440,2,FALSE)</f>
        <v>#N/A</v>
      </c>
      <c r="O408" t="e">
        <f>VLOOKUP(E408,'(2)2010 SOC to ISCO-08'!$K$3:$L$440,2,FALSE)</f>
        <v>#N/A</v>
      </c>
      <c r="P408" t="e">
        <f>VLOOKUP(F408,'(2)2010 SOC to ISCO-08'!$K$3:$L$440,2,FALSE)</f>
        <v>#N/A</v>
      </c>
      <c r="Q408" t="e">
        <f>VLOOKUP(G408,'(2)2010 SOC to ISCO-08'!$K$3:$L$440,2,FALSE)</f>
        <v>#N/A</v>
      </c>
      <c r="S408" t="b">
        <f t="shared" si="27"/>
        <v>0</v>
      </c>
      <c r="T408" s="33">
        <v>9229</v>
      </c>
      <c r="U408" t="s">
        <v>4376</v>
      </c>
      <c r="V408" t="s">
        <v>4934</v>
      </c>
      <c r="Y408" t="str">
        <f>VLOOKUP(Z408,'&lt;참고&gt;6차'!$A$2:$C$1844,2,FALSE)</f>
        <v>청소원</v>
      </c>
      <c r="Z408" s="67">
        <v>9411</v>
      </c>
      <c r="AA408" s="73">
        <v>0.67466666666666675</v>
      </c>
      <c r="AB408" s="73">
        <v>1</v>
      </c>
      <c r="AC408" t="str">
        <f t="shared" si="24"/>
        <v>941</v>
      </c>
      <c r="AD408" s="73">
        <v>0.67466666666666675</v>
      </c>
      <c r="AE408" t="b">
        <f t="shared" si="25"/>
        <v>0</v>
      </c>
      <c r="AQ408" t="str">
        <f>VLOOKUP(AR408,'&lt;참고&gt;6차'!A342:C2184,2,FALSE)</f>
        <v>장치,기계조작 및 조립종사자</v>
      </c>
      <c r="AR408" s="61">
        <v>8</v>
      </c>
      <c r="AS408" s="61">
        <v>82</v>
      </c>
      <c r="AT408" s="61">
        <v>821</v>
      </c>
      <c r="AU408">
        <v>8211</v>
      </c>
      <c r="AV408" t="s">
        <v>5707</v>
      </c>
      <c r="AW408" s="71">
        <v>0.96</v>
      </c>
    </row>
    <row r="409" spans="1:49" x14ac:dyDescent="0.2">
      <c r="A409" s="61">
        <v>9321</v>
      </c>
      <c r="B409" s="61">
        <v>9329</v>
      </c>
      <c r="C409" t="s">
        <v>4173</v>
      </c>
      <c r="D409" t="s">
        <v>4173</v>
      </c>
      <c r="E409" t="s">
        <v>4173</v>
      </c>
      <c r="F409" t="s">
        <v>4173</v>
      </c>
      <c r="G409" t="s">
        <v>4173</v>
      </c>
      <c r="H409" t="str">
        <f>VLOOKUP(I409,'&lt;참고&gt;6차'!$A$2:$C$1844,2,FALSE)</f>
        <v>제조관련 단순 종사원</v>
      </c>
      <c r="I409" s="65">
        <v>9300</v>
      </c>
      <c r="J409" s="77">
        <f t="shared" si="26"/>
        <v>0.6100000000000001</v>
      </c>
      <c r="K409">
        <f>VLOOKUP(A409,'(2)2010 SOC to ISCO-08'!$K$3:$L$440,2,FALSE)</f>
        <v>0.38</v>
      </c>
      <c r="L409">
        <f>VLOOKUP(B409,'(2)2010 SOC to ISCO-08'!$K$3:$L$440,2,FALSE)</f>
        <v>0.84000000000000008</v>
      </c>
      <c r="M409" t="e">
        <f>VLOOKUP(C409,'(2)2010 SOC to ISCO-08'!$K$3:$L$440,2,FALSE)</f>
        <v>#N/A</v>
      </c>
      <c r="N409" t="e">
        <f>VLOOKUP(D409,'(2)2010 SOC to ISCO-08'!$K$3:$L$440,2,FALSE)</f>
        <v>#N/A</v>
      </c>
      <c r="O409" t="e">
        <f>VLOOKUP(E409,'(2)2010 SOC to ISCO-08'!$K$3:$L$440,2,FALSE)</f>
        <v>#N/A</v>
      </c>
      <c r="P409" t="e">
        <f>VLOOKUP(F409,'(2)2010 SOC to ISCO-08'!$K$3:$L$440,2,FALSE)</f>
        <v>#N/A</v>
      </c>
      <c r="Q409" t="e">
        <f>VLOOKUP(G409,'(2)2010 SOC to ISCO-08'!$K$3:$L$440,2,FALSE)</f>
        <v>#N/A</v>
      </c>
      <c r="S409" t="b">
        <f t="shared" si="27"/>
        <v>0</v>
      </c>
      <c r="T409" s="33">
        <v>9300</v>
      </c>
      <c r="U409" t="s">
        <v>4761</v>
      </c>
      <c r="V409" t="s">
        <v>4927</v>
      </c>
      <c r="W409" t="s">
        <v>4680</v>
      </c>
      <c r="Y409" t="str">
        <f>VLOOKUP(Z409,'&lt;참고&gt;6차'!$A$2:$C$1844,2,FALSE)</f>
        <v>환경 미화원 및 재활용품 수거원</v>
      </c>
      <c r="Z409" s="67">
        <v>9412</v>
      </c>
      <c r="AA409" s="73">
        <v>0.70474999999999999</v>
      </c>
      <c r="AB409" s="73">
        <v>1</v>
      </c>
      <c r="AC409" t="str">
        <f t="shared" si="24"/>
        <v>941</v>
      </c>
      <c r="AD409" s="73">
        <v>0.70474999999999999</v>
      </c>
      <c r="AE409" t="b">
        <f t="shared" si="25"/>
        <v>0</v>
      </c>
      <c r="AQ409" t="str">
        <f>VLOOKUP(AR409,'&lt;참고&gt;6차'!A194:C2036,2,FALSE)</f>
        <v>사무 종사자</v>
      </c>
      <c r="AR409" s="61">
        <v>3</v>
      </c>
      <c r="AS409" s="61">
        <v>32</v>
      </c>
      <c r="AT409" s="61">
        <v>320</v>
      </c>
      <c r="AU409">
        <v>3201</v>
      </c>
      <c r="AV409" t="s">
        <v>6783</v>
      </c>
      <c r="AW409" s="71">
        <v>0.96499999999999997</v>
      </c>
    </row>
    <row r="410" spans="1:49" x14ac:dyDescent="0.2">
      <c r="A410" s="61">
        <v>5151</v>
      </c>
      <c r="B410" s="61">
        <v>9112</v>
      </c>
      <c r="C410" s="61">
        <v>9122</v>
      </c>
      <c r="D410" s="61">
        <v>9123</v>
      </c>
      <c r="E410" s="61">
        <v>9129</v>
      </c>
      <c r="F410" t="s">
        <v>4173</v>
      </c>
      <c r="G410" t="s">
        <v>4173</v>
      </c>
      <c r="H410" t="str">
        <f>VLOOKUP(I410,'&lt;참고&gt;6차'!$A$2:$C$1844,2,FALSE)</f>
        <v>청소원</v>
      </c>
      <c r="I410" s="65">
        <v>9411</v>
      </c>
      <c r="J410" s="77">
        <f t="shared" si="26"/>
        <v>0.67466666666666675</v>
      </c>
      <c r="K410">
        <f>VLOOKUP(A410,'(2)2010 SOC to ISCO-08'!$K$3:$L$440,2,FALSE)</f>
        <v>0.94</v>
      </c>
      <c r="L410">
        <f>VLOOKUP(B410,'(2)2010 SOC to ISCO-08'!$K$3:$L$440,2,FALSE)</f>
        <v>0.57333333333333336</v>
      </c>
      <c r="M410">
        <f>VLOOKUP(C410,'(2)2010 SOC to ISCO-08'!$K$3:$L$440,2,FALSE)</f>
        <v>0.37</v>
      </c>
      <c r="N410">
        <f>VLOOKUP(D410,'(2)2010 SOC to ISCO-08'!$K$3:$L$440,2,FALSE)</f>
        <v>0.66</v>
      </c>
      <c r="O410">
        <f>VLOOKUP(E410,'(2)2010 SOC to ISCO-08'!$K$3:$L$440,2,FALSE)</f>
        <v>0.83</v>
      </c>
      <c r="P410" t="e">
        <f>VLOOKUP(F410,'(2)2010 SOC to ISCO-08'!$K$3:$L$440,2,FALSE)</f>
        <v>#N/A</v>
      </c>
      <c r="Q410" t="e">
        <f>VLOOKUP(G410,'(2)2010 SOC to ISCO-08'!$K$3:$L$440,2,FALSE)</f>
        <v>#N/A</v>
      </c>
      <c r="S410" t="b">
        <f t="shared" si="27"/>
        <v>0</v>
      </c>
      <c r="T410" s="33">
        <v>9411</v>
      </c>
      <c r="U410" t="s">
        <v>4935</v>
      </c>
      <c r="Y410" t="str">
        <f>VLOOKUP(Z410,'&lt;참고&gt;6차'!$A$2:$C$1844,2,FALSE)</f>
        <v>경비원</v>
      </c>
      <c r="Z410" s="67">
        <v>9421</v>
      </c>
      <c r="AA410" s="73">
        <v>0.77750000000000008</v>
      </c>
      <c r="AB410" s="73">
        <v>1</v>
      </c>
      <c r="AC410" t="str">
        <f t="shared" si="24"/>
        <v>942</v>
      </c>
      <c r="AD410" s="73">
        <v>0.77750000000000008</v>
      </c>
      <c r="AE410" t="b">
        <f t="shared" si="25"/>
        <v>0</v>
      </c>
      <c r="AQ410" t="str">
        <f>VLOOKUP(AR410,'&lt;참고&gt;6차'!A191:C2033,2,FALSE)</f>
        <v>사무 종사자</v>
      </c>
      <c r="AR410" s="61">
        <v>3</v>
      </c>
      <c r="AS410" s="61">
        <v>31</v>
      </c>
      <c r="AT410" s="61">
        <v>313</v>
      </c>
      <c r="AU410">
        <v>3132</v>
      </c>
      <c r="AV410" t="s">
        <v>6804</v>
      </c>
      <c r="AW410" s="71">
        <v>0.97</v>
      </c>
    </row>
    <row r="411" spans="1:49" x14ac:dyDescent="0.2">
      <c r="A411" s="61">
        <v>9611</v>
      </c>
      <c r="B411" s="61">
        <v>9612</v>
      </c>
      <c r="C411" s="61">
        <v>9613</v>
      </c>
      <c r="D411" t="s">
        <v>4173</v>
      </c>
      <c r="E411" t="s">
        <v>4173</v>
      </c>
      <c r="F411" t="s">
        <v>4173</v>
      </c>
      <c r="G411" t="s">
        <v>4173</v>
      </c>
      <c r="H411" t="str">
        <f>VLOOKUP(I411,'&lt;참고&gt;6차'!$A$2:$C$1844,2,FALSE)</f>
        <v>환경 미화원 및 재활용품 수거원</v>
      </c>
      <c r="I411" s="65">
        <v>9412</v>
      </c>
      <c r="J411" s="77">
        <f t="shared" si="26"/>
        <v>0.70474999999999999</v>
      </c>
      <c r="K411">
        <f>VLOOKUP(A411,'(2)2010 SOC to ISCO-08'!$K$3:$L$440,2,FALSE)</f>
        <v>0.47950000000000004</v>
      </c>
      <c r="L411">
        <f>VLOOKUP(B411,'(2)2010 SOC to ISCO-08'!$K$3:$L$440,2,FALSE)</f>
        <v>0.93</v>
      </c>
      <c r="M411" t="e">
        <f>VLOOKUP(C411,'(2)2010 SOC to ISCO-08'!$K$3:$L$440,2,FALSE)</f>
        <v>#DIV/0!</v>
      </c>
      <c r="N411" t="e">
        <f>VLOOKUP(D411,'(2)2010 SOC to ISCO-08'!$K$3:$L$440,2,FALSE)</f>
        <v>#N/A</v>
      </c>
      <c r="O411" t="e">
        <f>VLOOKUP(E411,'(2)2010 SOC to ISCO-08'!$K$3:$L$440,2,FALSE)</f>
        <v>#N/A</v>
      </c>
      <c r="P411" t="e">
        <f>VLOOKUP(F411,'(2)2010 SOC to ISCO-08'!$K$3:$L$440,2,FALSE)</f>
        <v>#N/A</v>
      </c>
      <c r="Q411" t="e">
        <f>VLOOKUP(G411,'(2)2010 SOC to ISCO-08'!$K$3:$L$440,2,FALSE)</f>
        <v>#N/A</v>
      </c>
      <c r="S411" t="b">
        <f t="shared" si="27"/>
        <v>0</v>
      </c>
      <c r="T411" s="33">
        <v>9412</v>
      </c>
      <c r="U411" t="s">
        <v>4457</v>
      </c>
      <c r="V411" t="s">
        <v>4936</v>
      </c>
      <c r="W411" t="s">
        <v>4371</v>
      </c>
      <c r="Y411" t="str">
        <f>VLOOKUP(Z411,'&lt;참고&gt;6차'!$A$2:$C$1844,2,FALSE)</f>
        <v>검표원</v>
      </c>
      <c r="Z411" s="67">
        <v>9422</v>
      </c>
      <c r="AA411" s="73">
        <v>0.79</v>
      </c>
      <c r="AB411" s="73">
        <v>1</v>
      </c>
      <c r="AC411" t="str">
        <f t="shared" si="24"/>
        <v>942</v>
      </c>
      <c r="AD411" s="73">
        <v>0.79</v>
      </c>
      <c r="AE411" t="b">
        <f t="shared" si="25"/>
        <v>0</v>
      </c>
      <c r="AQ411" t="str">
        <f>VLOOKUP(AR411,'&lt;참고&gt;6차'!A244:C2086,2,FALSE)</f>
        <v>판매 종사자</v>
      </c>
      <c r="AR411" s="61">
        <v>5</v>
      </c>
      <c r="AS411" s="61">
        <v>52</v>
      </c>
      <c r="AT411" s="61">
        <v>522</v>
      </c>
      <c r="AU411">
        <v>5220</v>
      </c>
      <c r="AV411" t="s">
        <v>6435</v>
      </c>
      <c r="AW411" s="71">
        <v>0.97</v>
      </c>
    </row>
    <row r="412" spans="1:49" x14ac:dyDescent="0.2">
      <c r="A412" s="61">
        <v>5414</v>
      </c>
      <c r="B412" s="61">
        <v>5153</v>
      </c>
      <c r="C412" t="s">
        <v>4173</v>
      </c>
      <c r="D412" t="s">
        <v>4173</v>
      </c>
      <c r="E412" t="s">
        <v>4173</v>
      </c>
      <c r="F412" t="s">
        <v>4173</v>
      </c>
      <c r="G412" t="s">
        <v>4173</v>
      </c>
      <c r="H412" t="str">
        <f>VLOOKUP(I412,'&lt;참고&gt;6차'!$A$2:$C$1844,2,FALSE)</f>
        <v>경비원</v>
      </c>
      <c r="I412" s="65">
        <v>9421</v>
      </c>
      <c r="J412" s="77">
        <f t="shared" si="26"/>
        <v>0.77750000000000008</v>
      </c>
      <c r="K412">
        <f>VLOOKUP(A412,'(2)2010 SOC to ISCO-08'!$K$3:$L$440,2,FALSE)</f>
        <v>0.89500000000000002</v>
      </c>
      <c r="L412">
        <f>VLOOKUP(B412,'(2)2010 SOC to ISCO-08'!$K$3:$L$440,2,FALSE)</f>
        <v>0.66</v>
      </c>
      <c r="M412" t="e">
        <f>VLOOKUP(C412,'(2)2010 SOC to ISCO-08'!$K$3:$L$440,2,FALSE)</f>
        <v>#N/A</v>
      </c>
      <c r="N412" t="e">
        <f>VLOOKUP(D412,'(2)2010 SOC to ISCO-08'!$K$3:$L$440,2,FALSE)</f>
        <v>#N/A</v>
      </c>
      <c r="O412" t="e">
        <f>VLOOKUP(E412,'(2)2010 SOC to ISCO-08'!$K$3:$L$440,2,FALSE)</f>
        <v>#N/A</v>
      </c>
      <c r="P412" t="e">
        <f>VLOOKUP(F412,'(2)2010 SOC to ISCO-08'!$K$3:$L$440,2,FALSE)</f>
        <v>#N/A</v>
      </c>
      <c r="Q412" t="e">
        <f>VLOOKUP(G412,'(2)2010 SOC to ISCO-08'!$K$3:$L$440,2,FALSE)</f>
        <v>#N/A</v>
      </c>
      <c r="S412" t="b">
        <f t="shared" si="27"/>
        <v>0</v>
      </c>
      <c r="T412" s="33">
        <v>9421</v>
      </c>
      <c r="U412" t="s">
        <v>4664</v>
      </c>
      <c r="Y412" t="str">
        <f>VLOOKUP(Z412,'&lt;참고&gt;6차'!$A$2:$C$1844,2,FALSE)</f>
        <v>가사 도우미</v>
      </c>
      <c r="Z412" s="67">
        <v>9511</v>
      </c>
      <c r="AA412" s="73">
        <v>0.81499999999999995</v>
      </c>
      <c r="AB412" s="73">
        <v>1</v>
      </c>
      <c r="AC412" t="str">
        <f t="shared" si="24"/>
        <v>951</v>
      </c>
      <c r="AD412" s="73">
        <v>0.81499999999999995</v>
      </c>
      <c r="AE412" t="b">
        <f t="shared" si="25"/>
        <v>0</v>
      </c>
      <c r="AQ412" t="str">
        <f>VLOOKUP(AR412,'&lt;참고&gt;6차'!A343:C2185,2,FALSE)</f>
        <v>장치,기계조작 및 조립종사자</v>
      </c>
      <c r="AR412" s="61">
        <v>8</v>
      </c>
      <c r="AS412" s="61">
        <v>82</v>
      </c>
      <c r="AT412" s="61">
        <v>821</v>
      </c>
      <c r="AU412">
        <v>8212</v>
      </c>
      <c r="AV412" t="s">
        <v>5689</v>
      </c>
      <c r="AW412" s="71">
        <v>0.97</v>
      </c>
    </row>
    <row r="413" spans="1:49" x14ac:dyDescent="0.2">
      <c r="A413" s="61">
        <v>9629</v>
      </c>
      <c r="B413" t="s">
        <v>4173</v>
      </c>
      <c r="C413" t="s">
        <v>4173</v>
      </c>
      <c r="D413" t="s">
        <v>4173</v>
      </c>
      <c r="E413" t="s">
        <v>4173</v>
      </c>
      <c r="F413" t="s">
        <v>4173</v>
      </c>
      <c r="G413" t="s">
        <v>4173</v>
      </c>
      <c r="H413" t="str">
        <f>VLOOKUP(I413,'&lt;참고&gt;6차'!$A$2:$C$1844,2,FALSE)</f>
        <v>검표원</v>
      </c>
      <c r="I413" s="65">
        <v>9422</v>
      </c>
      <c r="J413" s="77">
        <f t="shared" si="26"/>
        <v>0.79</v>
      </c>
      <c r="K413">
        <f>VLOOKUP(A413,'(2)2010 SOC to ISCO-08'!$K$3:$L$440,2,FALSE)</f>
        <v>0.79</v>
      </c>
      <c r="L413" t="e">
        <f>VLOOKUP(B413,'(2)2010 SOC to ISCO-08'!$K$3:$L$440,2,FALSE)</f>
        <v>#N/A</v>
      </c>
      <c r="M413" t="e">
        <f>VLOOKUP(C413,'(2)2010 SOC to ISCO-08'!$K$3:$L$440,2,FALSE)</f>
        <v>#N/A</v>
      </c>
      <c r="N413" t="e">
        <f>VLOOKUP(D413,'(2)2010 SOC to ISCO-08'!$K$3:$L$440,2,FALSE)</f>
        <v>#N/A</v>
      </c>
      <c r="O413" t="e">
        <f>VLOOKUP(E413,'(2)2010 SOC to ISCO-08'!$K$3:$L$440,2,FALSE)</f>
        <v>#N/A</v>
      </c>
      <c r="P413" t="e">
        <f>VLOOKUP(F413,'(2)2010 SOC to ISCO-08'!$K$3:$L$440,2,FALSE)</f>
        <v>#N/A</v>
      </c>
      <c r="Q413" t="e">
        <f>VLOOKUP(G413,'(2)2010 SOC to ISCO-08'!$K$3:$L$440,2,FALSE)</f>
        <v>#N/A</v>
      </c>
      <c r="S413" t="b">
        <f t="shared" si="27"/>
        <v>0</v>
      </c>
      <c r="T413" s="33">
        <v>9422</v>
      </c>
      <c r="U413" t="s">
        <v>4937</v>
      </c>
      <c r="Y413" t="str">
        <f>VLOOKUP(Z413,'&lt;참고&gt;6차'!$A$2:$C$1844,2,FALSE)</f>
        <v>육아 도우미</v>
      </c>
      <c r="Z413" s="67">
        <v>9512</v>
      </c>
      <c r="AA413" s="73">
        <v>0.08</v>
      </c>
      <c r="AB413" s="73">
        <v>1</v>
      </c>
      <c r="AC413" t="str">
        <f t="shared" si="24"/>
        <v>951</v>
      </c>
      <c r="AD413" s="73">
        <v>0.08</v>
      </c>
      <c r="AE413" t="b">
        <f t="shared" si="25"/>
        <v>0</v>
      </c>
      <c r="AQ413" t="str">
        <f>VLOOKUP(AR413,'&lt;참고&gt;6차'!A345:C2187,2,FALSE)</f>
        <v>장치,기계조작 및 조립종사자</v>
      </c>
      <c r="AR413" s="61">
        <v>8</v>
      </c>
      <c r="AS413" s="61">
        <v>82</v>
      </c>
      <c r="AT413" s="61">
        <v>822</v>
      </c>
      <c r="AU413">
        <v>8222</v>
      </c>
      <c r="AV413" t="s">
        <v>5667</v>
      </c>
      <c r="AW413" s="71">
        <v>0.97</v>
      </c>
    </row>
    <row r="414" spans="1:49" x14ac:dyDescent="0.2">
      <c r="A414" s="61">
        <v>5152</v>
      </c>
      <c r="B414" s="61">
        <v>9111</v>
      </c>
      <c r="C414" t="s">
        <v>4173</v>
      </c>
      <c r="D414" t="s">
        <v>4173</v>
      </c>
      <c r="E414" t="s">
        <v>4173</v>
      </c>
      <c r="F414" t="s">
        <v>4173</v>
      </c>
      <c r="G414" t="s">
        <v>4173</v>
      </c>
      <c r="H414" t="str">
        <f>VLOOKUP(I414,'&lt;참고&gt;6차'!$A$2:$C$1844,2,FALSE)</f>
        <v>가사 도우미</v>
      </c>
      <c r="I414" s="65">
        <v>9511</v>
      </c>
      <c r="J414" s="77">
        <f t="shared" si="26"/>
        <v>0.81499999999999995</v>
      </c>
      <c r="K414">
        <f>VLOOKUP(A414,'(2)2010 SOC to ISCO-08'!$K$3:$L$440,2,FALSE)</f>
        <v>0.94</v>
      </c>
      <c r="L414">
        <f>VLOOKUP(B414,'(2)2010 SOC to ISCO-08'!$K$3:$L$440,2,FALSE)</f>
        <v>0.69</v>
      </c>
      <c r="M414" t="e">
        <f>VLOOKUP(C414,'(2)2010 SOC to ISCO-08'!$K$3:$L$440,2,FALSE)</f>
        <v>#N/A</v>
      </c>
      <c r="N414" t="e">
        <f>VLOOKUP(D414,'(2)2010 SOC to ISCO-08'!$K$3:$L$440,2,FALSE)</f>
        <v>#N/A</v>
      </c>
      <c r="O414" t="e">
        <f>VLOOKUP(E414,'(2)2010 SOC to ISCO-08'!$K$3:$L$440,2,FALSE)</f>
        <v>#N/A</v>
      </c>
      <c r="P414" t="e">
        <f>VLOOKUP(F414,'(2)2010 SOC to ISCO-08'!$K$3:$L$440,2,FALSE)</f>
        <v>#N/A</v>
      </c>
      <c r="Q414" t="e">
        <f>VLOOKUP(G414,'(2)2010 SOC to ISCO-08'!$K$3:$L$440,2,FALSE)</f>
        <v>#N/A</v>
      </c>
      <c r="S414" t="b">
        <f t="shared" si="27"/>
        <v>0</v>
      </c>
      <c r="T414" s="33">
        <v>9511</v>
      </c>
      <c r="U414" t="s">
        <v>4938</v>
      </c>
      <c r="V414" t="s">
        <v>4714</v>
      </c>
      <c r="Y414" t="str">
        <f>VLOOKUP(Z414,'&lt;참고&gt;6차'!$A$2:$C$1844,2,FALSE)</f>
        <v>패스트푸드원</v>
      </c>
      <c r="Z414" s="67">
        <v>9521</v>
      </c>
      <c r="AA414" s="73">
        <v>0.875</v>
      </c>
      <c r="AB414" s="73">
        <v>1</v>
      </c>
      <c r="AC414" t="str">
        <f t="shared" si="24"/>
        <v>952</v>
      </c>
      <c r="AD414" s="73">
        <v>0.875</v>
      </c>
      <c r="AE414" t="b">
        <f t="shared" si="25"/>
        <v>0</v>
      </c>
      <c r="AQ414" t="str">
        <f>VLOOKUP(AR414,'&lt;참고&gt;6차'!A354:C2196,2,FALSE)</f>
        <v>장치,기계조작 및 조립종사자</v>
      </c>
      <c r="AR414" s="61">
        <v>8</v>
      </c>
      <c r="AS414" s="61">
        <v>83</v>
      </c>
      <c r="AT414" s="61">
        <v>832</v>
      </c>
      <c r="AU414">
        <v>8324</v>
      </c>
      <c r="AV414" t="s">
        <v>5585</v>
      </c>
      <c r="AW414" s="71">
        <v>0.97</v>
      </c>
    </row>
    <row r="415" spans="1:49" x14ac:dyDescent="0.2">
      <c r="A415" s="61">
        <v>5311</v>
      </c>
      <c r="B415" t="s">
        <v>4173</v>
      </c>
      <c r="C415" t="s">
        <v>4173</v>
      </c>
      <c r="D415" t="s">
        <v>4173</v>
      </c>
      <c r="E415" t="s">
        <v>4173</v>
      </c>
      <c r="F415" t="s">
        <v>4173</v>
      </c>
      <c r="G415" t="s">
        <v>4173</v>
      </c>
      <c r="H415" t="str">
        <f>VLOOKUP(I415,'&lt;참고&gt;6차'!$A$2:$C$1844,2,FALSE)</f>
        <v>육아 도우미</v>
      </c>
      <c r="I415" s="65">
        <v>9512</v>
      </c>
      <c r="J415" s="77">
        <f t="shared" si="26"/>
        <v>0.08</v>
      </c>
      <c r="K415">
        <f>VLOOKUP(A415,'(2)2010 SOC to ISCO-08'!$K$3:$L$440,2,FALSE)</f>
        <v>0.08</v>
      </c>
      <c r="L415" t="e">
        <f>VLOOKUP(B415,'(2)2010 SOC to ISCO-08'!$K$3:$L$440,2,FALSE)</f>
        <v>#N/A</v>
      </c>
      <c r="M415" t="e">
        <f>VLOOKUP(C415,'(2)2010 SOC to ISCO-08'!$K$3:$L$440,2,FALSE)</f>
        <v>#N/A</v>
      </c>
      <c r="N415" t="e">
        <f>VLOOKUP(D415,'(2)2010 SOC to ISCO-08'!$K$3:$L$440,2,FALSE)</f>
        <v>#N/A</v>
      </c>
      <c r="O415" t="e">
        <f>VLOOKUP(E415,'(2)2010 SOC to ISCO-08'!$K$3:$L$440,2,FALSE)</f>
        <v>#N/A</v>
      </c>
      <c r="P415" t="e">
        <f>VLOOKUP(F415,'(2)2010 SOC to ISCO-08'!$K$3:$L$440,2,FALSE)</f>
        <v>#N/A</v>
      </c>
      <c r="Q415" t="e">
        <f>VLOOKUP(G415,'(2)2010 SOC to ISCO-08'!$K$3:$L$440,2,FALSE)</f>
        <v>#N/A</v>
      </c>
      <c r="S415" t="b">
        <f t="shared" si="27"/>
        <v>0</v>
      </c>
      <c r="T415" s="33">
        <v>9512</v>
      </c>
      <c r="U415" t="s">
        <v>4939</v>
      </c>
      <c r="V415" t="s">
        <v>4714</v>
      </c>
      <c r="Y415" t="str">
        <f>VLOOKUP(Z415,'&lt;참고&gt;6차'!$A$2:$C$1844,2,FALSE)</f>
        <v>주방 보조원</v>
      </c>
      <c r="Z415" s="67">
        <v>9522</v>
      </c>
      <c r="AA415" s="73">
        <v>0.85</v>
      </c>
      <c r="AB415" s="73">
        <v>1</v>
      </c>
      <c r="AC415" t="str">
        <f t="shared" si="24"/>
        <v>952</v>
      </c>
      <c r="AD415" s="73">
        <v>0.85</v>
      </c>
      <c r="AE415" t="b">
        <f t="shared" si="25"/>
        <v>0</v>
      </c>
      <c r="AQ415" t="str">
        <f>VLOOKUP(AR415,'&lt;참고&gt;6차'!A394:C2236,2,FALSE)</f>
        <v>장치,기계조작 및 조립종사자</v>
      </c>
      <c r="AR415" s="61">
        <v>8</v>
      </c>
      <c r="AS415" s="61">
        <v>89</v>
      </c>
      <c r="AT415" s="61">
        <v>891</v>
      </c>
      <c r="AU415">
        <v>8912</v>
      </c>
      <c r="AV415" t="s">
        <v>4919</v>
      </c>
      <c r="AW415" s="71">
        <v>0.97</v>
      </c>
    </row>
    <row r="416" spans="1:49" x14ac:dyDescent="0.2">
      <c r="A416" s="61">
        <v>9411</v>
      </c>
      <c r="B416" t="s">
        <v>4173</v>
      </c>
      <c r="C416" t="s">
        <v>4173</v>
      </c>
      <c r="D416" t="s">
        <v>4173</v>
      </c>
      <c r="E416" t="s">
        <v>4173</v>
      </c>
      <c r="F416" t="s">
        <v>4173</v>
      </c>
      <c r="G416" t="s">
        <v>4173</v>
      </c>
      <c r="H416" t="str">
        <f>VLOOKUP(I416,'&lt;참고&gt;6차'!$A$2:$C$1844,2,FALSE)</f>
        <v>패스트푸드원</v>
      </c>
      <c r="I416" s="65">
        <v>9521</v>
      </c>
      <c r="J416" s="77">
        <f t="shared" si="26"/>
        <v>0.875</v>
      </c>
      <c r="K416">
        <f>VLOOKUP(A416,'(2)2010 SOC to ISCO-08'!$K$3:$L$440,2,FALSE)</f>
        <v>0.875</v>
      </c>
      <c r="L416" t="e">
        <f>VLOOKUP(B416,'(2)2010 SOC to ISCO-08'!$K$3:$L$440,2,FALSE)</f>
        <v>#N/A</v>
      </c>
      <c r="M416" t="e">
        <f>VLOOKUP(C416,'(2)2010 SOC to ISCO-08'!$K$3:$L$440,2,FALSE)</f>
        <v>#N/A</v>
      </c>
      <c r="N416" t="e">
        <f>VLOOKUP(D416,'(2)2010 SOC to ISCO-08'!$K$3:$L$440,2,FALSE)</f>
        <v>#N/A</v>
      </c>
      <c r="O416" t="e">
        <f>VLOOKUP(E416,'(2)2010 SOC to ISCO-08'!$K$3:$L$440,2,FALSE)</f>
        <v>#N/A</v>
      </c>
      <c r="P416" t="e">
        <f>VLOOKUP(F416,'(2)2010 SOC to ISCO-08'!$K$3:$L$440,2,FALSE)</f>
        <v>#N/A</v>
      </c>
      <c r="Q416" t="e">
        <f>VLOOKUP(G416,'(2)2010 SOC to ISCO-08'!$K$3:$L$440,2,FALSE)</f>
        <v>#N/A</v>
      </c>
      <c r="S416" t="b">
        <f t="shared" si="27"/>
        <v>0</v>
      </c>
      <c r="T416" s="33">
        <v>9521</v>
      </c>
      <c r="U416" t="s">
        <v>4940</v>
      </c>
      <c r="Y416" t="str">
        <f>VLOOKUP(Z416,'&lt;참고&gt;6차'!$A$2:$C$1844,2,FALSE)</f>
        <v>주유원</v>
      </c>
      <c r="Z416" s="67">
        <v>9531</v>
      </c>
      <c r="AA416" s="73">
        <v>0.42949999999999999</v>
      </c>
      <c r="AB416" s="73">
        <v>1</v>
      </c>
      <c r="AC416" t="str">
        <f t="shared" si="24"/>
        <v>953</v>
      </c>
      <c r="AD416" s="73">
        <v>0.42949999999999999</v>
      </c>
      <c r="AE416" t="b">
        <f t="shared" si="25"/>
        <v>0</v>
      </c>
      <c r="AQ416" t="str">
        <f>VLOOKUP(AR416,'&lt;참고&gt;6차'!A397:C2239,2,FALSE)</f>
        <v>장치,기계조작 및 조립종사자</v>
      </c>
      <c r="AR416" s="61">
        <v>8</v>
      </c>
      <c r="AS416" s="61">
        <v>89</v>
      </c>
      <c r="AT416" s="61">
        <v>891</v>
      </c>
      <c r="AU416">
        <v>8919</v>
      </c>
      <c r="AV416" t="s">
        <v>5201</v>
      </c>
      <c r="AW416" s="71">
        <v>0.97</v>
      </c>
    </row>
    <row r="417" spans="1:49" x14ac:dyDescent="0.2">
      <c r="A417" s="61">
        <v>9412</v>
      </c>
      <c r="B417" t="s">
        <v>4173</v>
      </c>
      <c r="C417" t="s">
        <v>4173</v>
      </c>
      <c r="D417" t="s">
        <v>4173</v>
      </c>
      <c r="E417" t="s">
        <v>4173</v>
      </c>
      <c r="F417" t="s">
        <v>4173</v>
      </c>
      <c r="G417" t="s">
        <v>4173</v>
      </c>
      <c r="H417" t="str">
        <f>VLOOKUP(I417,'&lt;참고&gt;6차'!$A$2:$C$1844,2,FALSE)</f>
        <v>주방 보조원</v>
      </c>
      <c r="I417" s="65">
        <v>9522</v>
      </c>
      <c r="J417" s="77">
        <f t="shared" si="26"/>
        <v>0.85</v>
      </c>
      <c r="K417">
        <f>VLOOKUP(A417,'(2)2010 SOC to ISCO-08'!$K$3:$L$440,2,FALSE)</f>
        <v>0.85</v>
      </c>
      <c r="L417" t="e">
        <f>VLOOKUP(B417,'(2)2010 SOC to ISCO-08'!$K$3:$L$440,2,FALSE)</f>
        <v>#N/A</v>
      </c>
      <c r="M417" t="e">
        <f>VLOOKUP(C417,'(2)2010 SOC to ISCO-08'!$K$3:$L$440,2,FALSE)</f>
        <v>#N/A</v>
      </c>
      <c r="N417" t="e">
        <f>VLOOKUP(D417,'(2)2010 SOC to ISCO-08'!$K$3:$L$440,2,FALSE)</f>
        <v>#N/A</v>
      </c>
      <c r="O417" t="e">
        <f>VLOOKUP(E417,'(2)2010 SOC to ISCO-08'!$K$3:$L$440,2,FALSE)</f>
        <v>#N/A</v>
      </c>
      <c r="P417" t="e">
        <f>VLOOKUP(F417,'(2)2010 SOC to ISCO-08'!$K$3:$L$440,2,FALSE)</f>
        <v>#N/A</v>
      </c>
      <c r="Q417" t="e">
        <f>VLOOKUP(G417,'(2)2010 SOC to ISCO-08'!$K$3:$L$440,2,FALSE)</f>
        <v>#N/A</v>
      </c>
      <c r="S417" t="b">
        <f t="shared" si="27"/>
        <v>0</v>
      </c>
      <c r="T417" s="33">
        <v>9522</v>
      </c>
      <c r="U417" t="s">
        <v>4941</v>
      </c>
      <c r="V417" t="s">
        <v>4942</v>
      </c>
      <c r="Y417" t="str">
        <f>VLOOKUP(Z417,'&lt;참고&gt;6차'!$A$2:$C$1844,2,FALSE)</f>
        <v>기타 판매관련 단순 종사원</v>
      </c>
      <c r="Z417" s="67">
        <v>9539</v>
      </c>
      <c r="AA417" s="73">
        <v>0.64</v>
      </c>
      <c r="AB417" s="73">
        <v>1</v>
      </c>
      <c r="AC417" t="str">
        <f t="shared" si="24"/>
        <v>953</v>
      </c>
      <c r="AD417" s="73">
        <v>0.64</v>
      </c>
      <c r="AE417" t="b">
        <f t="shared" si="25"/>
        <v>0</v>
      </c>
      <c r="AQ417" t="str">
        <f>VLOOKUP(AR417,'&lt;참고&gt;6차'!A422:C2264,2,FALSE)</f>
        <v>단순노무 종사자</v>
      </c>
      <c r="AR417" s="61">
        <v>9</v>
      </c>
      <c r="AS417" s="61">
        <v>99</v>
      </c>
      <c r="AT417" s="61">
        <v>999</v>
      </c>
      <c r="AU417">
        <v>9991</v>
      </c>
      <c r="AV417" t="s">
        <v>5028</v>
      </c>
      <c r="AW417" s="71">
        <v>0.97</v>
      </c>
    </row>
    <row r="418" spans="1:49" x14ac:dyDescent="0.2">
      <c r="A418" s="61">
        <v>5245</v>
      </c>
      <c r="B418" t="s">
        <v>4173</v>
      </c>
      <c r="C418" t="s">
        <v>4173</v>
      </c>
      <c r="D418" t="s">
        <v>4173</v>
      </c>
      <c r="E418" t="s">
        <v>4173</v>
      </c>
      <c r="F418" t="s">
        <v>4173</v>
      </c>
      <c r="G418" t="s">
        <v>4173</v>
      </c>
      <c r="H418" t="str">
        <f>VLOOKUP(I418,'&lt;참고&gt;6차'!$A$2:$C$1844,2,FALSE)</f>
        <v>주유원</v>
      </c>
      <c r="I418" s="65">
        <v>9531</v>
      </c>
      <c r="J418" s="77">
        <f t="shared" si="26"/>
        <v>0.42949999999999999</v>
      </c>
      <c r="K418">
        <f>VLOOKUP(A418,'(2)2010 SOC to ISCO-08'!$K$3:$L$440,2,FALSE)</f>
        <v>0.42949999999999999</v>
      </c>
      <c r="L418" t="e">
        <f>VLOOKUP(B418,'(2)2010 SOC to ISCO-08'!$K$3:$L$440,2,FALSE)</f>
        <v>#N/A</v>
      </c>
      <c r="M418" t="e">
        <f>VLOOKUP(C418,'(2)2010 SOC to ISCO-08'!$K$3:$L$440,2,FALSE)</f>
        <v>#N/A</v>
      </c>
      <c r="N418" t="e">
        <f>VLOOKUP(D418,'(2)2010 SOC to ISCO-08'!$K$3:$L$440,2,FALSE)</f>
        <v>#N/A</v>
      </c>
      <c r="O418" t="e">
        <f>VLOOKUP(E418,'(2)2010 SOC to ISCO-08'!$K$3:$L$440,2,FALSE)</f>
        <v>#N/A</v>
      </c>
      <c r="P418" t="e">
        <f>VLOOKUP(F418,'(2)2010 SOC to ISCO-08'!$K$3:$L$440,2,FALSE)</f>
        <v>#N/A</v>
      </c>
      <c r="Q418" t="e">
        <f>VLOOKUP(G418,'(2)2010 SOC to ISCO-08'!$K$3:$L$440,2,FALSE)</f>
        <v>#N/A</v>
      </c>
      <c r="S418" t="b">
        <f t="shared" si="27"/>
        <v>0</v>
      </c>
      <c r="T418" s="33">
        <v>9531</v>
      </c>
      <c r="U418" t="s">
        <v>4943</v>
      </c>
      <c r="Y418" t="str">
        <f>VLOOKUP(Z418,'&lt;참고&gt;6차'!$A$2:$C$1844,2,FALSE)</f>
        <v>농림어업관련 단순 종사원</v>
      </c>
      <c r="Z418" s="67">
        <v>9910</v>
      </c>
      <c r="AA418" s="73">
        <v>0.86</v>
      </c>
      <c r="AB418" s="73">
        <v>1</v>
      </c>
      <c r="AC418" t="str">
        <f t="shared" si="24"/>
        <v>991</v>
      </c>
      <c r="AD418" s="73">
        <v>0.86</v>
      </c>
      <c r="AE418" t="b">
        <f t="shared" si="25"/>
        <v>0</v>
      </c>
      <c r="AQ418" t="str">
        <f>VLOOKUP(AR418,'&lt;참고&gt;6차'!A193:C2035,2,FALSE)</f>
        <v>사무 종사자</v>
      </c>
      <c r="AR418" s="61">
        <v>3</v>
      </c>
      <c r="AS418" s="61">
        <v>31</v>
      </c>
      <c r="AT418" s="61">
        <v>314</v>
      </c>
      <c r="AU418">
        <v>3142</v>
      </c>
      <c r="AV418" t="s">
        <v>6795</v>
      </c>
      <c r="AW418" s="71">
        <v>0.98</v>
      </c>
    </row>
    <row r="419" spans="1:49" x14ac:dyDescent="0.2">
      <c r="A419" s="61">
        <v>9510</v>
      </c>
      <c r="B419" s="61">
        <v>9334</v>
      </c>
      <c r="C419" t="s">
        <v>4173</v>
      </c>
      <c r="D419" t="s">
        <v>4173</v>
      </c>
      <c r="E419" t="s">
        <v>4173</v>
      </c>
      <c r="F419" t="s">
        <v>4173</v>
      </c>
      <c r="G419" t="s">
        <v>4173</v>
      </c>
      <c r="H419" t="str">
        <f>VLOOKUP(I419,'&lt;참고&gt;6차'!$A$2:$C$1844,2,FALSE)</f>
        <v>기타 판매관련 단순 종사원</v>
      </c>
      <c r="I419" s="65">
        <v>9539</v>
      </c>
      <c r="J419" s="77">
        <f t="shared" si="26"/>
        <v>0.64</v>
      </c>
      <c r="K419" t="e">
        <f>VLOOKUP(A419,'(2)2010 SOC to ISCO-08'!$K$3:$L$440,2,FALSE)</f>
        <v>#DIV/0!</v>
      </c>
      <c r="L419">
        <f>VLOOKUP(B419,'(2)2010 SOC to ISCO-08'!$K$3:$L$440,2,FALSE)</f>
        <v>0.64</v>
      </c>
      <c r="M419" t="e">
        <f>VLOOKUP(C419,'(2)2010 SOC to ISCO-08'!$K$3:$L$440,2,FALSE)</f>
        <v>#N/A</v>
      </c>
      <c r="N419" t="e">
        <f>VLOOKUP(D419,'(2)2010 SOC to ISCO-08'!$K$3:$L$440,2,FALSE)</f>
        <v>#N/A</v>
      </c>
      <c r="O419" t="e">
        <f>VLOOKUP(E419,'(2)2010 SOC to ISCO-08'!$K$3:$L$440,2,FALSE)</f>
        <v>#N/A</v>
      </c>
      <c r="P419" t="e">
        <f>VLOOKUP(F419,'(2)2010 SOC to ISCO-08'!$K$3:$L$440,2,FALSE)</f>
        <v>#N/A</v>
      </c>
      <c r="Q419" t="e">
        <f>VLOOKUP(G419,'(2)2010 SOC to ISCO-08'!$K$3:$L$440,2,FALSE)</f>
        <v>#N/A</v>
      </c>
      <c r="S419" t="b">
        <f t="shared" si="27"/>
        <v>0</v>
      </c>
      <c r="T419" s="33">
        <v>9539</v>
      </c>
      <c r="U419" t="s">
        <v>4376</v>
      </c>
      <c r="V419" t="s">
        <v>4944</v>
      </c>
      <c r="W419" t="s">
        <v>4927</v>
      </c>
      <c r="Y419" t="str">
        <f>VLOOKUP(Z419,'&lt;참고&gt;6차'!$A$2:$C$1844,2,FALSE)</f>
        <v>계기 검침원 및 가스 점검원</v>
      </c>
      <c r="Z419" s="67">
        <v>9921</v>
      </c>
      <c r="AA419" s="73">
        <v>0.89500000000000002</v>
      </c>
      <c r="AB419" s="73">
        <v>1</v>
      </c>
      <c r="AC419" t="str">
        <f t="shared" si="24"/>
        <v>992</v>
      </c>
      <c r="AD419" s="73">
        <v>0.89500000000000002</v>
      </c>
      <c r="AE419" t="b">
        <f t="shared" si="25"/>
        <v>0</v>
      </c>
      <c r="AQ419" t="e">
        <f>VLOOKUP(AR419,'&lt;참고&gt;6차'!A126:C1968,2,FALSE)</f>
        <v>#N/A</v>
      </c>
      <c r="AR419" s="61">
        <v>2</v>
      </c>
      <c r="AS419" s="61">
        <v>27</v>
      </c>
      <c r="AT419" s="61">
        <v>271</v>
      </c>
      <c r="AU419">
        <v>2714</v>
      </c>
      <c r="AV419" t="s">
        <v>4541</v>
      </c>
      <c r="AW419" s="71">
        <v>0.98499999999999999</v>
      </c>
    </row>
    <row r="420" spans="1:49" x14ac:dyDescent="0.2">
      <c r="A420" s="61">
        <v>9211</v>
      </c>
      <c r="B420" s="61">
        <v>9212</v>
      </c>
      <c r="C420" s="61">
        <v>9313</v>
      </c>
      <c r="D420" s="61">
        <v>9214</v>
      </c>
      <c r="E420" s="61">
        <v>9215</v>
      </c>
      <c r="F420" s="61">
        <v>9216</v>
      </c>
      <c r="G420" s="61">
        <v>9624</v>
      </c>
      <c r="H420" t="str">
        <f>VLOOKUP(I420,'&lt;참고&gt;6차'!$A$2:$C$1844,2,FALSE)</f>
        <v>농림어업관련 단순 종사원</v>
      </c>
      <c r="I420" s="65">
        <v>9910</v>
      </c>
      <c r="J420" s="77">
        <f t="shared" si="26"/>
        <v>0.86</v>
      </c>
      <c r="K420" t="e">
        <f>VLOOKUP(A420,'(2)2010 SOC to ISCO-08'!$K$3:$L$440,2,FALSE)</f>
        <v>#DIV/0!</v>
      </c>
      <c r="L420" t="e">
        <f>VLOOKUP(B420,'(2)2010 SOC to ISCO-08'!$K$3:$L$440,2,FALSE)</f>
        <v>#DIV/0!</v>
      </c>
      <c r="M420">
        <f>VLOOKUP(C420,'(2)2010 SOC to ISCO-08'!$K$3:$L$440,2,FALSE)</f>
        <v>0.8</v>
      </c>
      <c r="N420">
        <f>VLOOKUP(D420,'(2)2010 SOC to ISCO-08'!$K$3:$L$440,2,FALSE)</f>
        <v>0.95</v>
      </c>
      <c r="O420">
        <f>VLOOKUP(E420,'(2)2010 SOC to ISCO-08'!$K$3:$L$440,2,FALSE)</f>
        <v>0.87</v>
      </c>
      <c r="P420">
        <f>VLOOKUP(F420,'(2)2010 SOC to ISCO-08'!$K$3:$L$440,2,FALSE)</f>
        <v>0.83</v>
      </c>
      <c r="Q420">
        <f>VLOOKUP(G420,'(2)2010 SOC to ISCO-08'!$K$3:$L$440,2,FALSE)</f>
        <v>0.85</v>
      </c>
      <c r="S420" t="b">
        <f t="shared" si="27"/>
        <v>0</v>
      </c>
      <c r="T420" s="33">
        <v>9910</v>
      </c>
      <c r="U420" t="s">
        <v>4411</v>
      </c>
      <c r="V420" t="s">
        <v>4927</v>
      </c>
      <c r="Y420" t="str">
        <f>VLOOKUP(Z420,'&lt;참고&gt;6차'!$A$2:$C$1844,2,FALSE)</f>
        <v>수금원</v>
      </c>
      <c r="Z420" s="67">
        <v>9922</v>
      </c>
      <c r="AA420" s="73">
        <v>0.92249999999999999</v>
      </c>
      <c r="AB420" s="73">
        <v>1</v>
      </c>
      <c r="AC420" t="str">
        <f t="shared" si="24"/>
        <v>992</v>
      </c>
      <c r="AD420" s="73">
        <v>0.92249999999999999</v>
      </c>
      <c r="AE420" t="b">
        <f t="shared" si="25"/>
        <v>0</v>
      </c>
      <c r="AQ420" t="str">
        <f>VLOOKUP(AR420,'&lt;참고&gt;6차'!A187:C2029,2,FALSE)</f>
        <v>사무 종사자</v>
      </c>
      <c r="AR420" s="61">
        <v>3</v>
      </c>
      <c r="AS420" s="61">
        <v>31</v>
      </c>
      <c r="AT420" s="61">
        <v>312</v>
      </c>
      <c r="AU420">
        <v>3125</v>
      </c>
      <c r="AV420" t="s">
        <v>6822</v>
      </c>
      <c r="AW420" s="71">
        <v>0.98499999999999999</v>
      </c>
    </row>
    <row r="421" spans="1:49" x14ac:dyDescent="0.2">
      <c r="A421" s="61">
        <v>9623</v>
      </c>
      <c r="B421" t="s">
        <v>4173</v>
      </c>
      <c r="C421" t="s">
        <v>4173</v>
      </c>
      <c r="D421" t="s">
        <v>4173</v>
      </c>
      <c r="E421" t="s">
        <v>4173</v>
      </c>
      <c r="F421" t="s">
        <v>4173</v>
      </c>
      <c r="G421" t="s">
        <v>4173</v>
      </c>
      <c r="H421" t="str">
        <f>VLOOKUP(I421,'&lt;참고&gt;6차'!$A$2:$C$1844,2,FALSE)</f>
        <v>계기 검침원 및 가스 점검원</v>
      </c>
      <c r="I421" s="65">
        <v>9921</v>
      </c>
      <c r="J421" s="77">
        <f t="shared" si="26"/>
        <v>0.89500000000000002</v>
      </c>
      <c r="K421">
        <f>VLOOKUP(A421,'(2)2010 SOC to ISCO-08'!$K$3:$L$440,2,FALSE)</f>
        <v>0.89500000000000002</v>
      </c>
      <c r="L421" t="e">
        <f>VLOOKUP(B421,'(2)2010 SOC to ISCO-08'!$K$3:$L$440,2,FALSE)</f>
        <v>#N/A</v>
      </c>
      <c r="M421" t="e">
        <f>VLOOKUP(C421,'(2)2010 SOC to ISCO-08'!$K$3:$L$440,2,FALSE)</f>
        <v>#N/A</v>
      </c>
      <c r="N421" t="e">
        <f>VLOOKUP(D421,'(2)2010 SOC to ISCO-08'!$K$3:$L$440,2,FALSE)</f>
        <v>#N/A</v>
      </c>
      <c r="O421" t="e">
        <f>VLOOKUP(E421,'(2)2010 SOC to ISCO-08'!$K$3:$L$440,2,FALSE)</f>
        <v>#N/A</v>
      </c>
      <c r="P421" t="e">
        <f>VLOOKUP(F421,'(2)2010 SOC to ISCO-08'!$K$3:$L$440,2,FALSE)</f>
        <v>#N/A</v>
      </c>
      <c r="Q421" t="e">
        <f>VLOOKUP(G421,'(2)2010 SOC to ISCO-08'!$K$3:$L$440,2,FALSE)</f>
        <v>#N/A</v>
      </c>
      <c r="S421" t="b">
        <f t="shared" si="27"/>
        <v>0</v>
      </c>
      <c r="T421" s="33">
        <v>9921</v>
      </c>
      <c r="U421" t="s">
        <v>4945</v>
      </c>
      <c r="V421" t="s">
        <v>4946</v>
      </c>
      <c r="W421" t="s">
        <v>4371</v>
      </c>
      <c r="Y421" t="str">
        <f>VLOOKUP(Z421,'&lt;참고&gt;6차'!$A$2:$C$1844,2,FALSE)</f>
        <v>주차 관리원 및 안내원</v>
      </c>
      <c r="Z421" s="67">
        <v>9923</v>
      </c>
      <c r="AA421" s="73">
        <v>0.79</v>
      </c>
      <c r="AB421" s="73">
        <v>1</v>
      </c>
      <c r="AC421" t="str">
        <f t="shared" si="24"/>
        <v>992</v>
      </c>
      <c r="AD421" s="73">
        <v>0.79</v>
      </c>
      <c r="AE421" t="b">
        <f t="shared" si="25"/>
        <v>0</v>
      </c>
      <c r="AQ421" t="str">
        <f>VLOOKUP(AR421,'&lt;참고&gt;6차'!A246:C2088,2,FALSE)</f>
        <v>판매 종사자</v>
      </c>
      <c r="AR421" s="61">
        <v>5</v>
      </c>
      <c r="AS421" s="61">
        <v>53</v>
      </c>
      <c r="AT421" s="61">
        <v>530</v>
      </c>
      <c r="AU421">
        <v>5302</v>
      </c>
      <c r="AV421" t="s">
        <v>6415</v>
      </c>
      <c r="AW421" s="71">
        <v>0.99</v>
      </c>
    </row>
    <row r="422" spans="1:49" x14ac:dyDescent="0.2">
      <c r="A422" s="61">
        <v>4214</v>
      </c>
      <c r="B422" s="61">
        <v>9623</v>
      </c>
      <c r="C422" t="s">
        <v>4173</v>
      </c>
      <c r="D422" t="s">
        <v>4173</v>
      </c>
      <c r="E422" t="s">
        <v>4173</v>
      </c>
      <c r="F422" t="s">
        <v>4173</v>
      </c>
      <c r="G422" t="s">
        <v>4173</v>
      </c>
      <c r="H422" t="str">
        <f>VLOOKUP(I422,'&lt;참고&gt;6차'!$A$2:$C$1844,2,FALSE)</f>
        <v>수금원</v>
      </c>
      <c r="I422" s="65">
        <v>9922</v>
      </c>
      <c r="J422" s="77">
        <f t="shared" si="26"/>
        <v>0.92249999999999999</v>
      </c>
      <c r="K422">
        <f>VLOOKUP(A422,'(2)2010 SOC to ISCO-08'!$K$3:$L$440,2,FALSE)</f>
        <v>0.95</v>
      </c>
      <c r="L422">
        <f>VLOOKUP(B422,'(2)2010 SOC to ISCO-08'!$K$3:$L$440,2,FALSE)</f>
        <v>0.89500000000000002</v>
      </c>
      <c r="M422" t="e">
        <f>VLOOKUP(C422,'(2)2010 SOC to ISCO-08'!$K$3:$L$440,2,FALSE)</f>
        <v>#N/A</v>
      </c>
      <c r="N422" t="e">
        <f>VLOOKUP(D422,'(2)2010 SOC to ISCO-08'!$K$3:$L$440,2,FALSE)</f>
        <v>#N/A</v>
      </c>
      <c r="O422" t="e">
        <f>VLOOKUP(E422,'(2)2010 SOC to ISCO-08'!$K$3:$L$440,2,FALSE)</f>
        <v>#N/A</v>
      </c>
      <c r="P422" t="e">
        <f>VLOOKUP(F422,'(2)2010 SOC to ISCO-08'!$K$3:$L$440,2,FALSE)</f>
        <v>#N/A</v>
      </c>
      <c r="Q422" t="e">
        <f>VLOOKUP(G422,'(2)2010 SOC to ISCO-08'!$K$3:$L$440,2,FALSE)</f>
        <v>#N/A</v>
      </c>
      <c r="S422" t="b">
        <f t="shared" si="27"/>
        <v>0</v>
      </c>
      <c r="T422" s="33">
        <v>9922</v>
      </c>
      <c r="U422" t="s">
        <v>4947</v>
      </c>
      <c r="Y422" t="str">
        <f>VLOOKUP(Z422,'&lt;참고&gt;6차'!$A$2:$C$1844,2,FALSE)</f>
        <v>구두 미화원</v>
      </c>
      <c r="Z422" s="67">
        <v>9991</v>
      </c>
      <c r="AA422" s="73">
        <v>0.97</v>
      </c>
      <c r="AB422" s="73">
        <v>1</v>
      </c>
      <c r="AC422" t="str">
        <f t="shared" si="24"/>
        <v>999</v>
      </c>
      <c r="AD422" s="73">
        <v>0.97</v>
      </c>
      <c r="AE422" t="b">
        <f t="shared" si="25"/>
        <v>0</v>
      </c>
      <c r="AQ422" t="str">
        <f>VLOOKUP(AR422,'&lt;참고&gt;6차'!A247:C2089,2,FALSE)</f>
        <v>판매 종사자</v>
      </c>
      <c r="AR422" s="61">
        <v>5</v>
      </c>
      <c r="AS422" s="61">
        <v>53</v>
      </c>
      <c r="AT422" s="61">
        <v>530</v>
      </c>
      <c r="AU422">
        <v>5303</v>
      </c>
      <c r="AV422" t="s">
        <v>4710</v>
      </c>
      <c r="AW422" s="71">
        <v>0.99</v>
      </c>
    </row>
    <row r="423" spans="1:49" x14ac:dyDescent="0.2">
      <c r="A423" s="61">
        <v>9629</v>
      </c>
      <c r="B423" t="s">
        <v>4173</v>
      </c>
      <c r="C423" t="s">
        <v>4173</v>
      </c>
      <c r="D423" t="s">
        <v>4173</v>
      </c>
      <c r="E423" t="s">
        <v>4173</v>
      </c>
      <c r="F423" t="s">
        <v>4173</v>
      </c>
      <c r="G423" t="s">
        <v>4173</v>
      </c>
      <c r="H423" t="str">
        <f>VLOOKUP(I423,'&lt;참고&gt;6차'!$A$2:$C$1844,2,FALSE)</f>
        <v>주차 관리원 및 안내원</v>
      </c>
      <c r="I423" s="65">
        <v>9923</v>
      </c>
      <c r="J423" s="77">
        <f t="shared" si="26"/>
        <v>0.79</v>
      </c>
      <c r="K423">
        <f>VLOOKUP(A423,'(2)2010 SOC to ISCO-08'!$K$3:$L$440,2,FALSE)</f>
        <v>0.79</v>
      </c>
      <c r="L423" t="e">
        <f>VLOOKUP(B423,'(2)2010 SOC to ISCO-08'!$K$3:$L$440,2,FALSE)</f>
        <v>#N/A</v>
      </c>
      <c r="M423" t="e">
        <f>VLOOKUP(C423,'(2)2010 SOC to ISCO-08'!$K$3:$L$440,2,FALSE)</f>
        <v>#N/A</v>
      </c>
      <c r="N423" t="e">
        <f>VLOOKUP(D423,'(2)2010 SOC to ISCO-08'!$K$3:$L$440,2,FALSE)</f>
        <v>#N/A</v>
      </c>
      <c r="O423" t="e">
        <f>VLOOKUP(E423,'(2)2010 SOC to ISCO-08'!$K$3:$L$440,2,FALSE)</f>
        <v>#N/A</v>
      </c>
      <c r="P423" t="e">
        <f>VLOOKUP(F423,'(2)2010 SOC to ISCO-08'!$K$3:$L$440,2,FALSE)</f>
        <v>#N/A</v>
      </c>
      <c r="Q423" t="e">
        <f>VLOOKUP(G423,'(2)2010 SOC to ISCO-08'!$K$3:$L$440,2,FALSE)</f>
        <v>#N/A</v>
      </c>
      <c r="S423" t="b">
        <f t="shared" si="27"/>
        <v>0</v>
      </c>
      <c r="T423" s="33">
        <v>9923</v>
      </c>
      <c r="U423" t="s">
        <v>4948</v>
      </c>
      <c r="V423" t="s">
        <v>4455</v>
      </c>
      <c r="W423" t="s">
        <v>4371</v>
      </c>
      <c r="X423" t="s">
        <v>4687</v>
      </c>
      <c r="Y423" t="str">
        <f>VLOOKUP(Z423,'&lt;참고&gt;6차'!$A$2:$C$1844,2,FALSE)</f>
        <v>세탁원 및 다림질원</v>
      </c>
      <c r="Z423" s="67">
        <v>9992</v>
      </c>
      <c r="AA423" s="73">
        <v>0.81</v>
      </c>
      <c r="AB423" s="73">
        <v>1</v>
      </c>
      <c r="AC423" t="str">
        <f t="shared" si="24"/>
        <v>999</v>
      </c>
      <c r="AD423" s="73">
        <v>0.81</v>
      </c>
      <c r="AE423" t="b">
        <f t="shared" si="25"/>
        <v>0</v>
      </c>
      <c r="AQ423" t="str">
        <f>VLOOKUP(AR423,'&lt;참고&gt;6차'!A248:C2090,2,FALSE)</f>
        <v>판매 종사자</v>
      </c>
      <c r="AR423" s="61">
        <v>5</v>
      </c>
      <c r="AS423" s="61">
        <v>53</v>
      </c>
      <c r="AT423" s="61">
        <v>530</v>
      </c>
      <c r="AU423">
        <v>5304</v>
      </c>
      <c r="AV423" t="s">
        <v>6412</v>
      </c>
      <c r="AW423" s="71">
        <v>0.99</v>
      </c>
    </row>
    <row r="424" spans="1:49" x14ac:dyDescent="0.2">
      <c r="A424" s="61">
        <v>9510</v>
      </c>
      <c r="B424" t="s">
        <v>4173</v>
      </c>
      <c r="C424" t="s">
        <v>4173</v>
      </c>
      <c r="D424" t="s">
        <v>4173</v>
      </c>
      <c r="E424" t="s">
        <v>4173</v>
      </c>
      <c r="F424" t="s">
        <v>4173</v>
      </c>
      <c r="G424" t="s">
        <v>4173</v>
      </c>
      <c r="H424" t="str">
        <f>VLOOKUP(I424,'&lt;참고&gt;6차'!$A$2:$C$1844,2,FALSE)</f>
        <v>구두 미화원</v>
      </c>
      <c r="I424" s="65">
        <v>9991</v>
      </c>
      <c r="J424" s="77">
        <f t="shared" si="26"/>
        <v>0.97</v>
      </c>
      <c r="K424" t="e">
        <f>VLOOKUP(A424,'(2)2010 SOC to ISCO-08'!$K$3:$L$440,2,FALSE)</f>
        <v>#DIV/0!</v>
      </c>
      <c r="L424" t="e">
        <f>VLOOKUP(B424,'(2)2010 SOC to ISCO-08'!$K$3:$L$440,2,FALSE)</f>
        <v>#N/A</v>
      </c>
      <c r="M424" t="e">
        <f>VLOOKUP(C424,'(2)2010 SOC to ISCO-08'!$K$3:$L$440,2,FALSE)</f>
        <v>#N/A</v>
      </c>
      <c r="N424" t="e">
        <f>VLOOKUP(D424,'(2)2010 SOC to ISCO-08'!$K$3:$L$440,2,FALSE)</f>
        <v>#N/A</v>
      </c>
      <c r="O424" t="e">
        <f>VLOOKUP(E424,'(2)2010 SOC to ISCO-08'!$K$3:$L$440,2,FALSE)</f>
        <v>#N/A</v>
      </c>
      <c r="P424" t="e">
        <f>VLOOKUP(F424,'(2)2010 SOC to ISCO-08'!$K$3:$L$440,2,FALSE)</f>
        <v>#N/A</v>
      </c>
      <c r="Q424" t="e">
        <f>VLOOKUP(G424,'(2)2010 SOC to ISCO-08'!$K$3:$L$440,2,FALSE)</f>
        <v>#N/A</v>
      </c>
      <c r="R424">
        <v>0.97</v>
      </c>
      <c r="S424" t="b">
        <f t="shared" si="27"/>
        <v>0</v>
      </c>
      <c r="T424" s="33">
        <v>9991</v>
      </c>
      <c r="U424" t="s">
        <v>4949</v>
      </c>
      <c r="V424" t="s">
        <v>4936</v>
      </c>
      <c r="Y424" t="str">
        <f>VLOOKUP(Z424,'&lt;참고&gt;6차'!$A$2:$C$1844,2,FALSE)</f>
        <v>기타 서비스관련 단순 종사원</v>
      </c>
      <c r="Z424" s="67">
        <v>9999</v>
      </c>
      <c r="AA424" s="73">
        <v>0.94</v>
      </c>
      <c r="AB424" s="73">
        <v>1</v>
      </c>
      <c r="AC424" t="str">
        <f t="shared" si="24"/>
        <v>999</v>
      </c>
      <c r="AD424" s="73">
        <v>0.94</v>
      </c>
      <c r="AE424" t="b">
        <f t="shared" si="25"/>
        <v>0</v>
      </c>
      <c r="AQ424" t="str">
        <f>VLOOKUP(AR424,'&lt;참고&gt;6차'!A399:C2241,2,FALSE)</f>
        <v>장치,기계조작 및 조립종사자</v>
      </c>
      <c r="AR424" s="61">
        <v>8</v>
      </c>
      <c r="AS424" s="61">
        <v>89</v>
      </c>
      <c r="AT424" s="61">
        <v>892</v>
      </c>
      <c r="AU424">
        <v>8922</v>
      </c>
      <c r="AV424" t="s">
        <v>5175</v>
      </c>
      <c r="AW424" s="71">
        <v>0.99</v>
      </c>
    </row>
    <row r="425" spans="1:49" x14ac:dyDescent="0.2">
      <c r="A425" s="61">
        <v>9121</v>
      </c>
      <c r="B425" t="s">
        <v>4173</v>
      </c>
      <c r="C425" t="s">
        <v>4173</v>
      </c>
      <c r="D425" t="s">
        <v>4173</v>
      </c>
      <c r="E425" t="s">
        <v>4173</v>
      </c>
      <c r="F425" t="s">
        <v>4173</v>
      </c>
      <c r="G425" t="s">
        <v>4173</v>
      </c>
      <c r="H425" t="str">
        <f>VLOOKUP(I425,'&lt;참고&gt;6차'!$A$2:$C$1844,2,FALSE)</f>
        <v>세탁원 및 다림질원</v>
      </c>
      <c r="I425" s="65">
        <v>9992</v>
      </c>
      <c r="J425" s="77">
        <f t="shared" si="26"/>
        <v>0.81</v>
      </c>
      <c r="K425">
        <f>VLOOKUP(A425,'(2)2010 SOC to ISCO-08'!$K$3:$L$440,2,FALSE)</f>
        <v>0.81</v>
      </c>
      <c r="L425" t="e">
        <f>VLOOKUP(B425,'(2)2010 SOC to ISCO-08'!$K$3:$L$440,2,FALSE)</f>
        <v>#N/A</v>
      </c>
      <c r="M425" t="e">
        <f>VLOOKUP(C425,'(2)2010 SOC to ISCO-08'!$K$3:$L$440,2,FALSE)</f>
        <v>#N/A</v>
      </c>
      <c r="N425" t="e">
        <f>VLOOKUP(D425,'(2)2010 SOC to ISCO-08'!$K$3:$L$440,2,FALSE)</f>
        <v>#N/A</v>
      </c>
      <c r="O425" t="e">
        <f>VLOOKUP(E425,'(2)2010 SOC to ISCO-08'!$K$3:$L$440,2,FALSE)</f>
        <v>#N/A</v>
      </c>
      <c r="P425" t="e">
        <f>VLOOKUP(F425,'(2)2010 SOC to ISCO-08'!$K$3:$L$440,2,FALSE)</f>
        <v>#N/A</v>
      </c>
      <c r="Q425" t="e">
        <f>VLOOKUP(G425,'(2)2010 SOC to ISCO-08'!$K$3:$L$440,2,FALSE)</f>
        <v>#N/A</v>
      </c>
      <c r="S425" t="b">
        <f t="shared" si="27"/>
        <v>0</v>
      </c>
      <c r="T425" s="33">
        <v>9992</v>
      </c>
      <c r="U425" t="s">
        <v>4950</v>
      </c>
      <c r="V425" t="s">
        <v>4371</v>
      </c>
      <c r="W425" t="s">
        <v>4951</v>
      </c>
      <c r="Z425" s="67" t="s">
        <v>4360</v>
      </c>
      <c r="AA425" s="73">
        <v>0.51704001850329906</v>
      </c>
      <c r="AB425" s="73">
        <v>423</v>
      </c>
      <c r="AC425" t="str">
        <f t="shared" si="24"/>
        <v>총합계</v>
      </c>
      <c r="AE425" t="b">
        <f t="shared" si="25"/>
        <v>0</v>
      </c>
      <c r="AQ425" t="str">
        <f>VLOOKUP(AR425,'&lt;참고&gt;6차'!A425:C2267,2,FALSE)</f>
        <v>군인</v>
      </c>
      <c r="AR425" t="s">
        <v>5018</v>
      </c>
      <c r="AS425" t="s">
        <v>5017</v>
      </c>
      <c r="AT425" t="s">
        <v>4356</v>
      </c>
      <c r="AU425" t="s">
        <v>4174</v>
      </c>
      <c r="AV425" t="s">
        <v>5012</v>
      </c>
      <c r="AW425" s="71" t="e">
        <v>#DIV/0!</v>
      </c>
    </row>
    <row r="426" spans="1:49" x14ac:dyDescent="0.2">
      <c r="A426" s="61">
        <v>9331</v>
      </c>
      <c r="B426" s="61">
        <v>9332</v>
      </c>
      <c r="C426" t="s">
        <v>4173</v>
      </c>
      <c r="D426" t="s">
        <v>4173</v>
      </c>
      <c r="E426" t="s">
        <v>4173</v>
      </c>
      <c r="F426" t="s">
        <v>4173</v>
      </c>
      <c r="G426" t="s">
        <v>4173</v>
      </c>
      <c r="H426" t="str">
        <f>VLOOKUP(I426,'&lt;참고&gt;6차'!$A$2:$C$1844,2,FALSE)</f>
        <v>기타 서비스관련 단순 종사원</v>
      </c>
      <c r="I426" s="65">
        <v>9999</v>
      </c>
      <c r="J426" s="77">
        <f t="shared" si="26"/>
        <v>0.94</v>
      </c>
      <c r="K426">
        <f>VLOOKUP(A426,'(2)2010 SOC to ISCO-08'!$K$3:$L$440,2,FALSE)</f>
        <v>0.94</v>
      </c>
      <c r="L426" t="e">
        <f>VLOOKUP(B426,'(2)2010 SOC to ISCO-08'!$K$3:$L$440,2,FALSE)</f>
        <v>#DIV/0!</v>
      </c>
      <c r="M426" t="e">
        <f>VLOOKUP(C426,'(2)2010 SOC to ISCO-08'!$K$3:$L$440,2,FALSE)</f>
        <v>#N/A</v>
      </c>
      <c r="N426" t="e">
        <f>VLOOKUP(D426,'(2)2010 SOC to ISCO-08'!$K$3:$L$440,2,FALSE)</f>
        <v>#N/A</v>
      </c>
      <c r="O426" t="e">
        <f>VLOOKUP(E426,'(2)2010 SOC to ISCO-08'!$K$3:$L$440,2,FALSE)</f>
        <v>#N/A</v>
      </c>
      <c r="P426" t="e">
        <f>VLOOKUP(F426,'(2)2010 SOC to ISCO-08'!$K$3:$L$440,2,FALSE)</f>
        <v>#N/A</v>
      </c>
      <c r="Q426" t="e">
        <f>VLOOKUP(G426,'(2)2010 SOC to ISCO-08'!$K$3:$L$440,2,FALSE)</f>
        <v>#N/A</v>
      </c>
      <c r="S426" t="b">
        <f t="shared" si="27"/>
        <v>0</v>
      </c>
      <c r="T426" s="33">
        <v>9999</v>
      </c>
      <c r="U426" t="s">
        <v>4376</v>
      </c>
      <c r="V426" t="s">
        <v>4952</v>
      </c>
      <c r="W426" t="s">
        <v>4927</v>
      </c>
      <c r="AC426" t="str">
        <f t="shared" si="24"/>
        <v/>
      </c>
      <c r="AE426" t="b">
        <f t="shared" si="25"/>
        <v>0</v>
      </c>
      <c r="AQ426" t="str">
        <f>VLOOKUP(AR426,'&lt;참고&gt;6차'!A426:C2268,2,FALSE)</f>
        <v>군인</v>
      </c>
      <c r="AR426" t="s">
        <v>5018</v>
      </c>
      <c r="AS426" t="s">
        <v>5017</v>
      </c>
      <c r="AT426" t="s">
        <v>4356</v>
      </c>
      <c r="AU426" t="s">
        <v>4175</v>
      </c>
      <c r="AV426" t="s">
        <v>4955</v>
      </c>
      <c r="AW426" s="71" t="e">
        <v>#DIV/0!</v>
      </c>
    </row>
    <row r="427" spans="1:49" x14ac:dyDescent="0.2">
      <c r="A427" s="61">
        <v>110</v>
      </c>
      <c r="B427" t="s">
        <v>4173</v>
      </c>
      <c r="C427" t="s">
        <v>4173</v>
      </c>
      <c r="D427" t="s">
        <v>4173</v>
      </c>
      <c r="E427" t="s">
        <v>4173</v>
      </c>
      <c r="F427" t="s">
        <v>4173</v>
      </c>
      <c r="G427" t="s">
        <v>4173</v>
      </c>
      <c r="H427" t="str">
        <f>VLOOKUP(I427,'&lt;참고&gt;6차'!$A$2:$C$1844,2,FALSE)</f>
        <v>영관급 이상</v>
      </c>
      <c r="I427" s="64" t="s">
        <v>4174</v>
      </c>
      <c r="J427" s="77" t="e">
        <f t="shared" si="26"/>
        <v>#DIV/0!</v>
      </c>
      <c r="K427" t="e">
        <f>VLOOKUP(A427,'(2)2010 SOC to ISCO-08'!$K$3:$L$440,2,FALSE)</f>
        <v>#DIV/0!</v>
      </c>
      <c r="L427" t="e">
        <f>VLOOKUP(B427,'(2)2010 SOC to ISCO-08'!$K$3:$L$440,2,FALSE)</f>
        <v>#N/A</v>
      </c>
      <c r="M427" t="e">
        <f>VLOOKUP(C427,'(2)2010 SOC to ISCO-08'!$K$3:$L$440,2,FALSE)</f>
        <v>#N/A</v>
      </c>
      <c r="N427" t="e">
        <f>VLOOKUP(D427,'(2)2010 SOC to ISCO-08'!$K$3:$L$440,2,FALSE)</f>
        <v>#N/A</v>
      </c>
      <c r="O427" t="e">
        <f>VLOOKUP(E427,'(2)2010 SOC to ISCO-08'!$K$3:$L$440,2,FALSE)</f>
        <v>#N/A</v>
      </c>
      <c r="P427" t="e">
        <f>VLOOKUP(F427,'(2)2010 SOC to ISCO-08'!$K$3:$L$440,2,FALSE)</f>
        <v>#N/A</v>
      </c>
      <c r="Q427" t="e">
        <f>VLOOKUP(G427,'(2)2010 SOC to ISCO-08'!$K$3:$L$440,2,FALSE)</f>
        <v>#N/A</v>
      </c>
      <c r="T427" s="33" t="s">
        <v>4174</v>
      </c>
      <c r="U427" t="s">
        <v>4953</v>
      </c>
      <c r="V427" t="s">
        <v>4954</v>
      </c>
      <c r="AC427" t="str">
        <f t="shared" si="24"/>
        <v/>
      </c>
      <c r="AE427" t="b">
        <f t="shared" si="25"/>
        <v>0</v>
      </c>
      <c r="AQ427" t="str">
        <f>VLOOKUP(AR427,'&lt;참고&gt;6차'!A427:C2269,2,FALSE)</f>
        <v>군인</v>
      </c>
      <c r="AR427" t="s">
        <v>5018</v>
      </c>
      <c r="AS427" t="s">
        <v>5017</v>
      </c>
      <c r="AT427" t="s">
        <v>4357</v>
      </c>
      <c r="AU427" t="s">
        <v>4176</v>
      </c>
      <c r="AV427" t="s">
        <v>5002</v>
      </c>
      <c r="AW427" s="71" t="e">
        <v>#DIV/0!</v>
      </c>
    </row>
    <row r="428" spans="1:49" x14ac:dyDescent="0.2">
      <c r="A428" s="61">
        <v>110</v>
      </c>
      <c r="B428" t="s">
        <v>4173</v>
      </c>
      <c r="C428" t="s">
        <v>4173</v>
      </c>
      <c r="D428" t="s">
        <v>4173</v>
      </c>
      <c r="E428" t="s">
        <v>4173</v>
      </c>
      <c r="F428" t="s">
        <v>4173</v>
      </c>
      <c r="G428" t="s">
        <v>4173</v>
      </c>
      <c r="H428" t="str">
        <f>VLOOKUP(I428,'&lt;참고&gt;6차'!$A$2:$C$1844,2,FALSE)</f>
        <v>위관급</v>
      </c>
      <c r="I428" s="64" t="s">
        <v>4175</v>
      </c>
      <c r="J428" s="77" t="e">
        <f t="shared" si="26"/>
        <v>#DIV/0!</v>
      </c>
      <c r="K428" t="e">
        <f>VLOOKUP(A428,'(2)2010 SOC to ISCO-08'!$K$3:$L$440,2,FALSE)</f>
        <v>#DIV/0!</v>
      </c>
      <c r="L428" t="e">
        <f>VLOOKUP(B428,'(2)2010 SOC to ISCO-08'!$K$3:$L$440,2,FALSE)</f>
        <v>#N/A</v>
      </c>
      <c r="M428" t="e">
        <f>VLOOKUP(C428,'(2)2010 SOC to ISCO-08'!$K$3:$L$440,2,FALSE)</f>
        <v>#N/A</v>
      </c>
      <c r="N428" t="e">
        <f>VLOOKUP(D428,'(2)2010 SOC to ISCO-08'!$K$3:$L$440,2,FALSE)</f>
        <v>#N/A</v>
      </c>
      <c r="O428" t="e">
        <f>VLOOKUP(E428,'(2)2010 SOC to ISCO-08'!$K$3:$L$440,2,FALSE)</f>
        <v>#N/A</v>
      </c>
      <c r="P428" t="e">
        <f>VLOOKUP(F428,'(2)2010 SOC to ISCO-08'!$K$3:$L$440,2,FALSE)</f>
        <v>#N/A</v>
      </c>
      <c r="Q428" t="e">
        <f>VLOOKUP(G428,'(2)2010 SOC to ISCO-08'!$K$3:$L$440,2,FALSE)</f>
        <v>#N/A</v>
      </c>
      <c r="T428" s="33" t="s">
        <v>4175</v>
      </c>
      <c r="U428" t="s">
        <v>4955</v>
      </c>
      <c r="AC428" t="str">
        <f t="shared" si="24"/>
        <v/>
      </c>
      <c r="AE428" t="b">
        <f t="shared" si="25"/>
        <v>0</v>
      </c>
    </row>
    <row r="429" spans="1:49" x14ac:dyDescent="0.2">
      <c r="A429" s="61">
        <v>210</v>
      </c>
      <c r="B429" t="s">
        <v>4173</v>
      </c>
      <c r="C429" t="s">
        <v>4173</v>
      </c>
      <c r="D429" t="s">
        <v>4173</v>
      </c>
      <c r="E429" t="s">
        <v>4173</v>
      </c>
      <c r="F429" t="s">
        <v>4173</v>
      </c>
      <c r="G429" t="s">
        <v>4173</v>
      </c>
      <c r="H429" t="str">
        <f>VLOOKUP(I429,'&lt;참고&gt;6차'!$A$2:$C$1844,2,FALSE)</f>
        <v>장기 부사관 및 준위</v>
      </c>
      <c r="I429" s="64" t="s">
        <v>4176</v>
      </c>
      <c r="J429" s="77" t="e">
        <f t="shared" si="26"/>
        <v>#DIV/0!</v>
      </c>
      <c r="K429" t="e">
        <f>VLOOKUP(A429,'(2)2010 SOC to ISCO-08'!$K$3:$L$440,2,FALSE)</f>
        <v>#DIV/0!</v>
      </c>
      <c r="L429" t="e">
        <f>VLOOKUP(B429,'(2)2010 SOC to ISCO-08'!$K$3:$L$440,2,FALSE)</f>
        <v>#N/A</v>
      </c>
      <c r="M429" t="e">
        <f>VLOOKUP(C429,'(2)2010 SOC to ISCO-08'!$K$3:$L$440,2,FALSE)</f>
        <v>#N/A</v>
      </c>
      <c r="N429" t="e">
        <f>VLOOKUP(D429,'(2)2010 SOC to ISCO-08'!$K$3:$L$440,2,FALSE)</f>
        <v>#N/A</v>
      </c>
      <c r="O429" t="e">
        <f>VLOOKUP(E429,'(2)2010 SOC to ISCO-08'!$K$3:$L$440,2,FALSE)</f>
        <v>#N/A</v>
      </c>
      <c r="P429" t="e">
        <f>VLOOKUP(F429,'(2)2010 SOC to ISCO-08'!$K$3:$L$440,2,FALSE)</f>
        <v>#N/A</v>
      </c>
      <c r="Q429" t="e">
        <f>VLOOKUP(G429,'(2)2010 SOC to ISCO-08'!$K$3:$L$440,2,FALSE)</f>
        <v>#N/A</v>
      </c>
      <c r="T429" s="33" t="s">
        <v>4176</v>
      </c>
      <c r="U429" t="s">
        <v>4956</v>
      </c>
      <c r="V429" t="s">
        <v>4957</v>
      </c>
      <c r="W429" t="s">
        <v>4371</v>
      </c>
      <c r="X429" t="s">
        <v>4958</v>
      </c>
      <c r="AC429" t="str">
        <f t="shared" si="24"/>
        <v/>
      </c>
      <c r="AE429" t="b">
        <f t="shared" si="25"/>
        <v>0</v>
      </c>
    </row>
    <row r="430" spans="1:49" x14ac:dyDescent="0.2">
      <c r="A430" t="s">
        <v>4173</v>
      </c>
      <c r="B430" t="s">
        <v>4173</v>
      </c>
      <c r="C430" t="s">
        <v>4173</v>
      </c>
      <c r="D430" t="s">
        <v>4173</v>
      </c>
      <c r="E430" t="s">
        <v>4173</v>
      </c>
      <c r="F430" t="s">
        <v>4173</v>
      </c>
      <c r="G430" t="s">
        <v>4173</v>
      </c>
      <c r="T430" s="53" t="s">
        <v>3709</v>
      </c>
      <c r="U430" t="s">
        <v>4959</v>
      </c>
      <c r="AC430" t="str">
        <f t="shared" si="24"/>
        <v/>
      </c>
      <c r="AE430" t="b">
        <f t="shared" si="25"/>
        <v>0</v>
      </c>
    </row>
  </sheetData>
  <sortState ref="AQ2:AX427">
    <sortCondition ref="AW1"/>
  </sortState>
  <mergeCells count="3">
    <mergeCell ref="AZ24:BB24"/>
    <mergeCell ref="BD24:BF24"/>
    <mergeCell ref="BD50:BF50"/>
  </mergeCells>
  <phoneticPr fontId="6" type="noConversion"/>
  <conditionalFormatting sqref="AR1:A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6:AW1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W401:AW4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W2:AW4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tabSelected="1" workbookViewId="0">
      <selection activeCell="F2" sqref="F2"/>
    </sheetView>
  </sheetViews>
  <sheetFormatPr defaultRowHeight="12.75" x14ac:dyDescent="0.2"/>
  <cols>
    <col min="5" max="5" width="12.5703125" bestFit="1" customWidth="1"/>
    <col min="6" max="6" width="18" bestFit="1" customWidth="1"/>
  </cols>
  <sheetData>
    <row r="1" spans="1:6" x14ac:dyDescent="0.2">
      <c r="A1" s="60" t="s">
        <v>8199</v>
      </c>
      <c r="B1" s="60" t="s">
        <v>8198</v>
      </c>
      <c r="C1" t="s">
        <v>4965</v>
      </c>
      <c r="E1" s="66" t="s">
        <v>4359</v>
      </c>
      <c r="F1" t="s">
        <v>8200</v>
      </c>
    </row>
    <row r="2" spans="1:6" x14ac:dyDescent="0.2">
      <c r="A2">
        <v>1110</v>
      </c>
      <c r="B2" t="str">
        <f>LEFT(A2,3)</f>
        <v>111</v>
      </c>
      <c r="C2" s="73">
        <v>0.10049999999999999</v>
      </c>
      <c r="E2" s="67" t="s">
        <v>4209</v>
      </c>
      <c r="F2" s="61">
        <v>0.10049999999999999</v>
      </c>
    </row>
    <row r="3" spans="1:6" x14ac:dyDescent="0.2">
      <c r="A3">
        <v>1120</v>
      </c>
      <c r="B3" t="str">
        <f>LEFT(A3,3)</f>
        <v>112</v>
      </c>
      <c r="C3" s="73">
        <v>8.7499999999999994E-2</v>
      </c>
      <c r="E3" s="67" t="s">
        <v>4210</v>
      </c>
      <c r="F3" s="61">
        <v>8.7499999999999994E-2</v>
      </c>
    </row>
    <row r="4" spans="1:6" x14ac:dyDescent="0.2">
      <c r="A4">
        <v>1201</v>
      </c>
      <c r="B4" t="str">
        <f>LEFT(A4,3)</f>
        <v>120</v>
      </c>
      <c r="C4" s="73">
        <v>0.25</v>
      </c>
      <c r="E4" s="67" t="s">
        <v>4211</v>
      </c>
      <c r="F4" s="61">
        <v>0.26624444444444445</v>
      </c>
    </row>
    <row r="5" spans="1:6" x14ac:dyDescent="0.2">
      <c r="A5">
        <v>1202</v>
      </c>
      <c r="B5" t="str">
        <f>LEFT(A5,3)</f>
        <v>120</v>
      </c>
      <c r="C5" s="73">
        <v>0.19373333333333334</v>
      </c>
      <c r="E5" s="67" t="s">
        <v>4212</v>
      </c>
      <c r="F5" s="61">
        <v>9.1600000000000001E-2</v>
      </c>
    </row>
    <row r="6" spans="1:6" x14ac:dyDescent="0.2">
      <c r="A6">
        <v>1209</v>
      </c>
      <c r="B6" t="str">
        <f>LEFT(A6,3)</f>
        <v>120</v>
      </c>
      <c r="C6" s="73">
        <v>0.35499999999999998</v>
      </c>
      <c r="E6" s="67" t="s">
        <v>4213</v>
      </c>
      <c r="F6" s="61">
        <v>0.1145</v>
      </c>
    </row>
    <row r="7" spans="1:6" x14ac:dyDescent="0.2">
      <c r="A7">
        <v>1311</v>
      </c>
      <c r="B7" t="str">
        <f>LEFT(A7,3)</f>
        <v>131</v>
      </c>
      <c r="C7" s="73">
        <v>1.7500000000000002E-2</v>
      </c>
      <c r="E7" s="67" t="s">
        <v>4214</v>
      </c>
      <c r="F7" s="61">
        <v>2.1208333333333333E-2</v>
      </c>
    </row>
    <row r="8" spans="1:6" x14ac:dyDescent="0.2">
      <c r="A8">
        <v>1312</v>
      </c>
      <c r="B8" t="str">
        <f>LEFT(A8,3)</f>
        <v>131</v>
      </c>
      <c r="C8" s="73">
        <v>7.3000000000000001E-3</v>
      </c>
      <c r="E8" s="67" t="s">
        <v>4215</v>
      </c>
      <c r="F8" s="61">
        <v>0.25</v>
      </c>
    </row>
    <row r="9" spans="1:6" x14ac:dyDescent="0.2">
      <c r="A9">
        <v>1313</v>
      </c>
      <c r="B9" t="str">
        <f>LEFT(A9,3)</f>
        <v>131</v>
      </c>
      <c r="C9" s="73">
        <v>0.25</v>
      </c>
      <c r="E9" s="67" t="s">
        <v>4216</v>
      </c>
      <c r="F9" s="61">
        <v>3.5000000000000003E-2</v>
      </c>
    </row>
    <row r="10" spans="1:6" x14ac:dyDescent="0.2">
      <c r="A10">
        <v>1320</v>
      </c>
      <c r="B10" t="str">
        <f>LEFT(A10,3)</f>
        <v>132</v>
      </c>
      <c r="C10" s="73">
        <v>0.1145</v>
      </c>
      <c r="E10" s="67" t="s">
        <v>4217</v>
      </c>
      <c r="F10" s="61">
        <v>1.35E-2</v>
      </c>
    </row>
    <row r="11" spans="1:6" x14ac:dyDescent="0.2">
      <c r="A11">
        <v>1331</v>
      </c>
      <c r="B11" t="str">
        <f>LEFT(A11,3)</f>
        <v>133</v>
      </c>
      <c r="C11" s="73">
        <v>7.3000000000000001E-3</v>
      </c>
      <c r="E11" s="67" t="s">
        <v>4218</v>
      </c>
      <c r="F11" s="61">
        <v>0.26016666666666666</v>
      </c>
    </row>
    <row r="12" spans="1:6" x14ac:dyDescent="0.2">
      <c r="A12">
        <v>1332</v>
      </c>
      <c r="B12" t="str">
        <f>LEFT(A12,3)</f>
        <v>133</v>
      </c>
      <c r="C12" s="73">
        <v>3.5116666666666664E-2</v>
      </c>
      <c r="E12" s="67" t="s">
        <v>4219</v>
      </c>
      <c r="F12" s="61">
        <v>4.7E-2</v>
      </c>
    </row>
    <row r="13" spans="1:6" x14ac:dyDescent="0.2">
      <c r="A13">
        <v>1340</v>
      </c>
      <c r="B13" t="str">
        <f>LEFT(A13,3)</f>
        <v>134</v>
      </c>
      <c r="C13" s="73">
        <v>0.25</v>
      </c>
      <c r="E13" s="67" t="s">
        <v>4220</v>
      </c>
      <c r="F13" s="61">
        <v>0.39749999999999996</v>
      </c>
    </row>
    <row r="14" spans="1:6" x14ac:dyDescent="0.2">
      <c r="A14">
        <v>1350</v>
      </c>
      <c r="B14" t="str">
        <f>LEFT(A14,3)</f>
        <v>135</v>
      </c>
      <c r="C14" s="73">
        <v>3.5000000000000003E-2</v>
      </c>
      <c r="E14" s="67" t="s">
        <v>4221</v>
      </c>
      <c r="F14" s="61">
        <v>0.11223333333333332</v>
      </c>
    </row>
    <row r="15" spans="1:6" x14ac:dyDescent="0.2">
      <c r="A15">
        <v>1390</v>
      </c>
      <c r="B15" t="str">
        <f>LEFT(A15,3)</f>
        <v>139</v>
      </c>
      <c r="C15" s="73">
        <v>1.35E-2</v>
      </c>
      <c r="E15" s="67" t="s">
        <v>4222</v>
      </c>
      <c r="F15" s="61">
        <v>0.35499999999999998</v>
      </c>
    </row>
    <row r="16" spans="1:6" x14ac:dyDescent="0.2">
      <c r="A16">
        <v>1411</v>
      </c>
      <c r="B16" t="str">
        <f>LEFT(A16,3)</f>
        <v>141</v>
      </c>
      <c r="C16" s="73">
        <v>0.1605</v>
      </c>
      <c r="E16" s="67" t="s">
        <v>4223</v>
      </c>
      <c r="F16" s="61">
        <v>0.14166666666666666</v>
      </c>
    </row>
    <row r="17" spans="1:6" x14ac:dyDescent="0.2">
      <c r="A17">
        <v>1412</v>
      </c>
      <c r="B17" t="str">
        <f>LEFT(A17,3)</f>
        <v>141</v>
      </c>
      <c r="C17" s="73">
        <v>0.59</v>
      </c>
      <c r="E17" s="67" t="s">
        <v>4224</v>
      </c>
      <c r="F17" s="61">
        <v>0.13097222222222221</v>
      </c>
    </row>
    <row r="18" spans="1:6" x14ac:dyDescent="0.2">
      <c r="A18">
        <v>1413</v>
      </c>
      <c r="B18" t="str">
        <f>LEFT(A18,3)</f>
        <v>141</v>
      </c>
      <c r="C18" s="73">
        <v>0.03</v>
      </c>
      <c r="E18" s="67" t="s">
        <v>4225</v>
      </c>
      <c r="F18" s="61">
        <v>0.16568888888888889</v>
      </c>
    </row>
    <row r="19" spans="1:6" x14ac:dyDescent="0.2">
      <c r="A19">
        <v>1490</v>
      </c>
      <c r="B19" t="str">
        <f>LEFT(A19,3)</f>
        <v>149</v>
      </c>
      <c r="C19" s="73">
        <v>4.7E-2</v>
      </c>
      <c r="E19" s="67" t="s">
        <v>4226</v>
      </c>
      <c r="F19" s="61">
        <v>0.64729611111111107</v>
      </c>
    </row>
    <row r="20" spans="1:6" x14ac:dyDescent="0.2">
      <c r="A20">
        <v>1511</v>
      </c>
      <c r="B20" t="str">
        <f>LEFT(A20,3)</f>
        <v>151</v>
      </c>
      <c r="C20" s="73">
        <v>0.20500000000000002</v>
      </c>
      <c r="E20" s="67" t="s">
        <v>4227</v>
      </c>
      <c r="F20" s="61">
        <v>7.3749999999999996E-2</v>
      </c>
    </row>
    <row r="21" spans="1:6" x14ac:dyDescent="0.2">
      <c r="A21">
        <v>1512</v>
      </c>
      <c r="B21" t="str">
        <f>LEFT(A21,3)</f>
        <v>151</v>
      </c>
      <c r="C21" s="73">
        <v>0.59</v>
      </c>
      <c r="E21" s="67" t="s">
        <v>4228</v>
      </c>
      <c r="F21" s="61">
        <v>0.14334374999999999</v>
      </c>
    </row>
    <row r="22" spans="1:6" x14ac:dyDescent="0.2">
      <c r="A22">
        <v>1521</v>
      </c>
      <c r="B22" t="str">
        <f>LEFT(A22,3)</f>
        <v>152</v>
      </c>
      <c r="C22" s="73">
        <v>0.14146666666666666</v>
      </c>
      <c r="E22" s="67" t="s">
        <v>4229</v>
      </c>
      <c r="F22" s="61">
        <v>0.40500000000000003</v>
      </c>
    </row>
    <row r="23" spans="1:6" x14ac:dyDescent="0.2">
      <c r="A23">
        <v>1522</v>
      </c>
      <c r="B23" t="str">
        <f>LEFT(A23,3)</f>
        <v>152</v>
      </c>
      <c r="C23" s="73">
        <v>8.3000000000000004E-2</v>
      </c>
      <c r="E23" s="67" t="s">
        <v>4230</v>
      </c>
      <c r="F23" s="61">
        <v>0.72</v>
      </c>
    </row>
    <row r="24" spans="1:6" x14ac:dyDescent="0.2">
      <c r="A24">
        <v>1530</v>
      </c>
      <c r="B24" t="str">
        <f>LEFT(A24,3)</f>
        <v>153</v>
      </c>
      <c r="C24" s="73">
        <v>0.35499999999999998</v>
      </c>
      <c r="E24" s="67" t="s">
        <v>4231</v>
      </c>
      <c r="F24" s="61">
        <v>0.2159025</v>
      </c>
    </row>
    <row r="25" spans="1:6" x14ac:dyDescent="0.2">
      <c r="A25">
        <v>1590</v>
      </c>
      <c r="B25" t="str">
        <f>LEFT(A25,3)</f>
        <v>159</v>
      </c>
      <c r="C25" s="73">
        <v>0.14166666666666666</v>
      </c>
      <c r="E25" s="67" t="s">
        <v>4232</v>
      </c>
      <c r="F25" s="61">
        <v>0.1285</v>
      </c>
    </row>
    <row r="26" spans="1:6" x14ac:dyDescent="0.2">
      <c r="A26">
        <v>2111</v>
      </c>
      <c r="B26" t="str">
        <f>LEFT(A26,3)</f>
        <v>211</v>
      </c>
      <c r="C26" s="73">
        <v>4.5961111111111112E-2</v>
      </c>
      <c r="E26" s="67" t="s">
        <v>4233</v>
      </c>
      <c r="F26" s="61">
        <v>0.19500000000000001</v>
      </c>
    </row>
    <row r="27" spans="1:6" x14ac:dyDescent="0.2">
      <c r="A27">
        <v>2112</v>
      </c>
      <c r="B27" t="str">
        <f>LEFT(A27,3)</f>
        <v>211</v>
      </c>
      <c r="C27" s="73">
        <v>0.21598333333333333</v>
      </c>
      <c r="E27" s="67" t="s">
        <v>4234</v>
      </c>
      <c r="F27" s="61">
        <v>0.30725000000000002</v>
      </c>
    </row>
    <row r="28" spans="1:6" x14ac:dyDescent="0.2">
      <c r="A28">
        <v>2121</v>
      </c>
      <c r="B28" t="str">
        <f>LEFT(A28,3)</f>
        <v>212</v>
      </c>
      <c r="C28" s="73">
        <v>9.5188888888888892E-2</v>
      </c>
      <c r="E28" s="67" t="s">
        <v>4235</v>
      </c>
      <c r="F28" s="61">
        <v>0.25429166666666669</v>
      </c>
    </row>
    <row r="29" spans="1:6" x14ac:dyDescent="0.2">
      <c r="A29">
        <v>2122</v>
      </c>
      <c r="B29" t="str">
        <f>LEFT(A29,3)</f>
        <v>212</v>
      </c>
      <c r="C29" s="73">
        <v>0.23618888888888889</v>
      </c>
      <c r="E29" s="67" t="s">
        <v>4236</v>
      </c>
      <c r="F29" s="61">
        <v>0.32645333333333332</v>
      </c>
    </row>
    <row r="30" spans="1:6" x14ac:dyDescent="0.2">
      <c r="A30">
        <v>2131</v>
      </c>
      <c r="B30" t="str">
        <f>LEFT(A30,3)</f>
        <v>213</v>
      </c>
      <c r="C30" s="73">
        <v>0.72750000000000004</v>
      </c>
      <c r="E30" s="67" t="s">
        <v>4237</v>
      </c>
      <c r="F30" s="61">
        <v>0.26666666666666666</v>
      </c>
    </row>
    <row r="31" spans="1:6" x14ac:dyDescent="0.2">
      <c r="A31">
        <v>2132</v>
      </c>
      <c r="B31" t="str">
        <f>LEFT(A31,3)</f>
        <v>213</v>
      </c>
      <c r="C31" s="73">
        <v>0.69499999999999995</v>
      </c>
      <c r="E31" s="67" t="s">
        <v>4238</v>
      </c>
      <c r="F31" s="61">
        <v>0.14158714285714286</v>
      </c>
    </row>
    <row r="32" spans="1:6" x14ac:dyDescent="0.2">
      <c r="A32">
        <v>2133</v>
      </c>
      <c r="B32" t="str">
        <f>LEFT(A32,3)</f>
        <v>213</v>
      </c>
      <c r="C32" s="73">
        <v>0.51938833333333334</v>
      </c>
      <c r="E32" s="67" t="s">
        <v>4239</v>
      </c>
      <c r="F32" s="61">
        <v>4.4740000000000002E-2</v>
      </c>
    </row>
    <row r="33" spans="1:6" x14ac:dyDescent="0.2">
      <c r="A33">
        <v>2211</v>
      </c>
      <c r="B33" t="str">
        <f>LEFT(A33,3)</f>
        <v>221</v>
      </c>
      <c r="C33" s="73">
        <v>0.1225</v>
      </c>
      <c r="E33" s="67" t="s">
        <v>4240</v>
      </c>
      <c r="F33" s="61">
        <v>1.2E-2</v>
      </c>
    </row>
    <row r="34" spans="1:6" x14ac:dyDescent="0.2">
      <c r="A34">
        <v>2212</v>
      </c>
      <c r="B34" t="str">
        <f>LEFT(A34,3)</f>
        <v>221</v>
      </c>
      <c r="C34" s="73">
        <v>2.5000000000000001E-2</v>
      </c>
      <c r="E34" s="67" t="s">
        <v>4241</v>
      </c>
      <c r="F34" s="61">
        <v>3.2000000000000001E-2</v>
      </c>
    </row>
    <row r="35" spans="1:6" x14ac:dyDescent="0.2">
      <c r="A35">
        <v>2221</v>
      </c>
      <c r="B35" t="str">
        <f>LEFT(A35,3)</f>
        <v>222</v>
      </c>
      <c r="C35" s="73">
        <v>1.0749999999999999E-2</v>
      </c>
      <c r="E35" s="67" t="s">
        <v>4242</v>
      </c>
      <c r="F35" s="61">
        <v>3.8999999999999998E-3</v>
      </c>
    </row>
    <row r="36" spans="1:6" x14ac:dyDescent="0.2">
      <c r="A36">
        <v>2222</v>
      </c>
      <c r="B36" t="str">
        <f>LEFT(A36,3)</f>
        <v>222</v>
      </c>
      <c r="C36" s="73">
        <v>8.6000000000000007E-2</v>
      </c>
      <c r="E36" s="67" t="s">
        <v>4243</v>
      </c>
      <c r="F36" s="61">
        <v>0.36714615079365076</v>
      </c>
    </row>
    <row r="37" spans="1:6" x14ac:dyDescent="0.2">
      <c r="A37">
        <v>2223</v>
      </c>
      <c r="B37" t="str">
        <f>LEFT(A37,3)</f>
        <v>222</v>
      </c>
      <c r="C37" s="73">
        <v>0.35</v>
      </c>
      <c r="E37" s="67" t="s">
        <v>4244</v>
      </c>
      <c r="F37" s="61">
        <v>0.42999166666666661</v>
      </c>
    </row>
    <row r="38" spans="1:6" x14ac:dyDescent="0.2">
      <c r="A38">
        <v>2224</v>
      </c>
      <c r="B38" t="str">
        <f>LEFT(A38,3)</f>
        <v>222</v>
      </c>
      <c r="C38" s="73">
        <v>0.03</v>
      </c>
      <c r="E38" s="67" t="s">
        <v>4245</v>
      </c>
      <c r="F38" s="61">
        <v>0.15551041666666668</v>
      </c>
    </row>
    <row r="39" spans="1:6" x14ac:dyDescent="0.2">
      <c r="A39">
        <v>2225</v>
      </c>
      <c r="B39" t="str">
        <f>LEFT(A39,3)</f>
        <v>222</v>
      </c>
      <c r="C39" s="73">
        <v>0.03</v>
      </c>
      <c r="E39" s="67" t="s">
        <v>4246</v>
      </c>
      <c r="F39" s="61">
        <v>1.6550000000000002E-2</v>
      </c>
    </row>
    <row r="40" spans="1:6" x14ac:dyDescent="0.2">
      <c r="A40">
        <v>2226</v>
      </c>
      <c r="B40" t="str">
        <f>LEFT(A40,3)</f>
        <v>222</v>
      </c>
      <c r="C40" s="73">
        <v>0.22</v>
      </c>
      <c r="E40" s="67" t="s">
        <v>4247</v>
      </c>
      <c r="F40" s="61">
        <v>3.2000000000000001E-2</v>
      </c>
    </row>
    <row r="41" spans="1:6" x14ac:dyDescent="0.2">
      <c r="A41">
        <v>2227</v>
      </c>
      <c r="B41" t="str">
        <f>LEFT(A41,3)</f>
        <v>222</v>
      </c>
      <c r="C41" s="73">
        <v>0.21</v>
      </c>
      <c r="E41" s="67" t="s">
        <v>4248</v>
      </c>
      <c r="F41" s="61">
        <v>3.5616666666666665E-2</v>
      </c>
    </row>
    <row r="42" spans="1:6" x14ac:dyDescent="0.2">
      <c r="A42">
        <v>2228</v>
      </c>
      <c r="B42" t="str">
        <f>LEFT(A42,3)</f>
        <v>222</v>
      </c>
      <c r="C42" s="73">
        <v>0.21</v>
      </c>
      <c r="E42" s="67" t="s">
        <v>4249</v>
      </c>
      <c r="F42" s="61">
        <v>7.8699999999999992E-2</v>
      </c>
    </row>
    <row r="43" spans="1:6" x14ac:dyDescent="0.2">
      <c r="A43">
        <v>2230</v>
      </c>
      <c r="B43" t="str">
        <f>LEFT(A43,3)</f>
        <v>223</v>
      </c>
      <c r="C43" s="73">
        <v>0.40500000000000003</v>
      </c>
      <c r="E43" s="67" t="s">
        <v>4250</v>
      </c>
      <c r="F43" s="61">
        <v>8.3218055555555559E-2</v>
      </c>
    </row>
    <row r="44" spans="1:6" x14ac:dyDescent="0.2">
      <c r="A44">
        <v>2240</v>
      </c>
      <c r="B44" t="str">
        <f>LEFT(A44,3)</f>
        <v>224</v>
      </c>
      <c r="C44" s="73">
        <v>0.72</v>
      </c>
      <c r="E44" s="67" t="s">
        <v>4251</v>
      </c>
      <c r="F44" s="61">
        <v>0.19873333333333335</v>
      </c>
    </row>
    <row r="45" spans="1:6" x14ac:dyDescent="0.2">
      <c r="A45">
        <v>2311</v>
      </c>
      <c r="B45" t="str">
        <f>LEFT(A45,3)</f>
        <v>231</v>
      </c>
      <c r="C45" s="73">
        <v>1.7999999999999999E-2</v>
      </c>
      <c r="E45" s="67" t="s">
        <v>4252</v>
      </c>
      <c r="F45" s="61">
        <v>0.25812499999999999</v>
      </c>
    </row>
    <row r="46" spans="1:6" x14ac:dyDescent="0.2">
      <c r="A46">
        <v>2312</v>
      </c>
      <c r="B46" t="str">
        <f>LEFT(A46,3)</f>
        <v>231</v>
      </c>
      <c r="C46" s="73">
        <v>1.9E-2</v>
      </c>
      <c r="E46" s="67" t="s">
        <v>4253</v>
      </c>
      <c r="F46" s="61">
        <v>0.23</v>
      </c>
    </row>
    <row r="47" spans="1:6" x14ac:dyDescent="0.2">
      <c r="A47">
        <v>2313</v>
      </c>
      <c r="B47" t="str">
        <f>LEFT(A47,3)</f>
        <v>231</v>
      </c>
      <c r="C47" s="73">
        <v>4.4999999999999998E-2</v>
      </c>
      <c r="E47" s="67" t="s">
        <v>4254</v>
      </c>
      <c r="F47" s="61">
        <v>0.64171666666666671</v>
      </c>
    </row>
    <row r="48" spans="1:6" x14ac:dyDescent="0.2">
      <c r="A48">
        <v>2314</v>
      </c>
      <c r="B48" t="str">
        <f>LEFT(A48,3)</f>
        <v>231</v>
      </c>
      <c r="C48" s="73">
        <v>0.13</v>
      </c>
      <c r="E48" s="67" t="s">
        <v>4255</v>
      </c>
      <c r="F48" s="61">
        <v>0.46845138888888882</v>
      </c>
    </row>
    <row r="49" spans="1:6" x14ac:dyDescent="0.2">
      <c r="A49">
        <v>2315</v>
      </c>
      <c r="B49" t="str">
        <f>LEFT(A49,3)</f>
        <v>231</v>
      </c>
      <c r="C49" s="73">
        <v>0.63</v>
      </c>
      <c r="E49" s="67" t="s">
        <v>4256</v>
      </c>
      <c r="F49" s="61">
        <v>0.24315142857142855</v>
      </c>
    </row>
    <row r="50" spans="1:6" x14ac:dyDescent="0.2">
      <c r="A50">
        <v>2316</v>
      </c>
      <c r="B50" t="str">
        <f>LEFT(A50,3)</f>
        <v>231</v>
      </c>
      <c r="C50" s="73">
        <v>0.45341500000000001</v>
      </c>
      <c r="E50" s="67" t="s">
        <v>4257</v>
      </c>
      <c r="F50" s="61">
        <v>0.52725277777777768</v>
      </c>
    </row>
    <row r="51" spans="1:6" x14ac:dyDescent="0.2">
      <c r="A51">
        <v>2321</v>
      </c>
      <c r="B51" t="str">
        <f>LEFT(A51,3)</f>
        <v>232</v>
      </c>
      <c r="C51" s="73">
        <v>1.7000000000000001E-2</v>
      </c>
      <c r="E51" s="67" t="s">
        <v>4258</v>
      </c>
      <c r="F51" s="61">
        <v>0.2315666666666667</v>
      </c>
    </row>
    <row r="52" spans="1:6" x14ac:dyDescent="0.2">
      <c r="A52">
        <v>2322</v>
      </c>
      <c r="B52" t="str">
        <f>LEFT(A52,3)</f>
        <v>232</v>
      </c>
      <c r="C52" s="73">
        <v>0.24</v>
      </c>
      <c r="E52" s="67" t="s">
        <v>4259</v>
      </c>
      <c r="F52" s="61">
        <v>0.45169999999999999</v>
      </c>
    </row>
    <row r="53" spans="1:6" x14ac:dyDescent="0.2">
      <c r="A53">
        <v>2331</v>
      </c>
      <c r="B53" t="str">
        <f>LEFT(A53,3)</f>
        <v>233</v>
      </c>
      <c r="C53" s="73">
        <v>8.5500000000000007E-2</v>
      </c>
      <c r="E53" s="67" t="s">
        <v>4260</v>
      </c>
      <c r="F53" s="61">
        <v>0.513625</v>
      </c>
    </row>
    <row r="54" spans="1:6" x14ac:dyDescent="0.2">
      <c r="A54">
        <v>2332</v>
      </c>
      <c r="B54" t="str">
        <f>LEFT(A54,3)</f>
        <v>233</v>
      </c>
      <c r="C54" s="73">
        <v>0.30449999999999999</v>
      </c>
      <c r="E54" s="67" t="s">
        <v>4261</v>
      </c>
      <c r="F54" s="61">
        <v>4.2642857142857142E-2</v>
      </c>
    </row>
    <row r="55" spans="1:6" x14ac:dyDescent="0.2">
      <c r="A55">
        <v>2341</v>
      </c>
      <c r="B55" t="str">
        <f>LEFT(A55,3)</f>
        <v>234</v>
      </c>
      <c r="C55" s="73">
        <v>1.7999999999999999E-2</v>
      </c>
      <c r="E55" s="67" t="s">
        <v>4262</v>
      </c>
      <c r="F55" s="61">
        <v>6.0933333333333325E-2</v>
      </c>
    </row>
    <row r="56" spans="1:6" x14ac:dyDescent="0.2">
      <c r="A56">
        <v>2342</v>
      </c>
      <c r="B56" t="str">
        <f>LEFT(A56,3)</f>
        <v>234</v>
      </c>
      <c r="C56" s="73">
        <v>0.59650000000000003</v>
      </c>
      <c r="E56" s="67" t="s">
        <v>4263</v>
      </c>
      <c r="F56" s="61">
        <v>0.27663833333333337</v>
      </c>
    </row>
    <row r="57" spans="1:6" x14ac:dyDescent="0.2">
      <c r="A57">
        <v>2351</v>
      </c>
      <c r="B57" t="str">
        <f>LEFT(A57,3)</f>
        <v>235</v>
      </c>
      <c r="C57" s="73">
        <v>0.1</v>
      </c>
      <c r="E57" s="67" t="s">
        <v>4264</v>
      </c>
      <c r="F57" s="61">
        <v>0.55558333333333332</v>
      </c>
    </row>
    <row r="58" spans="1:6" x14ac:dyDescent="0.2">
      <c r="A58">
        <v>2352</v>
      </c>
      <c r="B58" t="str">
        <f>LEFT(A58,3)</f>
        <v>235</v>
      </c>
      <c r="C58" s="73">
        <v>0.1225</v>
      </c>
      <c r="E58" s="67" t="s">
        <v>4265</v>
      </c>
      <c r="F58" s="61">
        <v>0.64119999999999999</v>
      </c>
    </row>
    <row r="59" spans="1:6" x14ac:dyDescent="0.2">
      <c r="A59">
        <v>2353</v>
      </c>
      <c r="B59" t="str">
        <f>LEFT(A59,3)</f>
        <v>235</v>
      </c>
      <c r="C59" s="73">
        <v>8.0500000000000002E-2</v>
      </c>
      <c r="E59" s="67" t="s">
        <v>4266</v>
      </c>
      <c r="F59" s="61">
        <v>0.88466666666666671</v>
      </c>
    </row>
    <row r="60" spans="1:6" x14ac:dyDescent="0.2">
      <c r="A60">
        <v>2354</v>
      </c>
      <c r="B60" t="str">
        <f>LEFT(A60,3)</f>
        <v>235</v>
      </c>
      <c r="C60" s="73">
        <v>0.71416666666666673</v>
      </c>
      <c r="E60" s="67" t="s">
        <v>4267</v>
      </c>
      <c r="F60" s="61">
        <v>0.85499999999999998</v>
      </c>
    </row>
    <row r="61" spans="1:6" x14ac:dyDescent="0.2">
      <c r="A61">
        <v>2361</v>
      </c>
      <c r="B61" t="str">
        <f>LEFT(A61,3)</f>
        <v>236</v>
      </c>
      <c r="C61" s="73">
        <v>0.52974999999999994</v>
      </c>
      <c r="E61" s="67" t="s">
        <v>4268</v>
      </c>
      <c r="F61" s="61">
        <v>0.92374999999999996</v>
      </c>
    </row>
    <row r="62" spans="1:6" x14ac:dyDescent="0.2">
      <c r="A62">
        <v>2362</v>
      </c>
      <c r="B62" t="str">
        <f>LEFT(A62,3)</f>
        <v>236</v>
      </c>
      <c r="C62" s="73">
        <v>0.10750000000000001</v>
      </c>
      <c r="E62" s="67" t="s">
        <v>4269</v>
      </c>
      <c r="F62" s="61">
        <v>0.83850000000000002</v>
      </c>
    </row>
    <row r="63" spans="1:6" x14ac:dyDescent="0.2">
      <c r="A63">
        <v>2363</v>
      </c>
      <c r="B63" t="str">
        <f>LEFT(A63,3)</f>
        <v>236</v>
      </c>
      <c r="C63" s="73">
        <v>0.34211000000000003</v>
      </c>
      <c r="E63" s="67" t="s">
        <v>4270</v>
      </c>
      <c r="F63" s="61">
        <v>0.8</v>
      </c>
    </row>
    <row r="64" spans="1:6" x14ac:dyDescent="0.2">
      <c r="A64">
        <v>2371</v>
      </c>
      <c r="B64" t="str">
        <f>LEFT(A64,3)</f>
        <v>237</v>
      </c>
      <c r="C64" s="73">
        <v>0.253</v>
      </c>
      <c r="E64" s="67" t="s">
        <v>4271</v>
      </c>
      <c r="F64" s="61">
        <v>0.8786666666666666</v>
      </c>
    </row>
    <row r="65" spans="1:6" x14ac:dyDescent="0.2">
      <c r="A65">
        <v>2372</v>
      </c>
      <c r="B65" t="str">
        <f>LEFT(A65,3)</f>
        <v>237</v>
      </c>
      <c r="C65" s="73">
        <v>9.2250000000000013E-2</v>
      </c>
      <c r="E65" s="67" t="s">
        <v>4272</v>
      </c>
      <c r="F65" s="61">
        <v>0.5375416666666667</v>
      </c>
    </row>
    <row r="66" spans="1:6" x14ac:dyDescent="0.2">
      <c r="A66">
        <v>2373</v>
      </c>
      <c r="B66" t="str">
        <f>LEFT(A66,3)</f>
        <v>237</v>
      </c>
      <c r="C66" s="73">
        <v>0.45474999999999999</v>
      </c>
      <c r="E66" s="67" t="s">
        <v>4273</v>
      </c>
      <c r="F66" s="61">
        <v>0.79716666666666658</v>
      </c>
    </row>
    <row r="67" spans="1:6" x14ac:dyDescent="0.2">
      <c r="A67">
        <v>2391</v>
      </c>
      <c r="B67" t="str">
        <f>LEFT(A67,3)</f>
        <v>239</v>
      </c>
      <c r="C67" s="73">
        <v>3.4000000000000009E-2</v>
      </c>
      <c r="E67" s="67" t="s">
        <v>4274</v>
      </c>
      <c r="F67" s="61">
        <v>0.19915555555555553</v>
      </c>
    </row>
    <row r="68" spans="1:6" x14ac:dyDescent="0.2">
      <c r="A68">
        <v>2392</v>
      </c>
      <c r="B68" t="str">
        <f>LEFT(A68,3)</f>
        <v>239</v>
      </c>
      <c r="C68" s="73">
        <v>1.7000000000000001E-2</v>
      </c>
      <c r="E68" s="67" t="s">
        <v>4275</v>
      </c>
      <c r="F68" s="61">
        <v>0.84104166666666669</v>
      </c>
    </row>
    <row r="69" spans="1:6" x14ac:dyDescent="0.2">
      <c r="A69">
        <v>2393</v>
      </c>
      <c r="B69" t="str">
        <f>LEFT(A69,3)</f>
        <v>239</v>
      </c>
      <c r="C69" s="73">
        <v>1.7000000000000001E-2</v>
      </c>
      <c r="E69" s="67" t="s">
        <v>4276</v>
      </c>
      <c r="F69" s="61">
        <v>0.4547166666666666</v>
      </c>
    </row>
    <row r="70" spans="1:6" x14ac:dyDescent="0.2">
      <c r="A70">
        <v>2394</v>
      </c>
      <c r="B70" t="str">
        <f>LEFT(A70,3)</f>
        <v>239</v>
      </c>
      <c r="C70" s="73">
        <v>3.4000000000000009E-2</v>
      </c>
      <c r="E70" s="67" t="s">
        <v>4277</v>
      </c>
      <c r="F70" s="61">
        <v>0.37944444444444442</v>
      </c>
    </row>
    <row r="71" spans="1:6" x14ac:dyDescent="0.2">
      <c r="A71">
        <v>2395</v>
      </c>
      <c r="B71" t="str">
        <f>LEFT(A71,3)</f>
        <v>239</v>
      </c>
      <c r="C71" s="73">
        <v>0.34211000000000003</v>
      </c>
      <c r="E71" s="67" t="s">
        <v>4278</v>
      </c>
      <c r="F71" s="61">
        <v>0.25908333333333333</v>
      </c>
    </row>
    <row r="72" spans="1:6" x14ac:dyDescent="0.2">
      <c r="A72">
        <v>2396</v>
      </c>
      <c r="B72" t="str">
        <f>LEFT(A72,3)</f>
        <v>239</v>
      </c>
      <c r="C72" s="73">
        <v>0.51300000000000001</v>
      </c>
      <c r="E72" s="67" t="s">
        <v>4279</v>
      </c>
      <c r="F72" s="61">
        <v>0.40799999999999997</v>
      </c>
    </row>
    <row r="73" spans="1:6" x14ac:dyDescent="0.2">
      <c r="A73">
        <v>2399</v>
      </c>
      <c r="B73" t="str">
        <f>LEFT(A73,3)</f>
        <v>239</v>
      </c>
      <c r="C73" s="73">
        <v>3.4000000000000009E-2</v>
      </c>
      <c r="E73" s="67" t="s">
        <v>4280</v>
      </c>
      <c r="F73" s="61">
        <v>0.37962499999999999</v>
      </c>
    </row>
    <row r="74" spans="1:6" x14ac:dyDescent="0.2">
      <c r="A74">
        <v>2411</v>
      </c>
      <c r="B74" t="str">
        <f>LEFT(A74,3)</f>
        <v>241</v>
      </c>
      <c r="C74" s="73">
        <v>4.1999999999999997E-3</v>
      </c>
      <c r="E74" s="67" t="s">
        <v>4281</v>
      </c>
      <c r="F74" s="61">
        <v>0.54567291666666662</v>
      </c>
    </row>
    <row r="75" spans="1:6" x14ac:dyDescent="0.2">
      <c r="A75">
        <v>2412</v>
      </c>
      <c r="B75" t="str">
        <f>LEFT(A75,3)</f>
        <v>241</v>
      </c>
      <c r="C75" s="73">
        <v>0.14000000000000001</v>
      </c>
      <c r="E75" s="67" t="s">
        <v>4282</v>
      </c>
      <c r="F75" s="61">
        <v>0.54849999999999999</v>
      </c>
    </row>
    <row r="76" spans="1:6" x14ac:dyDescent="0.2">
      <c r="A76">
        <v>2413</v>
      </c>
      <c r="B76" t="str">
        <f>LEFT(A76,3)</f>
        <v>241</v>
      </c>
      <c r="C76" s="73">
        <v>0.02</v>
      </c>
      <c r="E76" s="67" t="s">
        <v>4283</v>
      </c>
      <c r="F76" s="61">
        <v>0.85666666666666658</v>
      </c>
    </row>
    <row r="77" spans="1:6" x14ac:dyDescent="0.2">
      <c r="A77">
        <v>2414</v>
      </c>
      <c r="B77" t="str">
        <f>LEFT(A77,3)</f>
        <v>241</v>
      </c>
      <c r="C77" s="73">
        <v>2.1499999999999998E-2</v>
      </c>
      <c r="E77" s="67" t="s">
        <v>4284</v>
      </c>
      <c r="F77" s="61">
        <v>0.59944444444444445</v>
      </c>
    </row>
    <row r="78" spans="1:6" x14ac:dyDescent="0.2">
      <c r="A78">
        <v>2415</v>
      </c>
      <c r="B78" t="str">
        <f>LEFT(A78,3)</f>
        <v>241</v>
      </c>
      <c r="C78" s="73">
        <v>3.7999999999999999E-2</v>
      </c>
      <c r="E78" s="67" t="s">
        <v>4285</v>
      </c>
      <c r="F78" s="61">
        <v>0.79916666666666669</v>
      </c>
    </row>
    <row r="79" spans="1:6" x14ac:dyDescent="0.2">
      <c r="A79">
        <v>2420</v>
      </c>
      <c r="B79" t="str">
        <f>LEFT(A79,3)</f>
        <v>242</v>
      </c>
      <c r="C79" s="73">
        <v>1.2E-2</v>
      </c>
      <c r="E79" s="67" t="s">
        <v>4286</v>
      </c>
      <c r="F79" s="61">
        <v>0.97</v>
      </c>
    </row>
    <row r="80" spans="1:6" x14ac:dyDescent="0.2">
      <c r="A80">
        <v>2430</v>
      </c>
      <c r="B80" t="str">
        <f>LEFT(A80,3)</f>
        <v>243</v>
      </c>
      <c r="C80" s="73">
        <v>3.2000000000000001E-2</v>
      </c>
      <c r="E80" s="67" t="s">
        <v>4287</v>
      </c>
      <c r="F80" s="61">
        <v>0.89</v>
      </c>
    </row>
    <row r="81" spans="1:6" x14ac:dyDescent="0.2">
      <c r="A81">
        <v>2440</v>
      </c>
      <c r="B81" t="str">
        <f>LEFT(A81,3)</f>
        <v>244</v>
      </c>
      <c r="C81" s="73">
        <v>3.8999999999999998E-3</v>
      </c>
      <c r="E81" s="67" t="s">
        <v>4288</v>
      </c>
      <c r="F81" s="61">
        <v>0.61222222222222211</v>
      </c>
    </row>
    <row r="82" spans="1:6" x14ac:dyDescent="0.2">
      <c r="A82">
        <v>2451</v>
      </c>
      <c r="B82" t="str">
        <f>LEFT(A82,3)</f>
        <v>245</v>
      </c>
      <c r="C82" s="73">
        <v>0.68500000000000005</v>
      </c>
      <c r="E82" s="67" t="s">
        <v>4289</v>
      </c>
      <c r="F82" s="61">
        <v>0.66999999999999993</v>
      </c>
    </row>
    <row r="83" spans="1:6" x14ac:dyDescent="0.2">
      <c r="A83">
        <v>2452</v>
      </c>
      <c r="B83" t="str">
        <f>LEFT(A83,3)</f>
        <v>245</v>
      </c>
      <c r="C83" s="73">
        <v>0.27333333333333332</v>
      </c>
      <c r="E83" s="67" t="s">
        <v>4290</v>
      </c>
      <c r="F83" s="61">
        <v>0.75</v>
      </c>
    </row>
    <row r="84" spans="1:6" x14ac:dyDescent="0.2">
      <c r="A84">
        <v>2453</v>
      </c>
      <c r="B84" t="str">
        <f>LEFT(A84,3)</f>
        <v>245</v>
      </c>
      <c r="C84" s="73">
        <v>0.47449999999999998</v>
      </c>
      <c r="E84" s="67" t="s">
        <v>4291</v>
      </c>
      <c r="F84" s="61">
        <v>0.79200000000000004</v>
      </c>
    </row>
    <row r="85" spans="1:6" x14ac:dyDescent="0.2">
      <c r="A85">
        <v>2454</v>
      </c>
      <c r="B85" t="str">
        <f>LEFT(A85,3)</f>
        <v>245</v>
      </c>
      <c r="C85" s="73">
        <v>0.53474999999999995</v>
      </c>
      <c r="E85" s="67" t="s">
        <v>4292</v>
      </c>
      <c r="F85" s="61">
        <v>0.73</v>
      </c>
    </row>
    <row r="86" spans="1:6" x14ac:dyDescent="0.2">
      <c r="A86">
        <v>2455</v>
      </c>
      <c r="B86" t="str">
        <f>LEFT(A86,3)</f>
        <v>245</v>
      </c>
      <c r="C86" s="73">
        <v>0.47449999999999998</v>
      </c>
      <c r="E86" s="67" t="s">
        <v>4293</v>
      </c>
      <c r="F86" s="61">
        <v>0.74936111111111103</v>
      </c>
    </row>
    <row r="87" spans="1:6" x14ac:dyDescent="0.2">
      <c r="A87">
        <v>2456</v>
      </c>
      <c r="B87" t="str">
        <f>LEFT(A87,3)</f>
        <v>245</v>
      </c>
      <c r="C87" s="73">
        <v>7.5082222222222231E-2</v>
      </c>
      <c r="E87" s="67" t="s">
        <v>4294</v>
      </c>
      <c r="F87" s="61">
        <v>0.54812000000000005</v>
      </c>
    </row>
    <row r="88" spans="1:6" x14ac:dyDescent="0.2">
      <c r="A88">
        <v>2459</v>
      </c>
      <c r="B88" t="str">
        <f>LEFT(A88,3)</f>
        <v>245</v>
      </c>
      <c r="C88" s="73">
        <v>5.2857500000000002E-2</v>
      </c>
      <c r="E88" s="67" t="s">
        <v>4295</v>
      </c>
      <c r="F88" s="61">
        <v>0.75759999999999994</v>
      </c>
    </row>
    <row r="89" spans="1:6" x14ac:dyDescent="0.2">
      <c r="A89">
        <v>2461</v>
      </c>
      <c r="B89" t="str">
        <f>LEFT(A89,3)</f>
        <v>246</v>
      </c>
      <c r="C89" s="73">
        <v>4.9000000000000002E-2</v>
      </c>
      <c r="E89" s="67" t="s">
        <v>4296</v>
      </c>
      <c r="F89" s="61">
        <v>0.78537499999999993</v>
      </c>
    </row>
    <row r="90" spans="1:6" x14ac:dyDescent="0.2">
      <c r="A90">
        <v>2462</v>
      </c>
      <c r="B90" t="str">
        <f>LEFT(A90,3)</f>
        <v>246</v>
      </c>
      <c r="C90" s="73">
        <v>0.52974999999999994</v>
      </c>
      <c r="E90" s="67" t="s">
        <v>4297</v>
      </c>
      <c r="F90" s="61">
        <v>0.83777777777777784</v>
      </c>
    </row>
    <row r="91" spans="1:6" x14ac:dyDescent="0.2">
      <c r="A91">
        <v>2463</v>
      </c>
      <c r="B91" t="str">
        <f>LEFT(A91,3)</f>
        <v>246</v>
      </c>
      <c r="C91" s="73">
        <v>0.71</v>
      </c>
      <c r="E91" s="67" t="s">
        <v>4298</v>
      </c>
      <c r="F91" s="61">
        <v>0.77749999999999986</v>
      </c>
    </row>
    <row r="92" spans="1:6" x14ac:dyDescent="0.2">
      <c r="A92">
        <v>2464</v>
      </c>
      <c r="B92" t="str">
        <f>LEFT(A92,3)</f>
        <v>246</v>
      </c>
      <c r="C92" s="73">
        <v>0.91</v>
      </c>
      <c r="E92" s="67" t="s">
        <v>4299</v>
      </c>
      <c r="F92" s="61">
        <v>0.77499999999999991</v>
      </c>
    </row>
    <row r="93" spans="1:6" x14ac:dyDescent="0.2">
      <c r="A93">
        <v>2465</v>
      </c>
      <c r="B93" t="str">
        <f>LEFT(A93,3)</f>
        <v>246</v>
      </c>
      <c r="C93" s="73">
        <v>0.17899999999999999</v>
      </c>
      <c r="E93" s="67" t="s">
        <v>4300</v>
      </c>
      <c r="F93" s="61">
        <v>0.64529999999999998</v>
      </c>
    </row>
    <row r="94" spans="1:6" x14ac:dyDescent="0.2">
      <c r="A94">
        <v>2466</v>
      </c>
      <c r="B94" t="str">
        <f>LEFT(A94,3)</f>
        <v>246</v>
      </c>
      <c r="C94" s="73">
        <v>0.20220000000000002</v>
      </c>
      <c r="E94" s="67" t="s">
        <v>4301</v>
      </c>
      <c r="F94" s="61">
        <v>0.5178124999999999</v>
      </c>
    </row>
    <row r="95" spans="1:6" x14ac:dyDescent="0.2">
      <c r="A95">
        <v>2471</v>
      </c>
      <c r="B95" t="str">
        <f>LEFT(A95,3)</f>
        <v>247</v>
      </c>
      <c r="C95" s="73">
        <v>4.3225E-2</v>
      </c>
      <c r="E95" s="67" t="s">
        <v>4302</v>
      </c>
      <c r="F95" s="61">
        <v>0.6018413461538461</v>
      </c>
    </row>
    <row r="96" spans="1:6" x14ac:dyDescent="0.2">
      <c r="A96">
        <v>2472</v>
      </c>
      <c r="B96" t="str">
        <f>LEFT(A96,3)</f>
        <v>247</v>
      </c>
      <c r="C96" s="73">
        <v>0.08</v>
      </c>
      <c r="E96" s="67" t="s">
        <v>4303</v>
      </c>
      <c r="F96" s="61">
        <v>0.55124206349206351</v>
      </c>
    </row>
    <row r="97" spans="1:6" x14ac:dyDescent="0.2">
      <c r="A97">
        <v>2473</v>
      </c>
      <c r="B97" t="str">
        <f>LEFT(A97,3)</f>
        <v>247</v>
      </c>
      <c r="C97" s="73">
        <v>0.50661250000000002</v>
      </c>
      <c r="E97" s="67" t="s">
        <v>4304</v>
      </c>
      <c r="F97" s="61">
        <v>0.21567948717948715</v>
      </c>
    </row>
    <row r="98" spans="1:6" x14ac:dyDescent="0.2">
      <c r="A98">
        <v>2474</v>
      </c>
      <c r="B98" t="str">
        <f>LEFT(A98,3)</f>
        <v>247</v>
      </c>
      <c r="C98" s="73">
        <v>4.3225E-2</v>
      </c>
      <c r="E98" s="67" t="s">
        <v>4305</v>
      </c>
      <c r="F98" s="61">
        <v>0.71333333333333337</v>
      </c>
    </row>
    <row r="99" spans="1:6" x14ac:dyDescent="0.2">
      <c r="A99">
        <v>2475</v>
      </c>
      <c r="B99" t="str">
        <f>LEFT(A99,3)</f>
        <v>247</v>
      </c>
      <c r="C99" s="73">
        <v>0.13</v>
      </c>
      <c r="E99" s="67" t="s">
        <v>4306</v>
      </c>
      <c r="F99" s="61">
        <v>0.69061111111111106</v>
      </c>
    </row>
    <row r="100" spans="1:6" x14ac:dyDescent="0.2">
      <c r="A100">
        <v>2479</v>
      </c>
      <c r="B100" t="str">
        <f>LEFT(A100,3)</f>
        <v>247</v>
      </c>
      <c r="C100" s="73">
        <v>0.13</v>
      </c>
      <c r="E100" s="67" t="s">
        <v>4307</v>
      </c>
      <c r="F100" s="61">
        <v>0.7506250000000001</v>
      </c>
    </row>
    <row r="101" spans="1:6" x14ac:dyDescent="0.2">
      <c r="A101">
        <v>2481</v>
      </c>
      <c r="B101" t="str">
        <f>LEFT(A101,3)</f>
        <v>248</v>
      </c>
      <c r="C101" s="73">
        <v>1.6550000000000002E-2</v>
      </c>
      <c r="E101" s="67" t="s">
        <v>4308</v>
      </c>
      <c r="F101" s="61">
        <v>0.66261904761904766</v>
      </c>
    </row>
    <row r="102" spans="1:6" x14ac:dyDescent="0.2">
      <c r="A102">
        <v>2489</v>
      </c>
      <c r="B102" t="str">
        <f>LEFT(A102,3)</f>
        <v>248</v>
      </c>
      <c r="C102" s="73">
        <v>1.6549999999999999E-2</v>
      </c>
      <c r="E102" s="67" t="s">
        <v>4309</v>
      </c>
      <c r="F102" s="61">
        <v>0.5832857142857143</v>
      </c>
    </row>
    <row r="103" spans="1:6" x14ac:dyDescent="0.2">
      <c r="A103">
        <v>2511</v>
      </c>
      <c r="B103" t="str">
        <f>LEFT(A103,3)</f>
        <v>251</v>
      </c>
      <c r="C103" s="73">
        <v>3.2000000000000001E-2</v>
      </c>
      <c r="E103" s="67" t="s">
        <v>4310</v>
      </c>
      <c r="F103" s="61">
        <v>0.61375000000000002</v>
      </c>
    </row>
    <row r="104" spans="1:6" x14ac:dyDescent="0.2">
      <c r="A104">
        <v>2512</v>
      </c>
      <c r="B104" t="str">
        <f>LEFT(A104,3)</f>
        <v>251</v>
      </c>
      <c r="C104" s="73">
        <v>3.2000000000000001E-2</v>
      </c>
      <c r="E104" s="67" t="s">
        <v>4311</v>
      </c>
      <c r="F104" s="61">
        <v>0.48500000000000004</v>
      </c>
    </row>
    <row r="105" spans="1:6" x14ac:dyDescent="0.2">
      <c r="A105">
        <v>2521</v>
      </c>
      <c r="B105" t="str">
        <f>LEFT(A105,3)</f>
        <v>252</v>
      </c>
      <c r="C105" s="73">
        <v>7.7999999999999996E-3</v>
      </c>
      <c r="E105" s="67" t="s">
        <v>4312</v>
      </c>
      <c r="F105" s="61">
        <v>0.67368055555555562</v>
      </c>
    </row>
    <row r="106" spans="1:6" x14ac:dyDescent="0.2">
      <c r="A106">
        <v>2522</v>
      </c>
      <c r="B106" t="str">
        <f>LEFT(A106,3)</f>
        <v>252</v>
      </c>
      <c r="C106" s="73">
        <v>8.72E-2</v>
      </c>
      <c r="E106" s="67" t="s">
        <v>4313</v>
      </c>
      <c r="F106" s="61">
        <v>0.81600000000000006</v>
      </c>
    </row>
    <row r="107" spans="1:6" x14ac:dyDescent="0.2">
      <c r="A107">
        <v>2523</v>
      </c>
      <c r="B107" t="str">
        <f>LEFT(A107,3)</f>
        <v>252</v>
      </c>
      <c r="C107" s="73">
        <v>1.1849999999999999E-2</v>
      </c>
      <c r="E107" s="67" t="s">
        <v>4314</v>
      </c>
      <c r="F107" s="61">
        <v>0.81600000000000006</v>
      </c>
    </row>
    <row r="108" spans="1:6" x14ac:dyDescent="0.2">
      <c r="A108">
        <v>2530</v>
      </c>
      <c r="B108" t="str">
        <f>LEFT(A108,3)</f>
        <v>253</v>
      </c>
      <c r="C108" s="73">
        <v>7.8699999999999992E-2</v>
      </c>
      <c r="E108" s="67" t="s">
        <v>4315</v>
      </c>
      <c r="F108" s="61">
        <v>0.81600000000000006</v>
      </c>
    </row>
    <row r="109" spans="1:6" x14ac:dyDescent="0.2">
      <c r="A109">
        <v>2541</v>
      </c>
      <c r="B109" t="str">
        <f>LEFT(A109,3)</f>
        <v>254</v>
      </c>
      <c r="C109" s="73">
        <v>0.10983333333333334</v>
      </c>
      <c r="E109" s="67" t="s">
        <v>4316</v>
      </c>
      <c r="F109" s="61">
        <v>0.96499999999999997</v>
      </c>
    </row>
    <row r="110" spans="1:6" x14ac:dyDescent="0.2">
      <c r="A110">
        <v>2542</v>
      </c>
      <c r="B110" t="str">
        <f>LEFT(A110,3)</f>
        <v>254</v>
      </c>
      <c r="C110" s="73">
        <v>1.4E-2</v>
      </c>
      <c r="E110" s="67" t="s">
        <v>4317</v>
      </c>
      <c r="F110" s="61">
        <v>0.86333333333333329</v>
      </c>
    </row>
    <row r="111" spans="1:6" x14ac:dyDescent="0.2">
      <c r="A111">
        <v>2543</v>
      </c>
      <c r="B111" t="str">
        <f>LEFT(A111,3)</f>
        <v>254</v>
      </c>
      <c r="C111" s="73">
        <v>0.13219999999999998</v>
      </c>
      <c r="E111" s="67" t="s">
        <v>4318</v>
      </c>
      <c r="F111" s="61">
        <v>0.71</v>
      </c>
    </row>
    <row r="112" spans="1:6" x14ac:dyDescent="0.2">
      <c r="A112">
        <v>2544</v>
      </c>
      <c r="B112" t="str">
        <f>LEFT(A112,3)</f>
        <v>254</v>
      </c>
      <c r="C112" s="73">
        <v>9.9875000000000005E-2</v>
      </c>
      <c r="E112" s="67" t="s">
        <v>4319</v>
      </c>
      <c r="F112" s="61">
        <v>0.84361111111111109</v>
      </c>
    </row>
    <row r="113" spans="1:6" x14ac:dyDescent="0.2">
      <c r="A113">
        <v>2545</v>
      </c>
      <c r="B113" t="str">
        <f>LEFT(A113,3)</f>
        <v>254</v>
      </c>
      <c r="C113" s="73">
        <v>9.0000000000000011E-3</v>
      </c>
      <c r="E113" s="67" t="s">
        <v>4320</v>
      </c>
      <c r="F113" s="61">
        <v>0.88612499999999983</v>
      </c>
    </row>
    <row r="114" spans="1:6" x14ac:dyDescent="0.2">
      <c r="A114">
        <v>2549</v>
      </c>
      <c r="B114" t="str">
        <f>LEFT(A114,3)</f>
        <v>254</v>
      </c>
      <c r="C114" s="73">
        <v>0.13439999999999999</v>
      </c>
      <c r="E114" s="67" t="s">
        <v>4321</v>
      </c>
      <c r="F114" s="61">
        <v>0.88</v>
      </c>
    </row>
    <row r="115" spans="1:6" x14ac:dyDescent="0.2">
      <c r="A115">
        <v>2591</v>
      </c>
      <c r="B115" t="str">
        <f>LEFT(A115,3)</f>
        <v>259</v>
      </c>
      <c r="C115" s="73">
        <v>4.1999999999999997E-3</v>
      </c>
      <c r="E115" s="67" t="s">
        <v>4322</v>
      </c>
      <c r="F115" s="61">
        <v>0.88</v>
      </c>
    </row>
    <row r="116" spans="1:6" x14ac:dyDescent="0.2">
      <c r="A116">
        <v>2592</v>
      </c>
      <c r="B116" t="str">
        <f>LEFT(A116,3)</f>
        <v>259</v>
      </c>
      <c r="C116" s="73">
        <v>3.2000000000000001E-2</v>
      </c>
      <c r="E116" s="67" t="s">
        <v>4323</v>
      </c>
      <c r="F116" s="61">
        <v>0.84200000000000019</v>
      </c>
    </row>
    <row r="117" spans="1:6" x14ac:dyDescent="0.2">
      <c r="A117">
        <v>2599</v>
      </c>
      <c r="B117" t="str">
        <f>LEFT(A117,3)</f>
        <v>259</v>
      </c>
      <c r="C117" s="73">
        <v>0.56000000000000005</v>
      </c>
      <c r="E117" s="67" t="s">
        <v>4324</v>
      </c>
      <c r="F117" s="61">
        <v>0.89795454545454545</v>
      </c>
    </row>
    <row r="118" spans="1:6" x14ac:dyDescent="0.2">
      <c r="A118">
        <v>2611</v>
      </c>
      <c r="B118" t="str">
        <f>LEFT(A118,3)</f>
        <v>261</v>
      </c>
      <c r="C118" s="73">
        <v>0.27750000000000002</v>
      </c>
      <c r="E118" s="67" t="s">
        <v>4325</v>
      </c>
      <c r="F118" s="61">
        <v>0.89</v>
      </c>
    </row>
    <row r="119" spans="1:6" x14ac:dyDescent="0.2">
      <c r="A119">
        <v>2612</v>
      </c>
      <c r="B119" t="str">
        <f>LEFT(A119,3)</f>
        <v>261</v>
      </c>
      <c r="C119" s="73">
        <v>3.5000000000000003E-2</v>
      </c>
      <c r="E119" s="67" t="s">
        <v>4326</v>
      </c>
      <c r="F119" s="61">
        <v>0.36</v>
      </c>
    </row>
    <row r="120" spans="1:6" x14ac:dyDescent="0.2">
      <c r="A120">
        <v>2613</v>
      </c>
      <c r="B120" t="str">
        <f>LEFT(A120,3)</f>
        <v>261</v>
      </c>
      <c r="C120" s="73">
        <v>0.66</v>
      </c>
      <c r="E120" s="67" t="s">
        <v>4327</v>
      </c>
      <c r="F120" s="61">
        <v>0.80499999999999994</v>
      </c>
    </row>
    <row r="121" spans="1:6" x14ac:dyDescent="0.2">
      <c r="A121">
        <v>2614</v>
      </c>
      <c r="B121" t="str">
        <f>LEFT(A121,3)</f>
        <v>261</v>
      </c>
      <c r="C121" s="73">
        <v>0.06</v>
      </c>
      <c r="E121" s="67" t="s">
        <v>4328</v>
      </c>
      <c r="F121" s="61">
        <v>0.80499999999999994</v>
      </c>
    </row>
    <row r="122" spans="1:6" x14ac:dyDescent="0.2">
      <c r="A122">
        <v>2620</v>
      </c>
      <c r="B122" t="str">
        <f>LEFT(A122,3)</f>
        <v>262</v>
      </c>
      <c r="C122" s="73">
        <v>0.23</v>
      </c>
      <c r="E122" s="67" t="s">
        <v>4329</v>
      </c>
      <c r="F122" s="61">
        <v>0.61399999999999999</v>
      </c>
    </row>
    <row r="123" spans="1:6" x14ac:dyDescent="0.2">
      <c r="A123">
        <v>2711</v>
      </c>
      <c r="B123" t="str">
        <f>LEFT(A123,3)</f>
        <v>271</v>
      </c>
      <c r="C123" s="73">
        <v>0.23924999999999999</v>
      </c>
      <c r="E123" s="67" t="s">
        <v>4330</v>
      </c>
      <c r="F123" s="61">
        <v>0.9225000000000001</v>
      </c>
    </row>
    <row r="124" spans="1:6" x14ac:dyDescent="0.2">
      <c r="A124">
        <v>2712</v>
      </c>
      <c r="B124" t="str">
        <f>LEFT(A124,3)</f>
        <v>271</v>
      </c>
      <c r="C124" s="73">
        <v>0.95666666666666667</v>
      </c>
      <c r="E124" s="67" t="s">
        <v>4331</v>
      </c>
      <c r="F124" s="61">
        <v>0.9225000000000001</v>
      </c>
    </row>
    <row r="125" spans="1:6" x14ac:dyDescent="0.2">
      <c r="A125">
        <v>2713</v>
      </c>
      <c r="B125" t="str">
        <f>LEFT(A125,3)</f>
        <v>271</v>
      </c>
      <c r="C125" s="73">
        <v>0.95666666666666667</v>
      </c>
      <c r="E125" s="67" t="s">
        <v>4332</v>
      </c>
      <c r="F125" s="61">
        <v>0.92199999999999993</v>
      </c>
    </row>
    <row r="126" spans="1:6" x14ac:dyDescent="0.2">
      <c r="A126">
        <v>2714</v>
      </c>
      <c r="B126" t="str">
        <f>LEFT(A126,3)</f>
        <v>271</v>
      </c>
      <c r="C126" s="73">
        <v>0.98499999999999999</v>
      </c>
      <c r="E126" s="67" t="s">
        <v>4333</v>
      </c>
      <c r="F126" s="61">
        <v>0.67649999999999999</v>
      </c>
    </row>
    <row r="127" spans="1:6" x14ac:dyDescent="0.2">
      <c r="A127">
        <v>2715</v>
      </c>
      <c r="B127" t="str">
        <f>LEFT(A127,3)</f>
        <v>271</v>
      </c>
      <c r="C127" s="73">
        <v>7.1000000000000008E-2</v>
      </c>
      <c r="E127" s="67" t="s">
        <v>4334</v>
      </c>
      <c r="F127" s="61">
        <v>0.56300000000000006</v>
      </c>
    </row>
    <row r="128" spans="1:6" x14ac:dyDescent="0.2">
      <c r="A128">
        <v>2721</v>
      </c>
      <c r="B128" t="str">
        <f>LEFT(A128,3)</f>
        <v>272</v>
      </c>
      <c r="C128" s="73">
        <v>0.40499999999999997</v>
      </c>
      <c r="E128" s="67" t="s">
        <v>4335</v>
      </c>
      <c r="F128" s="61">
        <v>0.52892499999999998</v>
      </c>
    </row>
    <row r="129" spans="1:6" x14ac:dyDescent="0.2">
      <c r="A129">
        <v>2722</v>
      </c>
      <c r="B129" t="str">
        <f>LEFT(A129,3)</f>
        <v>272</v>
      </c>
      <c r="C129" s="73">
        <v>0.541875</v>
      </c>
      <c r="E129" s="67" t="s">
        <v>4336</v>
      </c>
      <c r="F129" s="61">
        <v>0.56664999999999999</v>
      </c>
    </row>
    <row r="130" spans="1:6" x14ac:dyDescent="0.2">
      <c r="A130">
        <v>2723</v>
      </c>
      <c r="B130" t="str">
        <f>LEFT(A130,3)</f>
        <v>272</v>
      </c>
      <c r="C130" s="73">
        <v>0.45999999999999996</v>
      </c>
      <c r="E130" s="67" t="s">
        <v>4337</v>
      </c>
      <c r="F130" s="61">
        <v>0.817888888888889</v>
      </c>
    </row>
    <row r="131" spans="1:6" x14ac:dyDescent="0.2">
      <c r="A131">
        <v>2724</v>
      </c>
      <c r="B131" t="str">
        <f>LEFT(A131,3)</f>
        <v>272</v>
      </c>
      <c r="C131" s="73">
        <v>4.5499999999999999E-2</v>
      </c>
      <c r="E131" s="67" t="s">
        <v>4338</v>
      </c>
      <c r="F131" s="61">
        <v>0.72499999999999998</v>
      </c>
    </row>
    <row r="132" spans="1:6" x14ac:dyDescent="0.2">
      <c r="A132">
        <v>2725</v>
      </c>
      <c r="B132" t="str">
        <f>LEFT(A132,3)</f>
        <v>272</v>
      </c>
      <c r="C132" s="73">
        <v>0.95333333333333325</v>
      </c>
      <c r="E132" s="67" t="s">
        <v>4339</v>
      </c>
      <c r="F132" s="61">
        <v>0.59650000000000003</v>
      </c>
    </row>
    <row r="133" spans="1:6" x14ac:dyDescent="0.2">
      <c r="A133">
        <v>2729</v>
      </c>
      <c r="B133" t="str">
        <f>LEFT(A133,3)</f>
        <v>272</v>
      </c>
      <c r="C133" s="73">
        <v>0.40499999999999997</v>
      </c>
      <c r="E133" s="67" t="s">
        <v>4340</v>
      </c>
      <c r="F133" s="61">
        <v>0.59650000000000003</v>
      </c>
    </row>
    <row r="134" spans="1:6" x14ac:dyDescent="0.2">
      <c r="A134">
        <v>2731</v>
      </c>
      <c r="B134" t="str">
        <f>LEFT(A134,3)</f>
        <v>273</v>
      </c>
      <c r="C134" s="73">
        <v>0.32400000000000001</v>
      </c>
      <c r="E134" s="67" t="s">
        <v>4341</v>
      </c>
      <c r="F134" s="61">
        <v>0.87000000000000011</v>
      </c>
    </row>
    <row r="135" spans="1:6" x14ac:dyDescent="0.2">
      <c r="A135">
        <v>2732</v>
      </c>
      <c r="B135" t="str">
        <f>LEFT(A135,3)</f>
        <v>273</v>
      </c>
      <c r="C135" s="73">
        <v>0.32400000000000001</v>
      </c>
      <c r="E135" s="67" t="s">
        <v>4342</v>
      </c>
      <c r="F135" s="61">
        <v>0.90999999999999992</v>
      </c>
    </row>
    <row r="136" spans="1:6" x14ac:dyDescent="0.2">
      <c r="A136">
        <v>2733</v>
      </c>
      <c r="B136" t="str">
        <f>LEFT(A136,3)</f>
        <v>273</v>
      </c>
      <c r="C136" s="73">
        <v>0.252</v>
      </c>
      <c r="E136" s="67" t="s">
        <v>4343</v>
      </c>
      <c r="F136" s="61">
        <v>0.95125000000000004</v>
      </c>
    </row>
    <row r="137" spans="1:6" x14ac:dyDescent="0.2">
      <c r="A137">
        <v>2734</v>
      </c>
      <c r="B137" t="str">
        <f>LEFT(A137,3)</f>
        <v>273</v>
      </c>
      <c r="C137" s="73">
        <v>0.1484</v>
      </c>
      <c r="E137" s="67" t="s">
        <v>4344</v>
      </c>
      <c r="F137" s="61">
        <v>0.67333333333333334</v>
      </c>
    </row>
    <row r="138" spans="1:6" x14ac:dyDescent="0.2">
      <c r="A138">
        <v>2735</v>
      </c>
      <c r="B138" t="str">
        <f>LEFT(A138,3)</f>
        <v>273</v>
      </c>
      <c r="C138" s="73">
        <v>0.16735714285714284</v>
      </c>
      <c r="E138" s="67" t="s">
        <v>4345</v>
      </c>
      <c r="F138" s="61">
        <v>0.51400000000000001</v>
      </c>
    </row>
    <row r="139" spans="1:6" x14ac:dyDescent="0.2">
      <c r="A139">
        <v>2741</v>
      </c>
      <c r="B139" t="str">
        <f>LEFT(A139,3)</f>
        <v>274</v>
      </c>
      <c r="C139" s="73">
        <v>0.95333333333333325</v>
      </c>
      <c r="E139" s="67" t="s">
        <v>4346</v>
      </c>
      <c r="F139" s="61">
        <v>0.87874999999999992</v>
      </c>
    </row>
    <row r="140" spans="1:6" x14ac:dyDescent="0.2">
      <c r="A140">
        <v>2742</v>
      </c>
      <c r="B140" t="str">
        <f>LEFT(A140,3)</f>
        <v>274</v>
      </c>
      <c r="C140" s="73">
        <v>0.64333333333333331</v>
      </c>
      <c r="E140" s="67" t="s">
        <v>4347</v>
      </c>
      <c r="F140" s="61">
        <v>0.6100000000000001</v>
      </c>
    </row>
    <row r="141" spans="1:6" x14ac:dyDescent="0.2">
      <c r="A141">
        <v>2743</v>
      </c>
      <c r="B141" t="str">
        <f>LEFT(A141,3)</f>
        <v>274</v>
      </c>
      <c r="C141" s="73">
        <v>0.1361</v>
      </c>
      <c r="E141" s="67" t="s">
        <v>4348</v>
      </c>
      <c r="F141" s="61">
        <v>0.68970833333333337</v>
      </c>
    </row>
    <row r="142" spans="1:6" x14ac:dyDescent="0.2">
      <c r="A142">
        <v>2744</v>
      </c>
      <c r="B142" t="str">
        <f>LEFT(A142,3)</f>
        <v>274</v>
      </c>
      <c r="C142" s="73">
        <v>0.36033333333333334</v>
      </c>
      <c r="E142" s="67" t="s">
        <v>4349</v>
      </c>
      <c r="F142" s="61">
        <v>0.78375000000000006</v>
      </c>
    </row>
    <row r="143" spans="1:6" x14ac:dyDescent="0.2">
      <c r="A143">
        <v>2745</v>
      </c>
      <c r="B143" t="str">
        <f>LEFT(A143,3)</f>
        <v>274</v>
      </c>
      <c r="C143" s="73">
        <v>0.67874999999999996</v>
      </c>
      <c r="E143" s="67" t="s">
        <v>4350</v>
      </c>
      <c r="F143" s="61">
        <v>0.44749999999999995</v>
      </c>
    </row>
    <row r="144" spans="1:6" x14ac:dyDescent="0.2">
      <c r="A144">
        <v>2749</v>
      </c>
      <c r="B144" t="str">
        <f>LEFT(A144,3)</f>
        <v>274</v>
      </c>
      <c r="C144" s="73">
        <v>0.39166666666666666</v>
      </c>
      <c r="E144" s="67" t="s">
        <v>4351</v>
      </c>
      <c r="F144" s="61">
        <v>0.86250000000000004</v>
      </c>
    </row>
    <row r="145" spans="1:6" x14ac:dyDescent="0.2">
      <c r="A145">
        <v>2811</v>
      </c>
      <c r="B145" t="str">
        <f>LEFT(A145,3)</f>
        <v>281</v>
      </c>
      <c r="C145" s="73">
        <v>0.32766666666666672</v>
      </c>
      <c r="E145" s="67" t="s">
        <v>4352</v>
      </c>
      <c r="F145" s="61">
        <v>0.53475000000000006</v>
      </c>
    </row>
    <row r="146" spans="1:6" x14ac:dyDescent="0.2">
      <c r="A146">
        <v>2812</v>
      </c>
      <c r="B146" t="str">
        <f>LEFT(A146,3)</f>
        <v>281</v>
      </c>
      <c r="C146" s="73">
        <v>0.21</v>
      </c>
      <c r="E146" s="67" t="s">
        <v>4353</v>
      </c>
      <c r="F146" s="61">
        <v>0.86</v>
      </c>
    </row>
    <row r="147" spans="1:6" x14ac:dyDescent="0.2">
      <c r="A147">
        <v>2813</v>
      </c>
      <c r="B147" t="str">
        <f>LEFT(A147,3)</f>
        <v>281</v>
      </c>
      <c r="C147" s="73">
        <v>0.21</v>
      </c>
      <c r="E147" s="67" t="s">
        <v>4354</v>
      </c>
      <c r="F147" s="61">
        <v>0.86916666666666664</v>
      </c>
    </row>
    <row r="148" spans="1:6" x14ac:dyDescent="0.2">
      <c r="A148">
        <v>2814</v>
      </c>
      <c r="B148" t="str">
        <f>LEFT(A148,3)</f>
        <v>281</v>
      </c>
      <c r="C148" s="73">
        <v>8.2500000000000004E-2</v>
      </c>
      <c r="E148" s="67" t="s">
        <v>4355</v>
      </c>
      <c r="F148" s="61">
        <v>0.90666666666666662</v>
      </c>
    </row>
    <row r="149" spans="1:6" x14ac:dyDescent="0.2">
      <c r="A149">
        <v>2815</v>
      </c>
      <c r="B149" t="str">
        <f>LEFT(A149,3)</f>
        <v>281</v>
      </c>
      <c r="C149" s="73">
        <v>0.32766666666666672</v>
      </c>
      <c r="E149" s="67" t="s">
        <v>4360</v>
      </c>
      <c r="F149" s="61">
        <v>0.51704001850329906</v>
      </c>
    </row>
    <row r="150" spans="1:6" x14ac:dyDescent="0.2">
      <c r="A150">
        <v>2821</v>
      </c>
      <c r="B150" t="str">
        <f>LEFT(A150,3)</f>
        <v>282</v>
      </c>
      <c r="C150" s="73">
        <v>0.38340000000000002</v>
      </c>
    </row>
    <row r="151" spans="1:6" x14ac:dyDescent="0.2">
      <c r="A151">
        <v>2822</v>
      </c>
      <c r="B151" t="str">
        <f>LEFT(A151,3)</f>
        <v>282</v>
      </c>
      <c r="C151" s="73">
        <v>0.52</v>
      </c>
    </row>
    <row r="152" spans="1:6" x14ac:dyDescent="0.2">
      <c r="A152">
        <v>2831</v>
      </c>
      <c r="B152" t="str">
        <f>LEFT(A152,3)</f>
        <v>283</v>
      </c>
      <c r="C152" s="73">
        <v>0.11833333333333333</v>
      </c>
    </row>
    <row r="153" spans="1:6" x14ac:dyDescent="0.2">
      <c r="A153">
        <v>2832</v>
      </c>
      <c r="B153" t="str">
        <f>LEFT(A153,3)</f>
        <v>283</v>
      </c>
      <c r="C153" s="73">
        <v>0.67500000000000004</v>
      </c>
    </row>
    <row r="154" spans="1:6" x14ac:dyDescent="0.2">
      <c r="A154">
        <v>2833</v>
      </c>
      <c r="B154" t="str">
        <f>LEFT(A154,3)</f>
        <v>283</v>
      </c>
      <c r="C154" s="73">
        <v>0.29566666666666669</v>
      </c>
    </row>
    <row r="155" spans="1:6" x14ac:dyDescent="0.2">
      <c r="A155">
        <v>2834</v>
      </c>
      <c r="B155" t="str">
        <f>LEFT(A155,3)</f>
        <v>283</v>
      </c>
      <c r="C155" s="73">
        <v>0.6</v>
      </c>
    </row>
    <row r="156" spans="1:6" x14ac:dyDescent="0.2">
      <c r="A156">
        <v>2835</v>
      </c>
      <c r="B156" t="str">
        <f>LEFT(A156,3)</f>
        <v>283</v>
      </c>
      <c r="C156" s="73">
        <v>0.6</v>
      </c>
    </row>
    <row r="157" spans="1:6" x14ac:dyDescent="0.2">
      <c r="A157">
        <v>2836</v>
      </c>
      <c r="B157" t="str">
        <f>LEFT(A157,3)</f>
        <v>283</v>
      </c>
      <c r="C157" s="73">
        <v>0.6</v>
      </c>
    </row>
    <row r="158" spans="1:6" x14ac:dyDescent="0.2">
      <c r="A158">
        <v>2837</v>
      </c>
      <c r="B158" t="str">
        <f>LEFT(A158,3)</f>
        <v>283</v>
      </c>
      <c r="C158" s="73">
        <v>0.61</v>
      </c>
    </row>
    <row r="159" spans="1:6" x14ac:dyDescent="0.2">
      <c r="A159">
        <v>2839</v>
      </c>
      <c r="B159" t="str">
        <f>LEFT(A159,3)</f>
        <v>283</v>
      </c>
      <c r="C159" s="73">
        <v>0.61</v>
      </c>
    </row>
    <row r="160" spans="1:6" x14ac:dyDescent="0.2">
      <c r="A160">
        <v>2841</v>
      </c>
      <c r="B160" t="str">
        <f>LEFT(A160,3)</f>
        <v>284</v>
      </c>
      <c r="C160" s="73">
        <v>3.8500000000000006E-2</v>
      </c>
    </row>
    <row r="161" spans="1:3" x14ac:dyDescent="0.2">
      <c r="A161">
        <v>2842</v>
      </c>
      <c r="B161" t="str">
        <f>LEFT(A161,3)</f>
        <v>284</v>
      </c>
      <c r="C161" s="73">
        <v>2.1000000000000001E-2</v>
      </c>
    </row>
    <row r="162" spans="1:3" x14ac:dyDescent="0.2">
      <c r="A162">
        <v>2843</v>
      </c>
      <c r="B162" t="str">
        <f>LEFT(A162,3)</f>
        <v>284</v>
      </c>
      <c r="C162" s="73">
        <v>3.8500000000000006E-2</v>
      </c>
    </row>
    <row r="163" spans="1:3" x14ac:dyDescent="0.2">
      <c r="A163">
        <v>2844</v>
      </c>
      <c r="B163" t="str">
        <f>LEFT(A163,3)</f>
        <v>284</v>
      </c>
      <c r="C163" s="73">
        <v>4.4499999999999998E-2</v>
      </c>
    </row>
    <row r="164" spans="1:3" x14ac:dyDescent="0.2">
      <c r="A164">
        <v>2845</v>
      </c>
      <c r="B164" t="str">
        <f>LEFT(A164,3)</f>
        <v>284</v>
      </c>
      <c r="C164" s="73">
        <v>4.4499999999999998E-2</v>
      </c>
    </row>
    <row r="165" spans="1:3" x14ac:dyDescent="0.2">
      <c r="A165">
        <v>2846</v>
      </c>
      <c r="B165" t="str">
        <f>LEFT(A165,3)</f>
        <v>284</v>
      </c>
      <c r="C165" s="73">
        <v>4.4499999999999998E-2</v>
      </c>
    </row>
    <row r="166" spans="1:3" x14ac:dyDescent="0.2">
      <c r="A166">
        <v>2847</v>
      </c>
      <c r="B166" t="str">
        <f>LEFT(A166,3)</f>
        <v>284</v>
      </c>
      <c r="C166" s="73">
        <v>6.7000000000000004E-2</v>
      </c>
    </row>
    <row r="167" spans="1:3" x14ac:dyDescent="0.2">
      <c r="A167">
        <v>2851</v>
      </c>
      <c r="B167" t="str">
        <f>LEFT(A167,3)</f>
        <v>285</v>
      </c>
      <c r="C167" s="73">
        <v>2.8999999999999998E-2</v>
      </c>
    </row>
    <row r="168" spans="1:3" x14ac:dyDescent="0.2">
      <c r="A168">
        <v>2852</v>
      </c>
      <c r="B168" t="str">
        <f>LEFT(A168,3)</f>
        <v>285</v>
      </c>
      <c r="C168" s="73">
        <v>2.8999999999999998E-2</v>
      </c>
    </row>
    <row r="169" spans="1:3" x14ac:dyDescent="0.2">
      <c r="A169">
        <v>2853</v>
      </c>
      <c r="B169" t="str">
        <f>LEFT(A169,3)</f>
        <v>285</v>
      </c>
      <c r="C169" s="73">
        <v>0.16916666666666666</v>
      </c>
    </row>
    <row r="170" spans="1:3" x14ac:dyDescent="0.2">
      <c r="A170">
        <v>2854</v>
      </c>
      <c r="B170" t="str">
        <f>LEFT(A170,3)</f>
        <v>285</v>
      </c>
      <c r="C170" s="73">
        <v>2.8999999999999998E-2</v>
      </c>
    </row>
    <row r="171" spans="1:3" x14ac:dyDescent="0.2">
      <c r="A171">
        <v>2855</v>
      </c>
      <c r="B171" t="str">
        <f>LEFT(A171,3)</f>
        <v>285</v>
      </c>
      <c r="C171" s="73">
        <v>4.8500000000000001E-2</v>
      </c>
    </row>
    <row r="172" spans="1:3" x14ac:dyDescent="0.2">
      <c r="A172">
        <v>2861</v>
      </c>
      <c r="B172" t="str">
        <f>LEFT(A172,3)</f>
        <v>286</v>
      </c>
      <c r="C172" s="73">
        <v>0.37433333333333335</v>
      </c>
    </row>
    <row r="173" spans="1:3" x14ac:dyDescent="0.2">
      <c r="A173">
        <v>2862</v>
      </c>
      <c r="B173" t="str">
        <f>LEFT(A173,3)</f>
        <v>286</v>
      </c>
      <c r="C173" s="73">
        <v>0.28000000000000003</v>
      </c>
    </row>
    <row r="174" spans="1:3" x14ac:dyDescent="0.2">
      <c r="A174">
        <v>2863</v>
      </c>
      <c r="B174" t="str">
        <f>LEFT(A174,3)</f>
        <v>286</v>
      </c>
      <c r="C174" s="73">
        <v>0.37433333333333335</v>
      </c>
    </row>
    <row r="175" spans="1:3" x14ac:dyDescent="0.2">
      <c r="A175">
        <v>2864</v>
      </c>
      <c r="B175" t="str">
        <f>LEFT(A175,3)</f>
        <v>286</v>
      </c>
      <c r="C175" s="73">
        <v>7.4525000000000008E-2</v>
      </c>
    </row>
    <row r="176" spans="1:3" x14ac:dyDescent="0.2">
      <c r="A176">
        <v>2869</v>
      </c>
      <c r="B176" t="str">
        <f>LEFT(A176,3)</f>
        <v>286</v>
      </c>
      <c r="C176" s="73">
        <v>0.28000000000000003</v>
      </c>
    </row>
    <row r="177" spans="1:3" x14ac:dyDescent="0.2">
      <c r="A177">
        <v>2891</v>
      </c>
      <c r="B177" t="str">
        <f>LEFT(A177,3)</f>
        <v>289</v>
      </c>
      <c r="C177" s="73">
        <v>0.61</v>
      </c>
    </row>
    <row r="178" spans="1:3" x14ac:dyDescent="0.2">
      <c r="A178">
        <v>2899</v>
      </c>
      <c r="B178" t="str">
        <f>LEFT(A178,3)</f>
        <v>289</v>
      </c>
      <c r="C178" s="73">
        <v>0.50116666666666665</v>
      </c>
    </row>
    <row r="179" spans="1:3" x14ac:dyDescent="0.2">
      <c r="A179">
        <v>3111</v>
      </c>
      <c r="B179" t="str">
        <f>LEFT(A179,3)</f>
        <v>311</v>
      </c>
      <c r="C179" s="73">
        <v>0.94900000000000007</v>
      </c>
    </row>
    <row r="180" spans="1:3" x14ac:dyDescent="0.2">
      <c r="A180">
        <v>3112</v>
      </c>
      <c r="B180" t="str">
        <f>LEFT(A180,3)</f>
        <v>311</v>
      </c>
      <c r="C180" s="73">
        <v>6.08E-2</v>
      </c>
    </row>
    <row r="181" spans="1:3" x14ac:dyDescent="0.2">
      <c r="A181">
        <v>3113</v>
      </c>
      <c r="B181" t="str">
        <f>LEFT(A181,3)</f>
        <v>311</v>
      </c>
      <c r="C181" s="73">
        <v>0.94</v>
      </c>
    </row>
    <row r="182" spans="1:3" x14ac:dyDescent="0.2">
      <c r="A182">
        <v>3114</v>
      </c>
      <c r="B182" t="str">
        <f>LEFT(A182,3)</f>
        <v>311</v>
      </c>
      <c r="C182" s="73">
        <v>0.61499999999999999</v>
      </c>
    </row>
    <row r="183" spans="1:3" x14ac:dyDescent="0.2">
      <c r="A183">
        <v>3121</v>
      </c>
      <c r="B183" t="str">
        <f>LEFT(A183,3)</f>
        <v>312</v>
      </c>
      <c r="C183" s="73">
        <v>0.91999999999999993</v>
      </c>
    </row>
    <row r="184" spans="1:3" x14ac:dyDescent="0.2">
      <c r="A184">
        <v>3122</v>
      </c>
      <c r="B184" t="str">
        <f>LEFT(A184,3)</f>
        <v>312</v>
      </c>
      <c r="C184" s="73">
        <v>0.9</v>
      </c>
    </row>
    <row r="185" spans="1:3" x14ac:dyDescent="0.2">
      <c r="A185">
        <v>3123</v>
      </c>
      <c r="B185" t="str">
        <f>LEFT(A185,3)</f>
        <v>312</v>
      </c>
      <c r="C185" s="73">
        <v>0.8566666666666668</v>
      </c>
    </row>
    <row r="186" spans="1:3" x14ac:dyDescent="0.2">
      <c r="A186">
        <v>3124</v>
      </c>
      <c r="B186" t="str">
        <f>LEFT(A186,3)</f>
        <v>312</v>
      </c>
      <c r="C186" s="73">
        <v>0.88</v>
      </c>
    </row>
    <row r="187" spans="1:3" x14ac:dyDescent="0.2">
      <c r="A187">
        <v>3125</v>
      </c>
      <c r="B187" t="str">
        <f>LEFT(A187,3)</f>
        <v>312</v>
      </c>
      <c r="C187" s="73">
        <v>0.98499999999999999</v>
      </c>
    </row>
    <row r="188" spans="1:3" x14ac:dyDescent="0.2">
      <c r="A188">
        <v>3126</v>
      </c>
      <c r="B188" t="str">
        <f>LEFT(A188,3)</f>
        <v>312</v>
      </c>
      <c r="C188" s="73">
        <v>0.96</v>
      </c>
    </row>
    <row r="189" spans="1:3" x14ac:dyDescent="0.2">
      <c r="A189">
        <v>3127</v>
      </c>
      <c r="B189" t="str">
        <f>LEFT(A189,3)</f>
        <v>312</v>
      </c>
      <c r="C189" s="73">
        <v>0.69100000000000006</v>
      </c>
    </row>
    <row r="190" spans="1:3" x14ac:dyDescent="0.2">
      <c r="A190">
        <v>3131</v>
      </c>
      <c r="B190" t="str">
        <f>LEFT(A190,3)</f>
        <v>313</v>
      </c>
      <c r="C190" s="73">
        <v>0.74</v>
      </c>
    </row>
    <row r="191" spans="1:3" x14ac:dyDescent="0.2">
      <c r="A191">
        <v>3132</v>
      </c>
      <c r="B191" t="str">
        <f>LEFT(A191,3)</f>
        <v>313</v>
      </c>
      <c r="C191" s="73">
        <v>0.97</v>
      </c>
    </row>
    <row r="192" spans="1:3" x14ac:dyDescent="0.2">
      <c r="A192">
        <v>3141</v>
      </c>
      <c r="B192" t="str">
        <f>LEFT(A192,3)</f>
        <v>314</v>
      </c>
      <c r="C192" s="73">
        <v>0.86749999999999994</v>
      </c>
    </row>
    <row r="193" spans="1:3" x14ac:dyDescent="0.2">
      <c r="A193">
        <v>3142</v>
      </c>
      <c r="B193" t="str">
        <f>LEFT(A193,3)</f>
        <v>314</v>
      </c>
      <c r="C193" s="73">
        <v>0.98</v>
      </c>
    </row>
    <row r="194" spans="1:3" x14ac:dyDescent="0.2">
      <c r="A194">
        <v>3201</v>
      </c>
      <c r="B194" t="str">
        <f>LEFT(A194,3)</f>
        <v>320</v>
      </c>
      <c r="C194" s="73">
        <v>0.96499999999999997</v>
      </c>
    </row>
    <row r="195" spans="1:3" x14ac:dyDescent="0.2">
      <c r="A195">
        <v>3202</v>
      </c>
      <c r="B195" t="str">
        <f>LEFT(A195,3)</f>
        <v>320</v>
      </c>
      <c r="C195" s="73">
        <v>0.7</v>
      </c>
    </row>
    <row r="196" spans="1:3" x14ac:dyDescent="0.2">
      <c r="A196">
        <v>3203</v>
      </c>
      <c r="B196" t="str">
        <f>LEFT(A196,3)</f>
        <v>320</v>
      </c>
      <c r="C196" s="73">
        <v>0.73899999999999999</v>
      </c>
    </row>
    <row r="197" spans="1:3" x14ac:dyDescent="0.2">
      <c r="A197">
        <v>3204</v>
      </c>
      <c r="B197" t="str">
        <f>LEFT(A197,3)</f>
        <v>320</v>
      </c>
      <c r="C197" s="73">
        <v>0.95</v>
      </c>
    </row>
    <row r="198" spans="1:3" x14ac:dyDescent="0.2">
      <c r="A198">
        <v>3301</v>
      </c>
      <c r="B198" t="str">
        <f>LEFT(A198,3)</f>
        <v>330</v>
      </c>
      <c r="C198" s="73">
        <v>0.66</v>
      </c>
    </row>
    <row r="199" spans="1:3" x14ac:dyDescent="0.2">
      <c r="A199">
        <v>3302</v>
      </c>
      <c r="B199" t="str">
        <f>LEFT(A199,3)</f>
        <v>330</v>
      </c>
      <c r="C199" s="73">
        <v>0.94</v>
      </c>
    </row>
    <row r="200" spans="1:3" x14ac:dyDescent="0.2">
      <c r="A200">
        <v>3910</v>
      </c>
      <c r="B200" t="str">
        <f>LEFT(A200,3)</f>
        <v>391</v>
      </c>
      <c r="C200" s="73">
        <v>0.8786666666666666</v>
      </c>
    </row>
    <row r="201" spans="1:3" x14ac:dyDescent="0.2">
      <c r="A201">
        <v>3921</v>
      </c>
      <c r="B201" t="str">
        <f>LEFT(A201,3)</f>
        <v>392</v>
      </c>
      <c r="C201" s="73">
        <v>0.26133333333333336</v>
      </c>
    </row>
    <row r="202" spans="1:3" x14ac:dyDescent="0.2">
      <c r="A202">
        <v>3922</v>
      </c>
      <c r="B202" t="str">
        <f>LEFT(A202,3)</f>
        <v>392</v>
      </c>
      <c r="C202" s="73">
        <v>0.81374999999999997</v>
      </c>
    </row>
    <row r="203" spans="1:3" x14ac:dyDescent="0.2">
      <c r="A203">
        <v>3991</v>
      </c>
      <c r="B203" t="str">
        <f>LEFT(A203,3)</f>
        <v>399</v>
      </c>
      <c r="C203" s="73">
        <v>0.90999999999999992</v>
      </c>
    </row>
    <row r="204" spans="1:3" x14ac:dyDescent="0.2">
      <c r="A204">
        <v>3999</v>
      </c>
      <c r="B204" t="str">
        <f>LEFT(A204,3)</f>
        <v>399</v>
      </c>
      <c r="C204" s="73">
        <v>0.68433333333333335</v>
      </c>
    </row>
    <row r="205" spans="1:3" x14ac:dyDescent="0.2">
      <c r="A205">
        <v>4111</v>
      </c>
      <c r="B205" t="str">
        <f>LEFT(A205,3)</f>
        <v>411</v>
      </c>
      <c r="C205" s="73">
        <v>0.19816666666666666</v>
      </c>
    </row>
    <row r="206" spans="1:3" x14ac:dyDescent="0.2">
      <c r="A206">
        <v>4112</v>
      </c>
      <c r="B206" t="str">
        <f>LEFT(A206,3)</f>
        <v>411</v>
      </c>
      <c r="C206" s="73">
        <v>8.6800000000000002E-2</v>
      </c>
    </row>
    <row r="207" spans="1:3" x14ac:dyDescent="0.2">
      <c r="A207">
        <v>4113</v>
      </c>
      <c r="B207" t="str">
        <f>LEFT(A207,3)</f>
        <v>411</v>
      </c>
      <c r="C207" s="73">
        <v>0.3125</v>
      </c>
    </row>
    <row r="208" spans="1:3" x14ac:dyDescent="0.2">
      <c r="A208">
        <v>4121</v>
      </c>
      <c r="B208" t="str">
        <f>LEFT(A208,3)</f>
        <v>412</v>
      </c>
      <c r="C208" s="73">
        <v>0.89500000000000002</v>
      </c>
    </row>
    <row r="209" spans="1:3" x14ac:dyDescent="0.2">
      <c r="A209">
        <v>4122</v>
      </c>
      <c r="B209" t="str">
        <f>LEFT(A209,3)</f>
        <v>412</v>
      </c>
      <c r="C209" s="73">
        <v>0.89500000000000002</v>
      </c>
    </row>
    <row r="210" spans="1:3" x14ac:dyDescent="0.2">
      <c r="A210">
        <v>4123</v>
      </c>
      <c r="B210" t="str">
        <f>LEFT(A210,3)</f>
        <v>412</v>
      </c>
      <c r="C210" s="73">
        <v>0.89500000000000002</v>
      </c>
    </row>
    <row r="211" spans="1:3" x14ac:dyDescent="0.2">
      <c r="A211">
        <v>4129</v>
      </c>
      <c r="B211" t="str">
        <f>LEFT(A211,3)</f>
        <v>412</v>
      </c>
      <c r="C211" s="73">
        <v>0.6791666666666667</v>
      </c>
    </row>
    <row r="212" spans="1:3" x14ac:dyDescent="0.2">
      <c r="A212">
        <v>4211</v>
      </c>
      <c r="B212" t="str">
        <f>LEFT(A212,3)</f>
        <v>421</v>
      </c>
      <c r="C212" s="73">
        <v>0.43599999999999994</v>
      </c>
    </row>
    <row r="213" spans="1:3" x14ac:dyDescent="0.2">
      <c r="A213">
        <v>4219</v>
      </c>
      <c r="B213" t="str">
        <f>LEFT(A213,3)</f>
        <v>421</v>
      </c>
      <c r="C213" s="73">
        <v>0.47343333333333326</v>
      </c>
    </row>
    <row r="214" spans="1:3" x14ac:dyDescent="0.2">
      <c r="A214">
        <v>4221</v>
      </c>
      <c r="B214" t="str">
        <f>LEFT(A214,3)</f>
        <v>422</v>
      </c>
      <c r="C214" s="73">
        <v>0.32866666666666666</v>
      </c>
    </row>
    <row r="215" spans="1:3" x14ac:dyDescent="0.2">
      <c r="A215">
        <v>4222</v>
      </c>
      <c r="B215" t="str">
        <f>LEFT(A215,3)</f>
        <v>422</v>
      </c>
      <c r="C215" s="73">
        <v>0.371</v>
      </c>
    </row>
    <row r="216" spans="1:3" x14ac:dyDescent="0.2">
      <c r="A216">
        <v>4223</v>
      </c>
      <c r="B216" t="str">
        <f>LEFT(A216,3)</f>
        <v>422</v>
      </c>
      <c r="C216" s="73">
        <v>0.371</v>
      </c>
    </row>
    <row r="217" spans="1:3" x14ac:dyDescent="0.2">
      <c r="A217">
        <v>4224</v>
      </c>
      <c r="B217" t="str">
        <f>LEFT(A217,3)</f>
        <v>422</v>
      </c>
      <c r="C217" s="73">
        <v>0.371</v>
      </c>
    </row>
    <row r="218" spans="1:3" x14ac:dyDescent="0.2">
      <c r="A218">
        <v>4225</v>
      </c>
      <c r="B218" t="str">
        <f>LEFT(A218,3)</f>
        <v>422</v>
      </c>
      <c r="C218" s="73">
        <v>0.46399999999999997</v>
      </c>
    </row>
    <row r="219" spans="1:3" x14ac:dyDescent="0.2">
      <c r="A219">
        <v>4229</v>
      </c>
      <c r="B219" t="str">
        <f>LEFT(A219,3)</f>
        <v>422</v>
      </c>
      <c r="C219" s="73">
        <v>0.371</v>
      </c>
    </row>
    <row r="220" spans="1:3" x14ac:dyDescent="0.2">
      <c r="A220">
        <v>4231</v>
      </c>
      <c r="B220" t="str">
        <f>LEFT(A220,3)</f>
        <v>423</v>
      </c>
      <c r="C220" s="73">
        <v>4.3225E-2</v>
      </c>
    </row>
    <row r="221" spans="1:3" x14ac:dyDescent="0.2">
      <c r="A221">
        <v>4232</v>
      </c>
      <c r="B221" t="str">
        <f>LEFT(A221,3)</f>
        <v>423</v>
      </c>
      <c r="C221" s="73">
        <v>0.27902500000000002</v>
      </c>
    </row>
    <row r="222" spans="1:3" x14ac:dyDescent="0.2">
      <c r="A222">
        <v>4233</v>
      </c>
      <c r="B222" t="str">
        <f>LEFT(A222,3)</f>
        <v>423</v>
      </c>
      <c r="C222" s="73">
        <v>0.45500000000000002</v>
      </c>
    </row>
    <row r="223" spans="1:3" x14ac:dyDescent="0.2">
      <c r="A223">
        <v>4290</v>
      </c>
      <c r="B223" t="str">
        <f>LEFT(A223,3)</f>
        <v>429</v>
      </c>
      <c r="C223" s="73">
        <v>0.40799999999999997</v>
      </c>
    </row>
    <row r="224" spans="1:3" x14ac:dyDescent="0.2">
      <c r="A224">
        <v>4311</v>
      </c>
      <c r="B224" t="str">
        <f>LEFT(A224,3)</f>
        <v>431</v>
      </c>
      <c r="C224" s="73">
        <v>0.37633333333333335</v>
      </c>
    </row>
    <row r="225" spans="1:3" x14ac:dyDescent="0.2">
      <c r="A225">
        <v>4312</v>
      </c>
      <c r="B225" t="str">
        <f>LEFT(A225,3)</f>
        <v>431</v>
      </c>
      <c r="C225" s="73">
        <v>0.38291666666666668</v>
      </c>
    </row>
    <row r="226" spans="1:3" x14ac:dyDescent="0.2">
      <c r="A226">
        <v>4321</v>
      </c>
      <c r="B226" t="str">
        <f>LEFT(A226,3)</f>
        <v>432</v>
      </c>
      <c r="C226" s="73">
        <v>0.34766666666666662</v>
      </c>
    </row>
    <row r="227" spans="1:3" x14ac:dyDescent="0.2">
      <c r="A227">
        <v>4322</v>
      </c>
      <c r="B227" t="str">
        <f>LEFT(A227,3)</f>
        <v>432</v>
      </c>
      <c r="C227" s="73">
        <v>0.94</v>
      </c>
    </row>
    <row r="228" spans="1:3" x14ac:dyDescent="0.2">
      <c r="A228">
        <v>4323</v>
      </c>
      <c r="B228" t="str">
        <f>LEFT(A228,3)</f>
        <v>432</v>
      </c>
      <c r="C228" s="73">
        <v>0.27902500000000002</v>
      </c>
    </row>
    <row r="229" spans="1:3" x14ac:dyDescent="0.2">
      <c r="A229">
        <v>4329</v>
      </c>
      <c r="B229" t="str">
        <f>LEFT(A229,3)</f>
        <v>432</v>
      </c>
      <c r="C229" s="73">
        <v>0.61599999999999999</v>
      </c>
    </row>
    <row r="230" spans="1:3" x14ac:dyDescent="0.2">
      <c r="A230">
        <v>4411</v>
      </c>
      <c r="B230" t="str">
        <f>LEFT(A230,3)</f>
        <v>441</v>
      </c>
      <c r="C230" s="73">
        <v>0.54849999999999999</v>
      </c>
    </row>
    <row r="231" spans="1:3" x14ac:dyDescent="0.2">
      <c r="A231">
        <v>4412</v>
      </c>
      <c r="B231" t="str">
        <f>LEFT(A231,3)</f>
        <v>441</v>
      </c>
      <c r="C231" s="73">
        <v>0.54849999999999999</v>
      </c>
    </row>
    <row r="232" spans="1:3" x14ac:dyDescent="0.2">
      <c r="A232">
        <v>4413</v>
      </c>
      <c r="B232" t="str">
        <f>LEFT(A232,3)</f>
        <v>441</v>
      </c>
      <c r="C232" s="73">
        <v>0.54849999999999999</v>
      </c>
    </row>
    <row r="233" spans="1:3" x14ac:dyDescent="0.2">
      <c r="A233">
        <v>4414</v>
      </c>
      <c r="B233" t="str">
        <f>LEFT(A233,3)</f>
        <v>441</v>
      </c>
      <c r="C233" s="73">
        <v>0.54849999999999999</v>
      </c>
    </row>
    <row r="234" spans="1:3" x14ac:dyDescent="0.2">
      <c r="A234">
        <v>4419</v>
      </c>
      <c r="B234" t="str">
        <f>LEFT(A234,3)</f>
        <v>441</v>
      </c>
      <c r="C234" s="73">
        <v>0.54849999999999999</v>
      </c>
    </row>
    <row r="235" spans="1:3" x14ac:dyDescent="0.2">
      <c r="A235">
        <v>4421</v>
      </c>
      <c r="B235" t="str">
        <f>LEFT(A235,3)</f>
        <v>442</v>
      </c>
      <c r="C235" s="73">
        <v>0.77</v>
      </c>
    </row>
    <row r="236" spans="1:3" x14ac:dyDescent="0.2">
      <c r="A236">
        <v>4422</v>
      </c>
      <c r="B236" t="str">
        <f>LEFT(A236,3)</f>
        <v>442</v>
      </c>
      <c r="C236" s="73">
        <v>0.89999999999999991</v>
      </c>
    </row>
    <row r="237" spans="1:3" x14ac:dyDescent="0.2">
      <c r="A237">
        <v>4429</v>
      </c>
      <c r="B237" t="str">
        <f>LEFT(A237,3)</f>
        <v>442</v>
      </c>
      <c r="C237" s="73">
        <v>0.89999999999999991</v>
      </c>
    </row>
    <row r="238" spans="1:3" x14ac:dyDescent="0.2">
      <c r="A238">
        <v>5101</v>
      </c>
      <c r="B238" t="str">
        <f>LEFT(A238,3)</f>
        <v>510</v>
      </c>
      <c r="C238" s="73">
        <v>0.39166666666666666</v>
      </c>
    </row>
    <row r="239" spans="1:3" x14ac:dyDescent="0.2">
      <c r="A239">
        <v>5102</v>
      </c>
      <c r="B239" t="str">
        <f>LEFT(A239,3)</f>
        <v>510</v>
      </c>
      <c r="C239" s="73">
        <v>0.745</v>
      </c>
    </row>
    <row r="240" spans="1:3" x14ac:dyDescent="0.2">
      <c r="A240">
        <v>5103</v>
      </c>
      <c r="B240" t="str">
        <f>LEFT(A240,3)</f>
        <v>510</v>
      </c>
      <c r="C240" s="73">
        <v>0.66166666666666663</v>
      </c>
    </row>
    <row r="241" spans="1:3" x14ac:dyDescent="0.2">
      <c r="A241">
        <v>5211</v>
      </c>
      <c r="B241" t="str">
        <f>LEFT(A241,3)</f>
        <v>521</v>
      </c>
      <c r="C241" s="73">
        <v>0.58250000000000002</v>
      </c>
    </row>
    <row r="242" spans="1:3" x14ac:dyDescent="0.2">
      <c r="A242">
        <v>5212</v>
      </c>
      <c r="B242" t="str">
        <f>LEFT(A242,3)</f>
        <v>521</v>
      </c>
      <c r="C242" s="73">
        <v>0.89999999999999991</v>
      </c>
    </row>
    <row r="243" spans="1:3" x14ac:dyDescent="0.2">
      <c r="A243">
        <v>5213</v>
      </c>
      <c r="B243" t="str">
        <f>LEFT(A243,3)</f>
        <v>521</v>
      </c>
      <c r="C243" s="73">
        <v>0.91500000000000004</v>
      </c>
    </row>
    <row r="244" spans="1:3" x14ac:dyDescent="0.2">
      <c r="A244">
        <v>5220</v>
      </c>
      <c r="B244" t="str">
        <f>LEFT(A244,3)</f>
        <v>522</v>
      </c>
      <c r="C244" s="73">
        <v>0.97</v>
      </c>
    </row>
    <row r="245" spans="1:3" x14ac:dyDescent="0.2">
      <c r="A245">
        <v>5301</v>
      </c>
      <c r="B245" t="str">
        <f>LEFT(A245,3)</f>
        <v>530</v>
      </c>
      <c r="C245" s="73">
        <v>0.94</v>
      </c>
    </row>
    <row r="246" spans="1:3" x14ac:dyDescent="0.2">
      <c r="A246">
        <v>5302</v>
      </c>
      <c r="B246" t="str">
        <f>LEFT(A246,3)</f>
        <v>530</v>
      </c>
      <c r="C246" s="73">
        <v>0.99</v>
      </c>
    </row>
    <row r="247" spans="1:3" x14ac:dyDescent="0.2">
      <c r="A247">
        <v>5303</v>
      </c>
      <c r="B247" t="str">
        <f>LEFT(A247,3)</f>
        <v>530</v>
      </c>
      <c r="C247" s="73">
        <v>0.99</v>
      </c>
    </row>
    <row r="248" spans="1:3" x14ac:dyDescent="0.2">
      <c r="A248">
        <v>5304</v>
      </c>
      <c r="B248" t="str">
        <f>LEFT(A248,3)</f>
        <v>530</v>
      </c>
      <c r="C248" s="73">
        <v>0.99</v>
      </c>
    </row>
    <row r="249" spans="1:3" x14ac:dyDescent="0.2">
      <c r="A249">
        <v>5305</v>
      </c>
      <c r="B249" t="str">
        <f>LEFT(A249,3)</f>
        <v>530</v>
      </c>
      <c r="C249" s="73">
        <v>0.91999999999999993</v>
      </c>
    </row>
    <row r="250" spans="1:3" x14ac:dyDescent="0.2">
      <c r="A250">
        <v>5306</v>
      </c>
      <c r="B250" t="str">
        <f>LEFT(A250,3)</f>
        <v>530</v>
      </c>
      <c r="C250" s="73">
        <v>0.51</v>
      </c>
    </row>
    <row r="251" spans="1:3" x14ac:dyDescent="0.2">
      <c r="A251">
        <v>6111</v>
      </c>
      <c r="B251" t="str">
        <f>LEFT(A251,3)</f>
        <v>611</v>
      </c>
      <c r="C251" s="73">
        <v>0.6333333333333333</v>
      </c>
    </row>
    <row r="252" spans="1:3" x14ac:dyDescent="0.2">
      <c r="A252">
        <v>6112</v>
      </c>
      <c r="B252" t="str">
        <f>LEFT(A252,3)</f>
        <v>611</v>
      </c>
      <c r="C252" s="73">
        <v>0.6333333333333333</v>
      </c>
    </row>
    <row r="253" spans="1:3" x14ac:dyDescent="0.2">
      <c r="A253">
        <v>6113</v>
      </c>
      <c r="B253" t="str">
        <f>LEFT(A253,3)</f>
        <v>611</v>
      </c>
      <c r="C253" s="73">
        <v>0.56999999999999995</v>
      </c>
    </row>
    <row r="254" spans="1:3" x14ac:dyDescent="0.2">
      <c r="A254">
        <v>6121</v>
      </c>
      <c r="B254" t="str">
        <f>LEFT(A254,3)</f>
        <v>612</v>
      </c>
      <c r="C254" s="73">
        <v>0.66999999999999993</v>
      </c>
    </row>
    <row r="255" spans="1:3" x14ac:dyDescent="0.2">
      <c r="A255">
        <v>6122</v>
      </c>
      <c r="B255" t="str">
        <f>LEFT(A255,3)</f>
        <v>612</v>
      </c>
      <c r="C255" s="73">
        <v>0.66999999999999993</v>
      </c>
    </row>
    <row r="256" spans="1:3" x14ac:dyDescent="0.2">
      <c r="A256">
        <v>6131</v>
      </c>
      <c r="B256" t="str">
        <f>LEFT(A256,3)</f>
        <v>613</v>
      </c>
      <c r="C256" s="73">
        <v>0.76</v>
      </c>
    </row>
    <row r="257" spans="1:3" x14ac:dyDescent="0.2">
      <c r="A257">
        <v>6132</v>
      </c>
      <c r="B257" t="str">
        <f>LEFT(A257,3)</f>
        <v>613</v>
      </c>
      <c r="C257" s="73">
        <v>0.76000000000000012</v>
      </c>
    </row>
    <row r="258" spans="1:3" x14ac:dyDescent="0.2">
      <c r="A258">
        <v>6139</v>
      </c>
      <c r="B258" t="str">
        <f>LEFT(A258,3)</f>
        <v>613</v>
      </c>
      <c r="C258" s="73">
        <v>0.73</v>
      </c>
    </row>
    <row r="259" spans="1:3" x14ac:dyDescent="0.2">
      <c r="A259">
        <v>6201</v>
      </c>
      <c r="B259" t="str">
        <f>LEFT(A259,3)</f>
        <v>620</v>
      </c>
      <c r="C259" s="73">
        <v>0.79200000000000004</v>
      </c>
    </row>
    <row r="260" spans="1:3" x14ac:dyDescent="0.2">
      <c r="A260">
        <v>6209</v>
      </c>
      <c r="B260" t="str">
        <f>LEFT(A260,3)</f>
        <v>620</v>
      </c>
      <c r="C260" s="73">
        <v>0.79200000000000004</v>
      </c>
    </row>
    <row r="261" spans="1:3" x14ac:dyDescent="0.2">
      <c r="A261">
        <v>6301</v>
      </c>
      <c r="B261" t="str">
        <f>LEFT(A261,3)</f>
        <v>630</v>
      </c>
      <c r="C261" s="73">
        <v>0.76</v>
      </c>
    </row>
    <row r="262" spans="1:3" x14ac:dyDescent="0.2">
      <c r="A262">
        <v>6302</v>
      </c>
      <c r="B262" t="str">
        <f>LEFT(A262,3)</f>
        <v>630</v>
      </c>
      <c r="C262" s="73">
        <v>0.7</v>
      </c>
    </row>
    <row r="263" spans="1:3" x14ac:dyDescent="0.2">
      <c r="A263">
        <v>7101</v>
      </c>
      <c r="B263" t="str">
        <f>LEFT(A263,3)</f>
        <v>710</v>
      </c>
      <c r="C263" s="73">
        <v>0.89</v>
      </c>
    </row>
    <row r="264" spans="1:3" x14ac:dyDescent="0.2">
      <c r="A264">
        <v>7102</v>
      </c>
      <c r="B264" t="str">
        <f>LEFT(A264,3)</f>
        <v>710</v>
      </c>
      <c r="C264" s="73">
        <v>0.89</v>
      </c>
    </row>
    <row r="265" spans="1:3" x14ac:dyDescent="0.2">
      <c r="A265">
        <v>7103</v>
      </c>
      <c r="B265" t="str">
        <f>LEFT(A265,3)</f>
        <v>710</v>
      </c>
      <c r="C265" s="73">
        <v>0.84500000000000008</v>
      </c>
    </row>
    <row r="266" spans="1:3" x14ac:dyDescent="0.2">
      <c r="A266">
        <v>7104</v>
      </c>
      <c r="B266" t="str">
        <f>LEFT(A266,3)</f>
        <v>710</v>
      </c>
      <c r="C266" s="73">
        <v>0.71083333333333332</v>
      </c>
    </row>
    <row r="267" spans="1:3" x14ac:dyDescent="0.2">
      <c r="A267">
        <v>7105</v>
      </c>
      <c r="B267" t="str">
        <f>LEFT(A267,3)</f>
        <v>710</v>
      </c>
      <c r="C267" s="73">
        <v>0.61</v>
      </c>
    </row>
    <row r="268" spans="1:3" x14ac:dyDescent="0.2">
      <c r="A268">
        <v>7109</v>
      </c>
      <c r="B268" t="str">
        <f>LEFT(A268,3)</f>
        <v>710</v>
      </c>
      <c r="C268" s="73">
        <v>0.55033333333333345</v>
      </c>
    </row>
    <row r="269" spans="1:3" x14ac:dyDescent="0.2">
      <c r="A269">
        <v>7211</v>
      </c>
      <c r="B269" t="str">
        <f>LEFT(A269,3)</f>
        <v>721</v>
      </c>
      <c r="C269" s="73">
        <v>0.53163333333333329</v>
      </c>
    </row>
    <row r="270" spans="1:3" x14ac:dyDescent="0.2">
      <c r="A270">
        <v>7212</v>
      </c>
      <c r="B270" t="str">
        <f>LEFT(A270,3)</f>
        <v>721</v>
      </c>
      <c r="C270" s="73">
        <v>0.53163333333333329</v>
      </c>
    </row>
    <row r="271" spans="1:3" x14ac:dyDescent="0.2">
      <c r="A271">
        <v>7213</v>
      </c>
      <c r="B271" t="str">
        <f>LEFT(A271,3)</f>
        <v>721</v>
      </c>
      <c r="C271" s="73">
        <v>0.82333333333333325</v>
      </c>
    </row>
    <row r="272" spans="1:3" x14ac:dyDescent="0.2">
      <c r="A272">
        <v>7214</v>
      </c>
      <c r="B272" t="str">
        <f>LEFT(A272,3)</f>
        <v>721</v>
      </c>
      <c r="C272" s="73">
        <v>0.52</v>
      </c>
    </row>
    <row r="273" spans="1:3" x14ac:dyDescent="0.2">
      <c r="A273">
        <v>7219</v>
      </c>
      <c r="B273" t="str">
        <f>LEFT(A273,3)</f>
        <v>721</v>
      </c>
      <c r="C273" s="73">
        <v>0.33400000000000002</v>
      </c>
    </row>
    <row r="274" spans="1:3" x14ac:dyDescent="0.2">
      <c r="A274">
        <v>7221</v>
      </c>
      <c r="B274" t="str">
        <f>LEFT(A274,3)</f>
        <v>722</v>
      </c>
      <c r="C274" s="73">
        <v>0.84</v>
      </c>
    </row>
    <row r="275" spans="1:3" x14ac:dyDescent="0.2">
      <c r="A275">
        <v>7222</v>
      </c>
      <c r="B275" t="str">
        <f>LEFT(A275,3)</f>
        <v>722</v>
      </c>
      <c r="C275" s="73">
        <v>0.84</v>
      </c>
    </row>
    <row r="276" spans="1:3" x14ac:dyDescent="0.2">
      <c r="A276">
        <v>7223</v>
      </c>
      <c r="B276" t="str">
        <f>LEFT(A276,3)</f>
        <v>722</v>
      </c>
      <c r="C276" s="73">
        <v>0.84</v>
      </c>
    </row>
    <row r="277" spans="1:3" x14ac:dyDescent="0.2">
      <c r="A277">
        <v>7224</v>
      </c>
      <c r="B277" t="str">
        <f>LEFT(A277,3)</f>
        <v>722</v>
      </c>
      <c r="C277" s="73">
        <v>0.84</v>
      </c>
    </row>
    <row r="278" spans="1:3" x14ac:dyDescent="0.2">
      <c r="A278">
        <v>7229</v>
      </c>
      <c r="B278" t="str">
        <f>LEFT(A278,3)</f>
        <v>722</v>
      </c>
      <c r="C278" s="73">
        <v>0.42799999999999999</v>
      </c>
    </row>
    <row r="279" spans="1:3" x14ac:dyDescent="0.2">
      <c r="A279">
        <v>7301</v>
      </c>
      <c r="B279" t="str">
        <f>LEFT(A279,3)</f>
        <v>730</v>
      </c>
      <c r="C279" s="73">
        <v>0.82</v>
      </c>
    </row>
    <row r="280" spans="1:3" x14ac:dyDescent="0.2">
      <c r="A280">
        <v>7302</v>
      </c>
      <c r="B280" t="str">
        <f>LEFT(A280,3)</f>
        <v>730</v>
      </c>
      <c r="C280" s="73">
        <v>0.91500000000000004</v>
      </c>
    </row>
    <row r="281" spans="1:3" x14ac:dyDescent="0.2">
      <c r="A281">
        <v>7303</v>
      </c>
      <c r="B281" t="str">
        <f>LEFT(A281,3)</f>
        <v>730</v>
      </c>
      <c r="C281" s="73">
        <v>0.45650000000000002</v>
      </c>
    </row>
    <row r="282" spans="1:3" x14ac:dyDescent="0.2">
      <c r="A282">
        <v>7304</v>
      </c>
      <c r="B282" t="str">
        <f>LEFT(A282,3)</f>
        <v>730</v>
      </c>
      <c r="C282" s="73">
        <v>0.95</v>
      </c>
    </row>
    <row r="283" spans="1:3" x14ac:dyDescent="0.2">
      <c r="A283">
        <v>7411</v>
      </c>
      <c r="B283" t="str">
        <f>LEFT(A283,3)</f>
        <v>741</v>
      </c>
      <c r="C283" s="73">
        <v>0.77333333333333332</v>
      </c>
    </row>
    <row r="284" spans="1:3" x14ac:dyDescent="0.2">
      <c r="A284">
        <v>7412</v>
      </c>
      <c r="B284" t="str">
        <f>LEFT(A284,3)</f>
        <v>741</v>
      </c>
      <c r="C284" s="73">
        <v>0.81</v>
      </c>
    </row>
    <row r="285" spans="1:3" x14ac:dyDescent="0.2">
      <c r="A285">
        <v>7413</v>
      </c>
      <c r="B285" t="str">
        <f>LEFT(A285,3)</f>
        <v>741</v>
      </c>
      <c r="C285" s="73">
        <v>0.93</v>
      </c>
    </row>
    <row r="286" spans="1:3" x14ac:dyDescent="0.2">
      <c r="A286">
        <v>7421</v>
      </c>
      <c r="B286" t="str">
        <f>LEFT(A286,3)</f>
        <v>742</v>
      </c>
      <c r="C286" s="73">
        <v>0.77499999999999991</v>
      </c>
    </row>
    <row r="287" spans="1:3" x14ac:dyDescent="0.2">
      <c r="A287">
        <v>7422</v>
      </c>
      <c r="B287" t="str">
        <f>LEFT(A287,3)</f>
        <v>742</v>
      </c>
      <c r="C287" s="73">
        <v>0.77999999999999992</v>
      </c>
    </row>
    <row r="288" spans="1:3" x14ac:dyDescent="0.2">
      <c r="A288">
        <v>7430</v>
      </c>
      <c r="B288" t="str">
        <f>LEFT(A288,3)</f>
        <v>743</v>
      </c>
      <c r="C288" s="73">
        <v>0.77499999999999991</v>
      </c>
    </row>
    <row r="289" spans="1:3" x14ac:dyDescent="0.2">
      <c r="A289">
        <v>7510</v>
      </c>
      <c r="B289" t="str">
        <f>LEFT(A289,3)</f>
        <v>751</v>
      </c>
      <c r="C289" s="73">
        <v>0.64529999999999998</v>
      </c>
    </row>
    <row r="290" spans="1:3" x14ac:dyDescent="0.2">
      <c r="A290">
        <v>7521</v>
      </c>
      <c r="B290" t="str">
        <f>LEFT(A290,3)</f>
        <v>752</v>
      </c>
      <c r="C290" s="73">
        <v>0.35649999999999998</v>
      </c>
    </row>
    <row r="291" spans="1:3" x14ac:dyDescent="0.2">
      <c r="A291">
        <v>7522</v>
      </c>
      <c r="B291" t="str">
        <f>LEFT(A291,3)</f>
        <v>752</v>
      </c>
      <c r="C291" s="73">
        <v>0.62162499999999998</v>
      </c>
    </row>
    <row r="292" spans="1:3" x14ac:dyDescent="0.2">
      <c r="A292">
        <v>7523</v>
      </c>
      <c r="B292" t="str">
        <f>LEFT(A292,3)</f>
        <v>752</v>
      </c>
      <c r="C292" s="73">
        <v>0.62162499999999998</v>
      </c>
    </row>
    <row r="293" spans="1:3" x14ac:dyDescent="0.2">
      <c r="A293">
        <v>7529</v>
      </c>
      <c r="B293" t="str">
        <f>LEFT(A293,3)</f>
        <v>752</v>
      </c>
      <c r="C293" s="73">
        <v>0.47149999999999997</v>
      </c>
    </row>
    <row r="294" spans="1:3" x14ac:dyDescent="0.2">
      <c r="A294">
        <v>7531</v>
      </c>
      <c r="B294" t="str">
        <f>LEFT(A294,3)</f>
        <v>753</v>
      </c>
      <c r="C294" s="73">
        <v>0.62162499999999998</v>
      </c>
    </row>
    <row r="295" spans="1:3" x14ac:dyDescent="0.2">
      <c r="A295">
        <v>7532</v>
      </c>
      <c r="B295" t="str">
        <f>LEFT(A295,3)</f>
        <v>753</v>
      </c>
      <c r="C295" s="73">
        <v>0.64407692307692299</v>
      </c>
    </row>
    <row r="296" spans="1:3" x14ac:dyDescent="0.2">
      <c r="A296">
        <v>7533</v>
      </c>
      <c r="B296" t="str">
        <f>LEFT(A296,3)</f>
        <v>753</v>
      </c>
      <c r="C296" s="73">
        <v>0.62162499999999998</v>
      </c>
    </row>
    <row r="297" spans="1:3" x14ac:dyDescent="0.2">
      <c r="A297">
        <v>7534</v>
      </c>
      <c r="B297" t="str">
        <f>LEFT(A297,3)</f>
        <v>753</v>
      </c>
      <c r="C297" s="73">
        <v>0.32650000000000001</v>
      </c>
    </row>
    <row r="298" spans="1:3" x14ac:dyDescent="0.2">
      <c r="A298">
        <v>7535</v>
      </c>
      <c r="B298" t="str">
        <f>LEFT(A298,3)</f>
        <v>753</v>
      </c>
      <c r="C298" s="73">
        <v>0.62162499999999998</v>
      </c>
    </row>
    <row r="299" spans="1:3" x14ac:dyDescent="0.2">
      <c r="A299">
        <v>7536</v>
      </c>
      <c r="B299" t="str">
        <f>LEFT(A299,3)</f>
        <v>753</v>
      </c>
      <c r="C299" s="73">
        <v>0.62162499999999998</v>
      </c>
    </row>
    <row r="300" spans="1:3" x14ac:dyDescent="0.2">
      <c r="A300">
        <v>7539</v>
      </c>
      <c r="B300" t="str">
        <f>LEFT(A300,3)</f>
        <v>753</v>
      </c>
      <c r="C300" s="73">
        <v>0.7558125</v>
      </c>
    </row>
    <row r="301" spans="1:3" x14ac:dyDescent="0.2">
      <c r="A301">
        <v>7611</v>
      </c>
      <c r="B301" t="str">
        <f>LEFT(A301,3)</f>
        <v>761</v>
      </c>
      <c r="C301" s="73">
        <v>0.5832857142857143</v>
      </c>
    </row>
    <row r="302" spans="1:3" x14ac:dyDescent="0.2">
      <c r="A302">
        <v>7612</v>
      </c>
      <c r="B302" t="str">
        <f>LEFT(A302,3)</f>
        <v>761</v>
      </c>
      <c r="C302" s="73">
        <v>0.53614285714285714</v>
      </c>
    </row>
    <row r="303" spans="1:3" x14ac:dyDescent="0.2">
      <c r="A303">
        <v>7619</v>
      </c>
      <c r="B303" t="str">
        <f>LEFT(A303,3)</f>
        <v>761</v>
      </c>
      <c r="C303" s="73">
        <v>0.53429761904761908</v>
      </c>
    </row>
    <row r="304" spans="1:3" x14ac:dyDescent="0.2">
      <c r="A304">
        <v>7621</v>
      </c>
      <c r="B304" t="str">
        <f>LEFT(A304,3)</f>
        <v>762</v>
      </c>
      <c r="C304" s="73">
        <v>0.15</v>
      </c>
    </row>
    <row r="305" spans="1:3" x14ac:dyDescent="0.2">
      <c r="A305">
        <v>7622</v>
      </c>
      <c r="B305" t="str">
        <f>LEFT(A305,3)</f>
        <v>762</v>
      </c>
      <c r="C305" s="73">
        <v>0.15</v>
      </c>
    </row>
    <row r="306" spans="1:3" x14ac:dyDescent="0.2">
      <c r="A306">
        <v>7623</v>
      </c>
      <c r="B306" t="str">
        <f>LEFT(A306,3)</f>
        <v>762</v>
      </c>
      <c r="C306" s="73">
        <v>0.34703846153846152</v>
      </c>
    </row>
    <row r="307" spans="1:3" x14ac:dyDescent="0.2">
      <c r="A307">
        <v>7711</v>
      </c>
      <c r="B307" t="str">
        <f>LEFT(A307,3)</f>
        <v>771</v>
      </c>
      <c r="C307" s="73">
        <v>0.71333333333333337</v>
      </c>
    </row>
    <row r="308" spans="1:3" x14ac:dyDescent="0.2">
      <c r="A308">
        <v>7712</v>
      </c>
      <c r="B308" t="str">
        <f>LEFT(A308,3)</f>
        <v>771</v>
      </c>
      <c r="C308" s="73">
        <v>0.71333333333333337</v>
      </c>
    </row>
    <row r="309" spans="1:3" x14ac:dyDescent="0.2">
      <c r="A309">
        <v>7721</v>
      </c>
      <c r="B309" t="str">
        <f>LEFT(A309,3)</f>
        <v>772</v>
      </c>
      <c r="C309" s="73">
        <v>0.58500000000000008</v>
      </c>
    </row>
    <row r="310" spans="1:3" x14ac:dyDescent="0.2">
      <c r="A310">
        <v>7722</v>
      </c>
      <c r="B310" t="str">
        <f>LEFT(A310,3)</f>
        <v>772</v>
      </c>
      <c r="C310" s="73">
        <v>0.8833333333333333</v>
      </c>
    </row>
    <row r="311" spans="1:3" x14ac:dyDescent="0.2">
      <c r="A311">
        <v>7723</v>
      </c>
      <c r="B311" t="str">
        <f>LEFT(A311,3)</f>
        <v>772</v>
      </c>
      <c r="C311" s="73">
        <v>0.86</v>
      </c>
    </row>
    <row r="312" spans="1:3" x14ac:dyDescent="0.2">
      <c r="A312">
        <v>7724</v>
      </c>
      <c r="B312" t="str">
        <f>LEFT(A312,3)</f>
        <v>772</v>
      </c>
      <c r="C312" s="73">
        <v>0.72</v>
      </c>
    </row>
    <row r="313" spans="1:3" x14ac:dyDescent="0.2">
      <c r="A313">
        <v>7725</v>
      </c>
      <c r="B313" t="str">
        <f>LEFT(A313,3)</f>
        <v>772</v>
      </c>
      <c r="C313" s="73">
        <v>0.82</v>
      </c>
    </row>
    <row r="314" spans="1:3" x14ac:dyDescent="0.2">
      <c r="A314">
        <v>7729</v>
      </c>
      <c r="B314" t="str">
        <f>LEFT(A314,3)</f>
        <v>772</v>
      </c>
      <c r="C314" s="73">
        <v>0.27533333333333337</v>
      </c>
    </row>
    <row r="315" spans="1:3" x14ac:dyDescent="0.2">
      <c r="A315">
        <v>7731</v>
      </c>
      <c r="B315" t="str">
        <f>LEFT(A315,3)</f>
        <v>773</v>
      </c>
      <c r="C315" s="73">
        <v>0.75</v>
      </c>
    </row>
    <row r="316" spans="1:3" x14ac:dyDescent="0.2">
      <c r="A316">
        <v>7732</v>
      </c>
      <c r="B316" t="str">
        <f>LEFT(A316,3)</f>
        <v>773</v>
      </c>
      <c r="C316" s="73">
        <v>0.9</v>
      </c>
    </row>
    <row r="317" spans="1:3" x14ac:dyDescent="0.2">
      <c r="A317">
        <v>7733</v>
      </c>
      <c r="B317" t="str">
        <f>LEFT(A317,3)</f>
        <v>773</v>
      </c>
      <c r="C317" s="73">
        <v>0.73499999999999999</v>
      </c>
    </row>
    <row r="318" spans="1:3" x14ac:dyDescent="0.2">
      <c r="A318">
        <v>7734</v>
      </c>
      <c r="B318" t="str">
        <f>LEFT(A318,3)</f>
        <v>773</v>
      </c>
      <c r="C318" s="73">
        <v>0.82000000000000006</v>
      </c>
    </row>
    <row r="319" spans="1:3" x14ac:dyDescent="0.2">
      <c r="A319">
        <v>7735</v>
      </c>
      <c r="B319" t="str">
        <f>LEFT(A319,3)</f>
        <v>773</v>
      </c>
      <c r="C319" s="73">
        <v>0.73</v>
      </c>
    </row>
    <row r="320" spans="1:3" x14ac:dyDescent="0.2">
      <c r="A320">
        <v>7736</v>
      </c>
      <c r="B320" t="str">
        <f>LEFT(A320,3)</f>
        <v>773</v>
      </c>
      <c r="C320" s="73">
        <v>0.80500000000000005</v>
      </c>
    </row>
    <row r="321" spans="1:3" x14ac:dyDescent="0.2">
      <c r="A321">
        <v>7737</v>
      </c>
      <c r="B321" t="str">
        <f>LEFT(A321,3)</f>
        <v>773</v>
      </c>
      <c r="C321" s="73">
        <v>0.73</v>
      </c>
    </row>
    <row r="322" spans="1:3" x14ac:dyDescent="0.2">
      <c r="A322">
        <v>7739</v>
      </c>
      <c r="B322" t="str">
        <f>LEFT(A322,3)</f>
        <v>773</v>
      </c>
      <c r="C322" s="73">
        <v>0.53500000000000003</v>
      </c>
    </row>
    <row r="323" spans="1:3" x14ac:dyDescent="0.2">
      <c r="A323">
        <v>7741</v>
      </c>
      <c r="B323" t="str">
        <f>LEFT(A323,3)</f>
        <v>774</v>
      </c>
      <c r="C323" s="73">
        <v>0.7778571428571428</v>
      </c>
    </row>
    <row r="324" spans="1:3" x14ac:dyDescent="0.2">
      <c r="A324">
        <v>7742</v>
      </c>
      <c r="B324" t="str">
        <f>LEFT(A324,3)</f>
        <v>774</v>
      </c>
      <c r="C324" s="73">
        <v>0.88</v>
      </c>
    </row>
    <row r="325" spans="1:3" x14ac:dyDescent="0.2">
      <c r="A325">
        <v>7749</v>
      </c>
      <c r="B325" t="str">
        <f>LEFT(A325,3)</f>
        <v>774</v>
      </c>
      <c r="C325" s="73">
        <v>0.32999999999999996</v>
      </c>
    </row>
    <row r="326" spans="1:3" x14ac:dyDescent="0.2">
      <c r="A326">
        <v>7801</v>
      </c>
      <c r="B326" t="str">
        <f>LEFT(A326,3)</f>
        <v>780</v>
      </c>
      <c r="C326" s="73">
        <v>0.5832857142857143</v>
      </c>
    </row>
    <row r="327" spans="1:3" x14ac:dyDescent="0.2">
      <c r="A327">
        <v>7802</v>
      </c>
      <c r="B327" t="str">
        <f>LEFT(A327,3)</f>
        <v>780</v>
      </c>
      <c r="C327" s="73">
        <v>0.5832857142857143</v>
      </c>
    </row>
    <row r="328" spans="1:3" x14ac:dyDescent="0.2">
      <c r="A328">
        <v>7803</v>
      </c>
      <c r="B328" t="str">
        <f>LEFT(A328,3)</f>
        <v>780</v>
      </c>
      <c r="C328" s="73">
        <v>0.5832857142857143</v>
      </c>
    </row>
    <row r="329" spans="1:3" x14ac:dyDescent="0.2">
      <c r="A329">
        <v>7911</v>
      </c>
      <c r="B329" t="str">
        <f>LEFT(A329,3)</f>
        <v>791</v>
      </c>
      <c r="C329" s="73">
        <v>0.27750000000000002</v>
      </c>
    </row>
    <row r="330" spans="1:3" x14ac:dyDescent="0.2">
      <c r="A330">
        <v>7912</v>
      </c>
      <c r="B330" t="str">
        <f>LEFT(A330,3)</f>
        <v>791</v>
      </c>
      <c r="C330" s="73">
        <v>0.95</v>
      </c>
    </row>
    <row r="331" spans="1:3" x14ac:dyDescent="0.2">
      <c r="A331">
        <v>7921</v>
      </c>
      <c r="B331" t="str">
        <f>LEFT(A331,3)</f>
        <v>792</v>
      </c>
      <c r="C331" s="73">
        <v>0.48499999999999999</v>
      </c>
    </row>
    <row r="332" spans="1:3" x14ac:dyDescent="0.2">
      <c r="A332">
        <v>7922</v>
      </c>
      <c r="B332" t="str">
        <f>LEFT(A332,3)</f>
        <v>792</v>
      </c>
      <c r="C332" s="73">
        <v>0.48499999999999999</v>
      </c>
    </row>
    <row r="333" spans="1:3" x14ac:dyDescent="0.2">
      <c r="A333">
        <v>7929</v>
      </c>
      <c r="B333" t="str">
        <f>LEFT(A333,3)</f>
        <v>792</v>
      </c>
      <c r="C333" s="73">
        <v>0.48499999999999999</v>
      </c>
    </row>
    <row r="334" spans="1:3" x14ac:dyDescent="0.2">
      <c r="A334">
        <v>7991</v>
      </c>
      <c r="B334" t="str">
        <f>LEFT(A334,3)</f>
        <v>799</v>
      </c>
      <c r="C334" s="73">
        <v>0.73333333333333339</v>
      </c>
    </row>
    <row r="335" spans="1:3" x14ac:dyDescent="0.2">
      <c r="A335">
        <v>7999</v>
      </c>
      <c r="B335" t="str">
        <f>LEFT(A335,3)</f>
        <v>799</v>
      </c>
      <c r="C335" s="73">
        <v>0.61402777777777773</v>
      </c>
    </row>
    <row r="336" spans="1:3" x14ac:dyDescent="0.2">
      <c r="A336">
        <v>8111</v>
      </c>
      <c r="B336" t="str">
        <f>LEFT(A336,3)</f>
        <v>811</v>
      </c>
      <c r="C336" s="73">
        <v>0.81600000000000006</v>
      </c>
    </row>
    <row r="337" spans="1:3" x14ac:dyDescent="0.2">
      <c r="A337">
        <v>8112</v>
      </c>
      <c r="B337" t="str">
        <f>LEFT(A337,3)</f>
        <v>811</v>
      </c>
      <c r="C337" s="73">
        <v>0.81600000000000006</v>
      </c>
    </row>
    <row r="338" spans="1:3" x14ac:dyDescent="0.2">
      <c r="A338">
        <v>8113</v>
      </c>
      <c r="B338" t="str">
        <f>LEFT(A338,3)</f>
        <v>811</v>
      </c>
      <c r="C338" s="73">
        <v>0.81600000000000006</v>
      </c>
    </row>
    <row r="339" spans="1:3" x14ac:dyDescent="0.2">
      <c r="A339">
        <v>8114</v>
      </c>
      <c r="B339" t="str">
        <f>LEFT(A339,3)</f>
        <v>811</v>
      </c>
      <c r="C339" s="73">
        <v>0.81600000000000006</v>
      </c>
    </row>
    <row r="340" spans="1:3" x14ac:dyDescent="0.2">
      <c r="A340">
        <v>8120</v>
      </c>
      <c r="B340" t="str">
        <f>LEFT(A340,3)</f>
        <v>812</v>
      </c>
      <c r="C340" s="73">
        <v>0.81600000000000006</v>
      </c>
    </row>
    <row r="341" spans="1:3" x14ac:dyDescent="0.2">
      <c r="A341">
        <v>8190</v>
      </c>
      <c r="B341" t="str">
        <f>LEFT(A341,3)</f>
        <v>819</v>
      </c>
      <c r="C341" s="73">
        <v>0.81600000000000006</v>
      </c>
    </row>
    <row r="342" spans="1:3" x14ac:dyDescent="0.2">
      <c r="A342">
        <v>8211</v>
      </c>
      <c r="B342" t="str">
        <f>LEFT(A342,3)</f>
        <v>821</v>
      </c>
      <c r="C342" s="73">
        <v>0.96</v>
      </c>
    </row>
    <row r="343" spans="1:3" x14ac:dyDescent="0.2">
      <c r="A343">
        <v>8212</v>
      </c>
      <c r="B343" t="str">
        <f>LEFT(A343,3)</f>
        <v>821</v>
      </c>
      <c r="C343" s="73">
        <v>0.97</v>
      </c>
    </row>
    <row r="344" spans="1:3" x14ac:dyDescent="0.2">
      <c r="A344">
        <v>8221</v>
      </c>
      <c r="B344" t="str">
        <f>LEFT(A344,3)</f>
        <v>822</v>
      </c>
      <c r="C344" s="73">
        <v>0.73</v>
      </c>
    </row>
    <row r="345" spans="1:3" x14ac:dyDescent="0.2">
      <c r="A345">
        <v>8222</v>
      </c>
      <c r="B345" t="str">
        <f>LEFT(A345,3)</f>
        <v>822</v>
      </c>
      <c r="C345" s="73">
        <v>0.97</v>
      </c>
    </row>
    <row r="346" spans="1:3" x14ac:dyDescent="0.2">
      <c r="A346">
        <v>8229</v>
      </c>
      <c r="B346" t="str">
        <f>LEFT(A346,3)</f>
        <v>822</v>
      </c>
      <c r="C346" s="73">
        <v>0.89</v>
      </c>
    </row>
    <row r="347" spans="1:3" x14ac:dyDescent="0.2">
      <c r="A347">
        <v>8230</v>
      </c>
      <c r="B347" t="str">
        <f>LEFT(A347,3)</f>
        <v>823</v>
      </c>
      <c r="C347" s="73">
        <v>0.71</v>
      </c>
    </row>
    <row r="348" spans="1:3" x14ac:dyDescent="0.2">
      <c r="A348">
        <v>8311</v>
      </c>
      <c r="B348" t="str">
        <f>LEFT(A348,3)</f>
        <v>831</v>
      </c>
      <c r="C348" s="73">
        <v>0.83583333333333332</v>
      </c>
    </row>
    <row r="349" spans="1:3" x14ac:dyDescent="0.2">
      <c r="A349">
        <v>8312</v>
      </c>
      <c r="B349" t="str">
        <f>LEFT(A349,3)</f>
        <v>831</v>
      </c>
      <c r="C349" s="73">
        <v>0.84833333333333338</v>
      </c>
    </row>
    <row r="350" spans="1:3" x14ac:dyDescent="0.2">
      <c r="A350">
        <v>8319</v>
      </c>
      <c r="B350" t="str">
        <f>LEFT(A350,3)</f>
        <v>831</v>
      </c>
      <c r="C350" s="73">
        <v>0.84666666666666668</v>
      </c>
    </row>
    <row r="351" spans="1:3" x14ac:dyDescent="0.2">
      <c r="A351">
        <v>8321</v>
      </c>
      <c r="B351" t="str">
        <f>LEFT(A351,3)</f>
        <v>832</v>
      </c>
      <c r="C351" s="73">
        <v>0.84666666666666668</v>
      </c>
    </row>
    <row r="352" spans="1:3" x14ac:dyDescent="0.2">
      <c r="A352">
        <v>8322</v>
      </c>
      <c r="B352" t="str">
        <f>LEFT(A352,3)</f>
        <v>832</v>
      </c>
      <c r="C352" s="73">
        <v>0.82199999999999984</v>
      </c>
    </row>
    <row r="353" spans="1:3" x14ac:dyDescent="0.2">
      <c r="A353">
        <v>8323</v>
      </c>
      <c r="B353" t="str">
        <f>LEFT(A353,3)</f>
        <v>832</v>
      </c>
      <c r="C353" s="73">
        <v>0.90583333333333327</v>
      </c>
    </row>
    <row r="354" spans="1:3" x14ac:dyDescent="0.2">
      <c r="A354">
        <v>8324</v>
      </c>
      <c r="B354" t="str">
        <f>LEFT(A354,3)</f>
        <v>832</v>
      </c>
      <c r="C354" s="73">
        <v>0.97</v>
      </c>
    </row>
    <row r="355" spans="1:3" x14ac:dyDescent="0.2">
      <c r="A355">
        <v>8411</v>
      </c>
      <c r="B355" t="str">
        <f>LEFT(A355,3)</f>
        <v>841</v>
      </c>
      <c r="C355" s="73">
        <v>0.88000000000000012</v>
      </c>
    </row>
    <row r="356" spans="1:3" x14ac:dyDescent="0.2">
      <c r="A356">
        <v>8412</v>
      </c>
      <c r="B356" t="str">
        <f>LEFT(A356,3)</f>
        <v>841</v>
      </c>
      <c r="C356" s="73">
        <v>0.88000000000000012</v>
      </c>
    </row>
    <row r="357" spans="1:3" x14ac:dyDescent="0.2">
      <c r="A357">
        <v>8413</v>
      </c>
      <c r="B357" t="str">
        <f>LEFT(A357,3)</f>
        <v>841</v>
      </c>
      <c r="C357" s="73">
        <v>0.88000000000000012</v>
      </c>
    </row>
    <row r="358" spans="1:3" x14ac:dyDescent="0.2">
      <c r="A358">
        <v>8414</v>
      </c>
      <c r="B358" t="str">
        <f>LEFT(A358,3)</f>
        <v>841</v>
      </c>
      <c r="C358" s="73">
        <v>0.88000000000000012</v>
      </c>
    </row>
    <row r="359" spans="1:3" x14ac:dyDescent="0.2">
      <c r="A359">
        <v>8415</v>
      </c>
      <c r="B359" t="str">
        <f>LEFT(A359,3)</f>
        <v>841</v>
      </c>
      <c r="C359" s="73">
        <v>0.88000000000000012</v>
      </c>
    </row>
    <row r="360" spans="1:3" x14ac:dyDescent="0.2">
      <c r="A360">
        <v>8416</v>
      </c>
      <c r="B360" t="str">
        <f>LEFT(A360,3)</f>
        <v>841</v>
      </c>
      <c r="C360" s="73">
        <v>0.88000000000000012</v>
      </c>
    </row>
    <row r="361" spans="1:3" x14ac:dyDescent="0.2">
      <c r="A361">
        <v>8417</v>
      </c>
      <c r="B361" t="str">
        <f>LEFT(A361,3)</f>
        <v>841</v>
      </c>
      <c r="C361" s="73">
        <v>0.88000000000000012</v>
      </c>
    </row>
    <row r="362" spans="1:3" x14ac:dyDescent="0.2">
      <c r="A362">
        <v>8421</v>
      </c>
      <c r="B362" t="str">
        <f>LEFT(A362,3)</f>
        <v>842</v>
      </c>
      <c r="C362" s="73">
        <v>0.88</v>
      </c>
    </row>
    <row r="363" spans="1:3" x14ac:dyDescent="0.2">
      <c r="A363">
        <v>8422</v>
      </c>
      <c r="B363" t="str">
        <f>LEFT(A363,3)</f>
        <v>842</v>
      </c>
      <c r="C363" s="73">
        <v>0.88</v>
      </c>
    </row>
    <row r="364" spans="1:3" x14ac:dyDescent="0.2">
      <c r="A364">
        <v>8431</v>
      </c>
      <c r="B364" t="str">
        <f>LEFT(A364,3)</f>
        <v>843</v>
      </c>
      <c r="C364" s="73">
        <v>0.81333333333333346</v>
      </c>
    </row>
    <row r="365" spans="1:3" x14ac:dyDescent="0.2">
      <c r="A365">
        <v>8432</v>
      </c>
      <c r="B365" t="str">
        <f>LEFT(A365,3)</f>
        <v>843</v>
      </c>
      <c r="C365" s="73">
        <v>0.81333333333333346</v>
      </c>
    </row>
    <row r="366" spans="1:3" x14ac:dyDescent="0.2">
      <c r="A366">
        <v>8433</v>
      </c>
      <c r="B366" t="str">
        <f>LEFT(A366,3)</f>
        <v>843</v>
      </c>
      <c r="C366" s="73">
        <v>0.88</v>
      </c>
    </row>
    <row r="367" spans="1:3" x14ac:dyDescent="0.2">
      <c r="A367">
        <v>8434</v>
      </c>
      <c r="B367" t="str">
        <f>LEFT(A367,3)</f>
        <v>843</v>
      </c>
      <c r="C367" s="73">
        <v>0.89</v>
      </c>
    </row>
    <row r="368" spans="1:3" x14ac:dyDescent="0.2">
      <c r="A368">
        <v>8439</v>
      </c>
      <c r="B368" t="str">
        <f>LEFT(A368,3)</f>
        <v>843</v>
      </c>
      <c r="C368" s="73">
        <v>0.81333333333333346</v>
      </c>
    </row>
    <row r="369" spans="1:3" x14ac:dyDescent="0.2">
      <c r="A369">
        <v>8510</v>
      </c>
      <c r="B369" t="str">
        <f>LEFT(A369,3)</f>
        <v>851</v>
      </c>
      <c r="C369" s="73">
        <v>0.89795454545454545</v>
      </c>
    </row>
    <row r="370" spans="1:3" x14ac:dyDescent="0.2">
      <c r="A370">
        <v>8520</v>
      </c>
      <c r="B370" t="str">
        <f>LEFT(A370,3)</f>
        <v>852</v>
      </c>
      <c r="C370" s="73">
        <v>0.89</v>
      </c>
    </row>
    <row r="371" spans="1:3" x14ac:dyDescent="0.2">
      <c r="A371">
        <v>8530</v>
      </c>
      <c r="B371" t="str">
        <f>LEFT(A371,3)</f>
        <v>853</v>
      </c>
      <c r="C371" s="73">
        <v>0.36</v>
      </c>
    </row>
    <row r="372" spans="1:3" x14ac:dyDescent="0.2">
      <c r="A372">
        <v>8541</v>
      </c>
      <c r="B372" t="str">
        <f>LEFT(A372,3)</f>
        <v>854</v>
      </c>
      <c r="C372" s="73">
        <v>0.80499999999999994</v>
      </c>
    </row>
    <row r="373" spans="1:3" x14ac:dyDescent="0.2">
      <c r="A373">
        <v>8542</v>
      </c>
      <c r="B373" t="str">
        <f>LEFT(A373,3)</f>
        <v>854</v>
      </c>
      <c r="C373" s="73">
        <v>0.80499999999999994</v>
      </c>
    </row>
    <row r="374" spans="1:3" x14ac:dyDescent="0.2">
      <c r="A374">
        <v>8543</v>
      </c>
      <c r="B374" t="str">
        <f>LEFT(A374,3)</f>
        <v>854</v>
      </c>
      <c r="C374" s="73">
        <v>0.80499999999999994</v>
      </c>
    </row>
    <row r="375" spans="1:3" x14ac:dyDescent="0.2">
      <c r="A375">
        <v>8544</v>
      </c>
      <c r="B375" t="str">
        <f>LEFT(A375,3)</f>
        <v>854</v>
      </c>
      <c r="C375" s="73">
        <v>0.80499999999999994</v>
      </c>
    </row>
    <row r="376" spans="1:3" x14ac:dyDescent="0.2">
      <c r="A376">
        <v>8550</v>
      </c>
      <c r="B376" t="str">
        <f>LEFT(A376,3)</f>
        <v>855</v>
      </c>
      <c r="C376" s="73">
        <v>0.80499999999999994</v>
      </c>
    </row>
    <row r="377" spans="1:3" x14ac:dyDescent="0.2">
      <c r="A377">
        <v>8610</v>
      </c>
      <c r="B377" t="str">
        <f>LEFT(A377,3)</f>
        <v>861</v>
      </c>
      <c r="C377" s="73">
        <v>0.61399999999999999</v>
      </c>
    </row>
    <row r="378" spans="1:3" x14ac:dyDescent="0.2">
      <c r="A378">
        <v>8620</v>
      </c>
      <c r="B378" t="str">
        <f>LEFT(A378,3)</f>
        <v>862</v>
      </c>
      <c r="C378" s="73">
        <v>0.9225000000000001</v>
      </c>
    </row>
    <row r="379" spans="1:3" x14ac:dyDescent="0.2">
      <c r="A379">
        <v>8631</v>
      </c>
      <c r="B379" t="str">
        <f>LEFT(A379,3)</f>
        <v>863</v>
      </c>
      <c r="C379" s="73">
        <v>0.9225000000000001</v>
      </c>
    </row>
    <row r="380" spans="1:3" x14ac:dyDescent="0.2">
      <c r="A380">
        <v>8632</v>
      </c>
      <c r="B380" t="str">
        <f>LEFT(A380,3)</f>
        <v>863</v>
      </c>
      <c r="C380" s="73">
        <v>0.9225000000000001</v>
      </c>
    </row>
    <row r="381" spans="1:3" x14ac:dyDescent="0.2">
      <c r="A381">
        <v>8640</v>
      </c>
      <c r="B381" t="str">
        <f>LEFT(A381,3)</f>
        <v>864</v>
      </c>
      <c r="C381" s="73">
        <v>0.92199999999999993</v>
      </c>
    </row>
    <row r="382" spans="1:3" x14ac:dyDescent="0.2">
      <c r="A382">
        <v>8710</v>
      </c>
      <c r="B382" t="str">
        <f>LEFT(A382,3)</f>
        <v>871</v>
      </c>
      <c r="C382" s="73">
        <v>0.67649999999999999</v>
      </c>
    </row>
    <row r="383" spans="1:3" x14ac:dyDescent="0.2">
      <c r="A383">
        <v>8720</v>
      </c>
      <c r="B383" t="str">
        <f>LEFT(A383,3)</f>
        <v>872</v>
      </c>
      <c r="C383" s="73">
        <v>0.56300000000000006</v>
      </c>
    </row>
    <row r="384" spans="1:3" x14ac:dyDescent="0.2">
      <c r="A384">
        <v>8731</v>
      </c>
      <c r="B384" t="str">
        <f>LEFT(A384,3)</f>
        <v>873</v>
      </c>
      <c r="C384" s="73">
        <v>0.56779999999999997</v>
      </c>
    </row>
    <row r="385" spans="1:3" x14ac:dyDescent="0.2">
      <c r="A385">
        <v>8732</v>
      </c>
      <c r="B385" t="str">
        <f>LEFT(A385,3)</f>
        <v>873</v>
      </c>
      <c r="C385" s="73">
        <v>0.61224999999999996</v>
      </c>
    </row>
    <row r="386" spans="1:3" x14ac:dyDescent="0.2">
      <c r="A386">
        <v>8733</v>
      </c>
      <c r="B386" t="str">
        <f>LEFT(A386,3)</f>
        <v>873</v>
      </c>
      <c r="C386" s="73">
        <v>0.40950000000000003</v>
      </c>
    </row>
    <row r="387" spans="1:3" x14ac:dyDescent="0.2">
      <c r="A387">
        <v>8739</v>
      </c>
      <c r="B387" t="str">
        <f>LEFT(A387,3)</f>
        <v>873</v>
      </c>
      <c r="C387" s="73">
        <v>0.52615000000000001</v>
      </c>
    </row>
    <row r="388" spans="1:3" x14ac:dyDescent="0.2">
      <c r="A388">
        <v>8740</v>
      </c>
      <c r="B388" t="str">
        <f>LEFT(A388,3)</f>
        <v>874</v>
      </c>
      <c r="C388" s="73">
        <v>0.56664999999999999</v>
      </c>
    </row>
    <row r="389" spans="1:3" x14ac:dyDescent="0.2">
      <c r="A389">
        <v>8750</v>
      </c>
      <c r="B389" t="str">
        <f>LEFT(A389,3)</f>
        <v>875</v>
      </c>
      <c r="C389" s="73">
        <v>0.817888888888889</v>
      </c>
    </row>
    <row r="390" spans="1:3" x14ac:dyDescent="0.2">
      <c r="A390">
        <v>8760</v>
      </c>
      <c r="B390" t="str">
        <f>LEFT(A390,3)</f>
        <v>876</v>
      </c>
      <c r="C390" s="73">
        <v>0.72499999999999998</v>
      </c>
    </row>
    <row r="391" spans="1:3" x14ac:dyDescent="0.2">
      <c r="A391">
        <v>8810</v>
      </c>
      <c r="B391" t="str">
        <f>LEFT(A391,3)</f>
        <v>881</v>
      </c>
      <c r="C391" s="73">
        <v>0.59650000000000003</v>
      </c>
    </row>
    <row r="392" spans="1:3" x14ac:dyDescent="0.2">
      <c r="A392">
        <v>8820</v>
      </c>
      <c r="B392" t="str">
        <f>LEFT(A392,3)</f>
        <v>882</v>
      </c>
      <c r="C392" s="73">
        <v>0.59650000000000003</v>
      </c>
    </row>
    <row r="393" spans="1:3" x14ac:dyDescent="0.2">
      <c r="A393">
        <v>8911</v>
      </c>
      <c r="B393" t="str">
        <f>LEFT(A393,3)</f>
        <v>891</v>
      </c>
      <c r="C393" s="73">
        <v>0.86</v>
      </c>
    </row>
    <row r="394" spans="1:3" x14ac:dyDescent="0.2">
      <c r="A394">
        <v>8912</v>
      </c>
      <c r="B394" t="str">
        <f>LEFT(A394,3)</f>
        <v>891</v>
      </c>
      <c r="C394" s="73">
        <v>0.97</v>
      </c>
    </row>
    <row r="395" spans="1:3" x14ac:dyDescent="0.2">
      <c r="A395">
        <v>8913</v>
      </c>
      <c r="B395" t="str">
        <f>LEFT(A395,3)</f>
        <v>891</v>
      </c>
      <c r="C395" s="73">
        <v>0.74</v>
      </c>
    </row>
    <row r="396" spans="1:3" x14ac:dyDescent="0.2">
      <c r="A396">
        <v>8914</v>
      </c>
      <c r="B396" t="str">
        <f>LEFT(A396,3)</f>
        <v>891</v>
      </c>
      <c r="C396" s="73">
        <v>0.81</v>
      </c>
    </row>
    <row r="397" spans="1:3" x14ac:dyDescent="0.2">
      <c r="A397">
        <v>8919</v>
      </c>
      <c r="B397" t="str">
        <f>LEFT(A397,3)</f>
        <v>891</v>
      </c>
      <c r="C397" s="73">
        <v>0.97</v>
      </c>
    </row>
    <row r="398" spans="1:3" x14ac:dyDescent="0.2">
      <c r="A398">
        <v>8921</v>
      </c>
      <c r="B398" t="str">
        <f>LEFT(A398,3)</f>
        <v>892</v>
      </c>
      <c r="C398" s="73">
        <v>0.83</v>
      </c>
    </row>
    <row r="399" spans="1:3" x14ac:dyDescent="0.2">
      <c r="A399">
        <v>8922</v>
      </c>
      <c r="B399" t="str">
        <f>LEFT(A399,3)</f>
        <v>892</v>
      </c>
      <c r="C399" s="73">
        <v>0.99</v>
      </c>
    </row>
    <row r="400" spans="1:3" x14ac:dyDescent="0.2">
      <c r="A400">
        <v>8990</v>
      </c>
      <c r="B400" t="str">
        <f>LEFT(A400,3)</f>
        <v>899</v>
      </c>
      <c r="C400" s="73">
        <v>0.95125000000000004</v>
      </c>
    </row>
    <row r="401" spans="1:3" x14ac:dyDescent="0.2">
      <c r="A401">
        <v>9100</v>
      </c>
      <c r="B401" t="str">
        <f>LEFT(A401,3)</f>
        <v>910</v>
      </c>
      <c r="C401" s="73">
        <v>0.67333333333333334</v>
      </c>
    </row>
    <row r="402" spans="1:3" x14ac:dyDescent="0.2">
      <c r="A402">
        <v>9210</v>
      </c>
      <c r="B402" t="str">
        <f>LEFT(A402,3)</f>
        <v>921</v>
      </c>
      <c r="C402" s="73">
        <v>0.51400000000000001</v>
      </c>
    </row>
    <row r="403" spans="1:3" x14ac:dyDescent="0.2">
      <c r="A403">
        <v>9221</v>
      </c>
      <c r="B403" t="str">
        <f>LEFT(A403,3)</f>
        <v>922</v>
      </c>
      <c r="C403" s="73">
        <v>0.86</v>
      </c>
    </row>
    <row r="404" spans="1:3" x14ac:dyDescent="0.2">
      <c r="A404">
        <v>9222</v>
      </c>
      <c r="B404" t="str">
        <f>LEFT(A404,3)</f>
        <v>922</v>
      </c>
      <c r="C404" s="73">
        <v>0.88500000000000001</v>
      </c>
    </row>
    <row r="405" spans="1:3" x14ac:dyDescent="0.2">
      <c r="A405">
        <v>9223</v>
      </c>
      <c r="B405" t="str">
        <f>LEFT(A405,3)</f>
        <v>922</v>
      </c>
      <c r="C405" s="73">
        <v>0.88500000000000001</v>
      </c>
    </row>
    <row r="406" spans="1:3" x14ac:dyDescent="0.2">
      <c r="A406">
        <v>9229</v>
      </c>
      <c r="B406" t="str">
        <f>LEFT(A406,3)</f>
        <v>922</v>
      </c>
      <c r="C406" s="73">
        <v>0.88500000000000001</v>
      </c>
    </row>
    <row r="407" spans="1:3" x14ac:dyDescent="0.2">
      <c r="A407">
        <v>9300</v>
      </c>
      <c r="B407" t="str">
        <f>LEFT(A407,3)</f>
        <v>930</v>
      </c>
      <c r="C407" s="73">
        <v>0.6100000000000001</v>
      </c>
    </row>
    <row r="408" spans="1:3" x14ac:dyDescent="0.2">
      <c r="A408">
        <v>9411</v>
      </c>
      <c r="B408" t="str">
        <f>LEFT(A408,3)</f>
        <v>941</v>
      </c>
      <c r="C408" s="73">
        <v>0.67466666666666675</v>
      </c>
    </row>
    <row r="409" spans="1:3" x14ac:dyDescent="0.2">
      <c r="A409">
        <v>9412</v>
      </c>
      <c r="B409" t="str">
        <f>LEFT(A409,3)</f>
        <v>941</v>
      </c>
      <c r="C409" s="73">
        <v>0.70474999999999999</v>
      </c>
    </row>
    <row r="410" spans="1:3" x14ac:dyDescent="0.2">
      <c r="A410">
        <v>9421</v>
      </c>
      <c r="B410" t="str">
        <f>LEFT(A410,3)</f>
        <v>942</v>
      </c>
      <c r="C410" s="73">
        <v>0.77750000000000008</v>
      </c>
    </row>
    <row r="411" spans="1:3" x14ac:dyDescent="0.2">
      <c r="A411">
        <v>9422</v>
      </c>
      <c r="B411" t="str">
        <f>LEFT(A411,3)</f>
        <v>942</v>
      </c>
      <c r="C411" s="73">
        <v>0.79</v>
      </c>
    </row>
    <row r="412" spans="1:3" x14ac:dyDescent="0.2">
      <c r="A412">
        <v>9511</v>
      </c>
      <c r="B412" t="str">
        <f>LEFT(A412,3)</f>
        <v>951</v>
      </c>
      <c r="C412" s="73">
        <v>0.81499999999999995</v>
      </c>
    </row>
    <row r="413" spans="1:3" x14ac:dyDescent="0.2">
      <c r="A413">
        <v>9512</v>
      </c>
      <c r="B413" t="str">
        <f>LEFT(A413,3)</f>
        <v>951</v>
      </c>
      <c r="C413" s="73">
        <v>0.08</v>
      </c>
    </row>
    <row r="414" spans="1:3" x14ac:dyDescent="0.2">
      <c r="A414">
        <v>9521</v>
      </c>
      <c r="B414" t="str">
        <f>LEFT(A414,3)</f>
        <v>952</v>
      </c>
      <c r="C414" s="73">
        <v>0.875</v>
      </c>
    </row>
    <row r="415" spans="1:3" x14ac:dyDescent="0.2">
      <c r="A415">
        <v>9522</v>
      </c>
      <c r="B415" t="str">
        <f>LEFT(A415,3)</f>
        <v>952</v>
      </c>
      <c r="C415" s="73">
        <v>0.85</v>
      </c>
    </row>
    <row r="416" spans="1:3" x14ac:dyDescent="0.2">
      <c r="A416">
        <v>9531</v>
      </c>
      <c r="B416" t="str">
        <f>LEFT(A416,3)</f>
        <v>953</v>
      </c>
      <c r="C416" s="73">
        <v>0.42949999999999999</v>
      </c>
    </row>
    <row r="417" spans="1:3" x14ac:dyDescent="0.2">
      <c r="A417">
        <v>9539</v>
      </c>
      <c r="B417" t="str">
        <f>LEFT(A417,3)</f>
        <v>953</v>
      </c>
      <c r="C417" s="73">
        <v>0.64</v>
      </c>
    </row>
    <row r="418" spans="1:3" x14ac:dyDescent="0.2">
      <c r="A418">
        <v>9910</v>
      </c>
      <c r="B418" t="str">
        <f>LEFT(A418,3)</f>
        <v>991</v>
      </c>
      <c r="C418" s="73">
        <v>0.86</v>
      </c>
    </row>
    <row r="419" spans="1:3" x14ac:dyDescent="0.2">
      <c r="A419">
        <v>9921</v>
      </c>
      <c r="B419" t="str">
        <f>LEFT(A419,3)</f>
        <v>992</v>
      </c>
      <c r="C419" s="73">
        <v>0.89500000000000002</v>
      </c>
    </row>
    <row r="420" spans="1:3" x14ac:dyDescent="0.2">
      <c r="A420">
        <v>9922</v>
      </c>
      <c r="B420" t="str">
        <f>LEFT(A420,3)</f>
        <v>992</v>
      </c>
      <c r="C420" s="73">
        <v>0.92249999999999999</v>
      </c>
    </row>
    <row r="421" spans="1:3" x14ac:dyDescent="0.2">
      <c r="A421">
        <v>9923</v>
      </c>
      <c r="B421" t="str">
        <f>LEFT(A421,3)</f>
        <v>992</v>
      </c>
      <c r="C421" s="73">
        <v>0.79</v>
      </c>
    </row>
    <row r="422" spans="1:3" x14ac:dyDescent="0.2">
      <c r="A422">
        <v>9991</v>
      </c>
      <c r="B422" t="str">
        <f>LEFT(A422,3)</f>
        <v>999</v>
      </c>
      <c r="C422" s="73">
        <v>0.97</v>
      </c>
    </row>
    <row r="423" spans="1:3" x14ac:dyDescent="0.2">
      <c r="A423">
        <v>9992</v>
      </c>
      <c r="B423" t="str">
        <f>LEFT(A423,3)</f>
        <v>999</v>
      </c>
      <c r="C423" s="73">
        <v>0.81</v>
      </c>
    </row>
    <row r="424" spans="1:3" x14ac:dyDescent="0.2">
      <c r="A424">
        <v>9999</v>
      </c>
      <c r="B424" t="str">
        <f>LEFT(A424,3)</f>
        <v>999</v>
      </c>
      <c r="C424" s="73">
        <v>0.94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844"/>
  <sheetViews>
    <sheetView topLeftCell="A1815" workbookViewId="0">
      <selection activeCell="A124" sqref="A124:C124"/>
    </sheetView>
  </sheetViews>
  <sheetFormatPr defaultRowHeight="15" customHeight="1" x14ac:dyDescent="0.2"/>
  <cols>
    <col min="1" max="1" width="17.85546875" style="85" customWidth="1"/>
    <col min="2" max="2" width="31.42578125" style="85" customWidth="1"/>
    <col min="3" max="3" width="84.42578125" style="85" bestFit="1" customWidth="1"/>
    <col min="4" max="16384" width="9.140625" style="84"/>
  </cols>
  <sheetData>
    <row r="1" spans="1:3" ht="15" customHeight="1" x14ac:dyDescent="0.2">
      <c r="A1" s="90" t="s">
        <v>8184</v>
      </c>
      <c r="B1" s="89" t="s">
        <v>8183</v>
      </c>
      <c r="C1" s="89" t="s">
        <v>8182</v>
      </c>
    </row>
    <row r="2" spans="1:3" ht="15" customHeight="1" x14ac:dyDescent="0.2">
      <c r="A2" s="88">
        <v>1</v>
      </c>
      <c r="B2" s="86" t="s">
        <v>4374</v>
      </c>
      <c r="C2" s="86" t="s">
        <v>8181</v>
      </c>
    </row>
    <row r="3" spans="1:3" ht="15" customHeight="1" x14ac:dyDescent="0.2">
      <c r="A3" s="88">
        <v>11</v>
      </c>
      <c r="B3" s="86" t="s">
        <v>8180</v>
      </c>
      <c r="C3" s="86" t="s">
        <v>8179</v>
      </c>
    </row>
    <row r="4" spans="1:3" ht="15" customHeight="1" x14ac:dyDescent="0.2">
      <c r="A4" s="88">
        <v>111</v>
      </c>
      <c r="B4" s="86" t="s">
        <v>8178</v>
      </c>
      <c r="C4" s="86" t="s">
        <v>8177</v>
      </c>
    </row>
    <row r="5" spans="1:3" ht="15" customHeight="1" x14ac:dyDescent="0.2">
      <c r="A5" s="88">
        <v>1110</v>
      </c>
      <c r="B5" s="86" t="s">
        <v>8178</v>
      </c>
      <c r="C5" s="86" t="s">
        <v>8177</v>
      </c>
    </row>
    <row r="6" spans="1:3" ht="15" customHeight="1" x14ac:dyDescent="0.2">
      <c r="A6" s="88">
        <v>11101</v>
      </c>
      <c r="B6" s="86" t="s">
        <v>8176</v>
      </c>
      <c r="C6" s="86" t="s">
        <v>8175</v>
      </c>
    </row>
    <row r="7" spans="1:3" ht="15" customHeight="1" x14ac:dyDescent="0.2">
      <c r="A7" s="88">
        <v>11102</v>
      </c>
      <c r="B7" s="86" t="s">
        <v>8174</v>
      </c>
      <c r="C7" s="86" t="s">
        <v>8173</v>
      </c>
    </row>
    <row r="8" spans="1:3" ht="15" customHeight="1" x14ac:dyDescent="0.2">
      <c r="A8" s="88">
        <v>11103</v>
      </c>
      <c r="B8" s="86" t="s">
        <v>8172</v>
      </c>
      <c r="C8" s="86" t="s">
        <v>8171</v>
      </c>
    </row>
    <row r="9" spans="1:3" ht="15" customHeight="1" x14ac:dyDescent="0.2">
      <c r="A9" s="88">
        <v>11104</v>
      </c>
      <c r="B9" s="86" t="s">
        <v>8170</v>
      </c>
      <c r="C9" s="86" t="s">
        <v>8169</v>
      </c>
    </row>
    <row r="10" spans="1:3" ht="15" customHeight="1" x14ac:dyDescent="0.2">
      <c r="A10" s="88">
        <v>11105</v>
      </c>
      <c r="B10" s="86" t="s">
        <v>8168</v>
      </c>
      <c r="C10" s="86" t="s">
        <v>8167</v>
      </c>
    </row>
    <row r="11" spans="1:3" ht="15" customHeight="1" x14ac:dyDescent="0.2">
      <c r="A11" s="88">
        <v>11106</v>
      </c>
      <c r="B11" s="86" t="s">
        <v>8166</v>
      </c>
      <c r="C11" s="86" t="s">
        <v>8165</v>
      </c>
    </row>
    <row r="12" spans="1:3" ht="15" customHeight="1" x14ac:dyDescent="0.2">
      <c r="A12" s="88">
        <v>112</v>
      </c>
      <c r="B12" s="86" t="s">
        <v>4372</v>
      </c>
      <c r="C12" s="86" t="s">
        <v>8161</v>
      </c>
    </row>
    <row r="13" spans="1:3" ht="15" customHeight="1" x14ac:dyDescent="0.2">
      <c r="A13" s="88">
        <v>1120</v>
      </c>
      <c r="B13" s="86" t="s">
        <v>4372</v>
      </c>
      <c r="C13" s="86" t="s">
        <v>8161</v>
      </c>
    </row>
    <row r="14" spans="1:3" ht="15" customHeight="1" x14ac:dyDescent="0.2">
      <c r="A14" s="88">
        <v>11201</v>
      </c>
      <c r="B14" s="86" t="s">
        <v>8164</v>
      </c>
      <c r="C14" s="86" t="s">
        <v>8163</v>
      </c>
    </row>
    <row r="15" spans="1:3" ht="15" customHeight="1" x14ac:dyDescent="0.2">
      <c r="A15" s="88">
        <v>11202</v>
      </c>
      <c r="B15" s="86" t="s">
        <v>8162</v>
      </c>
      <c r="C15" s="86" t="s">
        <v>8161</v>
      </c>
    </row>
    <row r="16" spans="1:3" ht="15" customHeight="1" x14ac:dyDescent="0.2">
      <c r="A16" s="88">
        <v>12</v>
      </c>
      <c r="B16" s="86" t="s">
        <v>8160</v>
      </c>
      <c r="C16" s="86" t="s">
        <v>8159</v>
      </c>
    </row>
    <row r="17" spans="1:3" ht="15" customHeight="1" x14ac:dyDescent="0.2">
      <c r="A17" s="88">
        <v>120</v>
      </c>
      <c r="B17" s="86" t="s">
        <v>8158</v>
      </c>
      <c r="C17" s="86" t="s">
        <v>8157</v>
      </c>
    </row>
    <row r="18" spans="1:3" ht="15" customHeight="1" x14ac:dyDescent="0.2">
      <c r="A18" s="88">
        <v>1201</v>
      </c>
      <c r="B18" s="86" t="s">
        <v>8155</v>
      </c>
      <c r="C18" s="86" t="s">
        <v>8156</v>
      </c>
    </row>
    <row r="19" spans="1:3" ht="15" customHeight="1" x14ac:dyDescent="0.2">
      <c r="A19" s="88">
        <v>12010</v>
      </c>
      <c r="B19" s="86" t="s">
        <v>8155</v>
      </c>
      <c r="C19" s="86" t="s">
        <v>8154</v>
      </c>
    </row>
    <row r="20" spans="1:3" ht="15" customHeight="1" x14ac:dyDescent="0.2">
      <c r="A20" s="88">
        <v>1202</v>
      </c>
      <c r="B20" s="86" t="s">
        <v>8153</v>
      </c>
      <c r="C20" s="86" t="s">
        <v>8152</v>
      </c>
    </row>
    <row r="21" spans="1:3" ht="15" customHeight="1" x14ac:dyDescent="0.2">
      <c r="A21" s="88">
        <v>12021</v>
      </c>
      <c r="B21" s="86" t="s">
        <v>8151</v>
      </c>
      <c r="C21" s="86" t="s">
        <v>8150</v>
      </c>
    </row>
    <row r="22" spans="1:3" ht="15" customHeight="1" x14ac:dyDescent="0.2">
      <c r="A22" s="88">
        <v>12022</v>
      </c>
      <c r="B22" s="86" t="s">
        <v>8149</v>
      </c>
      <c r="C22" s="86" t="s">
        <v>8148</v>
      </c>
    </row>
    <row r="23" spans="1:3" ht="15" customHeight="1" x14ac:dyDescent="0.2">
      <c r="A23" s="88">
        <v>12023</v>
      </c>
      <c r="B23" s="86" t="s">
        <v>8147</v>
      </c>
      <c r="C23" s="86" t="s">
        <v>307</v>
      </c>
    </row>
    <row r="24" spans="1:3" ht="15" customHeight="1" x14ac:dyDescent="0.2">
      <c r="A24" s="88">
        <v>12024</v>
      </c>
      <c r="B24" s="86" t="s">
        <v>8146</v>
      </c>
      <c r="C24" s="86" t="s">
        <v>8145</v>
      </c>
    </row>
    <row r="25" spans="1:3" ht="15" customHeight="1" x14ac:dyDescent="0.2">
      <c r="A25" s="88">
        <v>12029</v>
      </c>
      <c r="B25" s="86" t="s">
        <v>8144</v>
      </c>
      <c r="C25" s="86" t="s">
        <v>8143</v>
      </c>
    </row>
    <row r="26" spans="1:3" ht="15" customHeight="1" x14ac:dyDescent="0.2">
      <c r="A26" s="88">
        <v>1209</v>
      </c>
      <c r="B26" s="86" t="s">
        <v>8142</v>
      </c>
      <c r="C26" s="86" t="s">
        <v>8141</v>
      </c>
    </row>
    <row r="27" spans="1:3" ht="15" customHeight="1" x14ac:dyDescent="0.2">
      <c r="A27" s="88">
        <v>12090</v>
      </c>
      <c r="B27" s="86" t="s">
        <v>8140</v>
      </c>
      <c r="C27" s="86" t="s">
        <v>8139</v>
      </c>
    </row>
    <row r="28" spans="1:3" ht="15" customHeight="1" x14ac:dyDescent="0.2">
      <c r="A28" s="88">
        <v>13</v>
      </c>
      <c r="B28" s="86" t="s">
        <v>8138</v>
      </c>
      <c r="C28" s="86" t="s">
        <v>8137</v>
      </c>
    </row>
    <row r="29" spans="1:3" ht="15" customHeight="1" x14ac:dyDescent="0.2">
      <c r="A29" s="88">
        <v>131</v>
      </c>
      <c r="B29" s="86" t="s">
        <v>8136</v>
      </c>
      <c r="C29" s="86" t="s">
        <v>8135</v>
      </c>
    </row>
    <row r="30" spans="1:3" ht="15" customHeight="1" x14ac:dyDescent="0.2">
      <c r="A30" s="88">
        <v>1311</v>
      </c>
      <c r="B30" s="86" t="s">
        <v>8134</v>
      </c>
      <c r="C30" s="86" t="s">
        <v>8133</v>
      </c>
    </row>
    <row r="31" spans="1:3" ht="15" customHeight="1" x14ac:dyDescent="0.2">
      <c r="A31" s="88">
        <v>13111</v>
      </c>
      <c r="B31" s="86" t="s">
        <v>8132</v>
      </c>
      <c r="C31" s="86" t="s">
        <v>8131</v>
      </c>
    </row>
    <row r="32" spans="1:3" ht="15" customHeight="1" x14ac:dyDescent="0.2">
      <c r="A32" s="88">
        <v>13112</v>
      </c>
      <c r="B32" s="86" t="s">
        <v>8130</v>
      </c>
      <c r="C32" s="86" t="s">
        <v>8129</v>
      </c>
    </row>
    <row r="33" spans="1:3" ht="15" customHeight="1" x14ac:dyDescent="0.2">
      <c r="A33" s="88">
        <v>13113</v>
      </c>
      <c r="B33" s="86" t="s">
        <v>8128</v>
      </c>
      <c r="C33" s="86" t="s">
        <v>8127</v>
      </c>
    </row>
    <row r="34" spans="1:3" ht="15" customHeight="1" x14ac:dyDescent="0.2">
      <c r="A34" s="88">
        <v>13114</v>
      </c>
      <c r="B34" s="86" t="s">
        <v>8126</v>
      </c>
      <c r="C34" s="86" t="s">
        <v>8125</v>
      </c>
    </row>
    <row r="35" spans="1:3" ht="15" customHeight="1" x14ac:dyDescent="0.2">
      <c r="A35" s="88">
        <v>13119</v>
      </c>
      <c r="B35" s="86" t="s">
        <v>8124</v>
      </c>
      <c r="C35" s="86" t="s">
        <v>8123</v>
      </c>
    </row>
    <row r="36" spans="1:3" ht="15" customHeight="1" x14ac:dyDescent="0.2">
      <c r="A36" s="88">
        <v>1312</v>
      </c>
      <c r="B36" s="86" t="s">
        <v>8122</v>
      </c>
      <c r="C36" s="86" t="s">
        <v>8121</v>
      </c>
    </row>
    <row r="37" spans="1:3" ht="15" customHeight="1" x14ac:dyDescent="0.2">
      <c r="A37" s="88">
        <v>13121</v>
      </c>
      <c r="B37" s="86" t="s">
        <v>8120</v>
      </c>
      <c r="C37" s="86" t="s">
        <v>8119</v>
      </c>
    </row>
    <row r="38" spans="1:3" ht="15" customHeight="1" x14ac:dyDescent="0.2">
      <c r="A38" s="88">
        <v>13122</v>
      </c>
      <c r="B38" s="86" t="s">
        <v>8118</v>
      </c>
      <c r="C38" s="86" t="s">
        <v>8117</v>
      </c>
    </row>
    <row r="39" spans="1:3" ht="15" customHeight="1" x14ac:dyDescent="0.2">
      <c r="A39" s="88">
        <v>13123</v>
      </c>
      <c r="B39" s="86" t="s">
        <v>8116</v>
      </c>
      <c r="C39" s="86" t="s">
        <v>8115</v>
      </c>
    </row>
    <row r="40" spans="1:3" ht="15" customHeight="1" x14ac:dyDescent="0.2">
      <c r="A40" s="88">
        <v>13124</v>
      </c>
      <c r="B40" s="86" t="s">
        <v>8114</v>
      </c>
      <c r="C40" s="86" t="s">
        <v>8113</v>
      </c>
    </row>
    <row r="41" spans="1:3" ht="15" customHeight="1" x14ac:dyDescent="0.2">
      <c r="A41" s="88">
        <v>13129</v>
      </c>
      <c r="B41" s="86" t="s">
        <v>8112</v>
      </c>
      <c r="C41" s="86" t="s">
        <v>8111</v>
      </c>
    </row>
    <row r="42" spans="1:3" ht="15" customHeight="1" x14ac:dyDescent="0.2">
      <c r="A42" s="88">
        <v>1313</v>
      </c>
      <c r="B42" s="86" t="s">
        <v>8110</v>
      </c>
      <c r="C42" s="86" t="s">
        <v>8109</v>
      </c>
    </row>
    <row r="43" spans="1:3" ht="15" customHeight="1" x14ac:dyDescent="0.2">
      <c r="A43" s="88">
        <v>13131</v>
      </c>
      <c r="B43" s="86" t="s">
        <v>8108</v>
      </c>
      <c r="C43" s="86" t="s">
        <v>8107</v>
      </c>
    </row>
    <row r="44" spans="1:3" ht="15" customHeight="1" x14ac:dyDescent="0.2">
      <c r="A44" s="88">
        <v>13132</v>
      </c>
      <c r="B44" s="86" t="s">
        <v>8106</v>
      </c>
      <c r="C44" s="86" t="s">
        <v>8105</v>
      </c>
    </row>
    <row r="45" spans="1:3" ht="15" customHeight="1" x14ac:dyDescent="0.2">
      <c r="A45" s="88">
        <v>13133</v>
      </c>
      <c r="B45" s="86" t="s">
        <v>8104</v>
      </c>
      <c r="C45" s="86" t="s">
        <v>8103</v>
      </c>
    </row>
    <row r="46" spans="1:3" ht="15" customHeight="1" x14ac:dyDescent="0.2">
      <c r="A46" s="88">
        <v>13134</v>
      </c>
      <c r="B46" s="86" t="s">
        <v>8102</v>
      </c>
      <c r="C46" s="86" t="s">
        <v>6691</v>
      </c>
    </row>
    <row r="47" spans="1:3" ht="15" customHeight="1" x14ac:dyDescent="0.2">
      <c r="A47" s="88">
        <v>132</v>
      </c>
      <c r="B47" s="86" t="s">
        <v>8101</v>
      </c>
      <c r="C47" s="86" t="s">
        <v>8100</v>
      </c>
    </row>
    <row r="48" spans="1:3" ht="15" customHeight="1" x14ac:dyDescent="0.2">
      <c r="A48" s="88">
        <v>1320</v>
      </c>
      <c r="B48" s="86" t="s">
        <v>8101</v>
      </c>
      <c r="C48" s="86" t="s">
        <v>8100</v>
      </c>
    </row>
    <row r="49" spans="1:3" ht="15" customHeight="1" x14ac:dyDescent="0.2">
      <c r="A49" s="88">
        <v>13201</v>
      </c>
      <c r="B49" s="86" t="s">
        <v>8099</v>
      </c>
      <c r="C49" s="86" t="s">
        <v>8098</v>
      </c>
    </row>
    <row r="50" spans="1:3" ht="15" customHeight="1" x14ac:dyDescent="0.2">
      <c r="A50" s="88">
        <v>13202</v>
      </c>
      <c r="B50" s="86" t="s">
        <v>8097</v>
      </c>
      <c r="C50" s="86" t="s">
        <v>8096</v>
      </c>
    </row>
    <row r="51" spans="1:3" ht="15" customHeight="1" x14ac:dyDescent="0.2">
      <c r="A51" s="88">
        <v>133</v>
      </c>
      <c r="B51" s="86" t="s">
        <v>8095</v>
      </c>
      <c r="C51" s="86" t="s">
        <v>8094</v>
      </c>
    </row>
    <row r="52" spans="1:3" ht="15" customHeight="1" x14ac:dyDescent="0.2">
      <c r="A52" s="88">
        <v>1331</v>
      </c>
      <c r="B52" s="86" t="s">
        <v>8093</v>
      </c>
      <c r="C52" s="86" t="s">
        <v>8092</v>
      </c>
    </row>
    <row r="53" spans="1:3" ht="15" customHeight="1" x14ac:dyDescent="0.2">
      <c r="A53" s="88">
        <v>13310</v>
      </c>
      <c r="B53" s="86" t="s">
        <v>8093</v>
      </c>
      <c r="C53" s="86" t="s">
        <v>8092</v>
      </c>
    </row>
    <row r="54" spans="1:3" ht="15" customHeight="1" x14ac:dyDescent="0.2">
      <c r="A54" s="88">
        <v>1332</v>
      </c>
      <c r="B54" s="86" t="s">
        <v>8091</v>
      </c>
      <c r="C54" s="86" t="s">
        <v>8090</v>
      </c>
    </row>
    <row r="55" spans="1:3" ht="15" customHeight="1" x14ac:dyDescent="0.2">
      <c r="A55" s="88">
        <v>13320</v>
      </c>
      <c r="B55" s="86" t="s">
        <v>8091</v>
      </c>
      <c r="C55" s="86" t="s">
        <v>8090</v>
      </c>
    </row>
    <row r="56" spans="1:3" ht="15" customHeight="1" x14ac:dyDescent="0.2">
      <c r="A56" s="88">
        <v>134</v>
      </c>
      <c r="B56" s="86" t="s">
        <v>8089</v>
      </c>
      <c r="C56" s="86" t="s">
        <v>8088</v>
      </c>
    </row>
    <row r="57" spans="1:3" ht="15" customHeight="1" x14ac:dyDescent="0.2">
      <c r="A57" s="88">
        <v>1340</v>
      </c>
      <c r="B57" s="86" t="s">
        <v>8089</v>
      </c>
      <c r="C57" s="86" t="s">
        <v>8088</v>
      </c>
    </row>
    <row r="58" spans="1:3" ht="15" customHeight="1" x14ac:dyDescent="0.2">
      <c r="A58" s="88">
        <v>13401</v>
      </c>
      <c r="B58" s="86" t="s">
        <v>8087</v>
      </c>
      <c r="C58" s="86" t="s">
        <v>8086</v>
      </c>
    </row>
    <row r="59" spans="1:3" ht="15" customHeight="1" x14ac:dyDescent="0.2">
      <c r="A59" s="88">
        <v>13402</v>
      </c>
      <c r="B59" s="86" t="s">
        <v>8085</v>
      </c>
      <c r="C59" s="86" t="s">
        <v>8084</v>
      </c>
    </row>
    <row r="60" spans="1:3" ht="15" customHeight="1" x14ac:dyDescent="0.2">
      <c r="A60" s="88">
        <v>13403</v>
      </c>
      <c r="B60" s="86" t="s">
        <v>8083</v>
      </c>
      <c r="C60" s="86" t="s">
        <v>8082</v>
      </c>
    </row>
    <row r="61" spans="1:3" ht="15" customHeight="1" x14ac:dyDescent="0.2">
      <c r="A61" s="88">
        <v>135</v>
      </c>
      <c r="B61" s="86" t="s">
        <v>8081</v>
      </c>
      <c r="C61" s="86" t="s">
        <v>8080</v>
      </c>
    </row>
    <row r="62" spans="1:3" ht="15" customHeight="1" x14ac:dyDescent="0.2">
      <c r="A62" s="88">
        <v>1350</v>
      </c>
      <c r="B62" s="86" t="s">
        <v>8081</v>
      </c>
      <c r="C62" s="86" t="s">
        <v>8080</v>
      </c>
    </row>
    <row r="63" spans="1:3" ht="15" customHeight="1" x14ac:dyDescent="0.2">
      <c r="A63" s="88">
        <v>13501</v>
      </c>
      <c r="B63" s="86" t="s">
        <v>8079</v>
      </c>
      <c r="C63" s="86" t="s">
        <v>8078</v>
      </c>
    </row>
    <row r="64" spans="1:3" ht="15" customHeight="1" x14ac:dyDescent="0.2">
      <c r="A64" s="88">
        <v>13502</v>
      </c>
      <c r="B64" s="86" t="s">
        <v>8077</v>
      </c>
      <c r="C64" s="86" t="s">
        <v>8076</v>
      </c>
    </row>
    <row r="65" spans="1:3" ht="15" customHeight="1" x14ac:dyDescent="0.2">
      <c r="A65" s="88">
        <v>13503</v>
      </c>
      <c r="B65" s="86" t="s">
        <v>8075</v>
      </c>
      <c r="C65" s="86" t="s">
        <v>8074</v>
      </c>
    </row>
    <row r="66" spans="1:3" ht="15" customHeight="1" x14ac:dyDescent="0.2">
      <c r="A66" s="88">
        <v>13504</v>
      </c>
      <c r="B66" s="86" t="s">
        <v>8073</v>
      </c>
      <c r="C66" s="86" t="s">
        <v>8072</v>
      </c>
    </row>
    <row r="67" spans="1:3" ht="15" customHeight="1" x14ac:dyDescent="0.2">
      <c r="A67" s="88">
        <v>13509</v>
      </c>
      <c r="B67" s="86" t="s">
        <v>8071</v>
      </c>
      <c r="C67" s="86" t="s">
        <v>8070</v>
      </c>
    </row>
    <row r="68" spans="1:3" ht="15" customHeight="1" x14ac:dyDescent="0.2">
      <c r="A68" s="88">
        <v>139</v>
      </c>
      <c r="B68" s="86" t="s">
        <v>8069</v>
      </c>
      <c r="C68" s="86" t="s">
        <v>8068</v>
      </c>
    </row>
    <row r="69" spans="1:3" ht="15" customHeight="1" x14ac:dyDescent="0.2">
      <c r="A69" s="88">
        <v>1390</v>
      </c>
      <c r="B69" s="86" t="s">
        <v>8069</v>
      </c>
      <c r="C69" s="86" t="s">
        <v>8068</v>
      </c>
    </row>
    <row r="70" spans="1:3" ht="15" customHeight="1" x14ac:dyDescent="0.2">
      <c r="A70" s="88">
        <v>13901</v>
      </c>
      <c r="B70" s="86" t="s">
        <v>8067</v>
      </c>
      <c r="C70" s="86" t="s">
        <v>8066</v>
      </c>
    </row>
    <row r="71" spans="1:3" ht="15" customHeight="1" x14ac:dyDescent="0.2">
      <c r="A71" s="88">
        <v>13902</v>
      </c>
      <c r="B71" s="86" t="s">
        <v>8065</v>
      </c>
      <c r="C71" s="86" t="s">
        <v>8064</v>
      </c>
    </row>
    <row r="72" spans="1:3" ht="15" customHeight="1" x14ac:dyDescent="0.2">
      <c r="A72" s="88">
        <v>13903</v>
      </c>
      <c r="B72" s="86" t="s">
        <v>8063</v>
      </c>
      <c r="C72" s="86" t="s">
        <v>8062</v>
      </c>
    </row>
    <row r="73" spans="1:3" ht="15" customHeight="1" x14ac:dyDescent="0.2">
      <c r="A73" s="88">
        <v>13909</v>
      </c>
      <c r="B73" s="86" t="s">
        <v>8061</v>
      </c>
      <c r="C73" s="86" t="s">
        <v>8060</v>
      </c>
    </row>
    <row r="74" spans="1:3" ht="15" customHeight="1" x14ac:dyDescent="0.2">
      <c r="A74" s="88">
        <v>14</v>
      </c>
      <c r="B74" s="86" t="s">
        <v>8059</v>
      </c>
      <c r="C74" s="86" t="s">
        <v>8057</v>
      </c>
    </row>
    <row r="75" spans="1:3" ht="15" customHeight="1" x14ac:dyDescent="0.2">
      <c r="A75" s="88">
        <v>141</v>
      </c>
      <c r="B75" s="86" t="s">
        <v>8058</v>
      </c>
      <c r="C75" s="86" t="s">
        <v>8057</v>
      </c>
    </row>
    <row r="76" spans="1:3" ht="15" customHeight="1" x14ac:dyDescent="0.2">
      <c r="A76" s="88">
        <v>1411</v>
      </c>
      <c r="B76" s="86" t="s">
        <v>8056</v>
      </c>
      <c r="C76" s="86" t="s">
        <v>8055</v>
      </c>
    </row>
    <row r="77" spans="1:3" ht="15" customHeight="1" x14ac:dyDescent="0.2">
      <c r="A77" s="88">
        <v>14111</v>
      </c>
      <c r="B77" s="86" t="s">
        <v>8054</v>
      </c>
      <c r="C77" s="86" t="s">
        <v>311</v>
      </c>
    </row>
    <row r="78" spans="1:3" ht="15" customHeight="1" x14ac:dyDescent="0.2">
      <c r="A78" s="88">
        <v>14112</v>
      </c>
      <c r="B78" s="86" t="s">
        <v>8053</v>
      </c>
      <c r="C78" s="86" t="s">
        <v>8052</v>
      </c>
    </row>
    <row r="79" spans="1:3" ht="15" customHeight="1" x14ac:dyDescent="0.2">
      <c r="A79" s="88">
        <v>1412</v>
      </c>
      <c r="B79" s="86" t="s">
        <v>8051</v>
      </c>
      <c r="C79" s="86" t="s">
        <v>8050</v>
      </c>
    </row>
    <row r="80" spans="1:3" ht="15" customHeight="1" x14ac:dyDescent="0.2">
      <c r="A80" s="88">
        <v>14121</v>
      </c>
      <c r="B80" s="86" t="s">
        <v>8049</v>
      </c>
      <c r="C80" s="86" t="s">
        <v>8048</v>
      </c>
    </row>
    <row r="81" spans="1:3" ht="15" customHeight="1" x14ac:dyDescent="0.2">
      <c r="A81" s="88">
        <v>14122</v>
      </c>
      <c r="B81" s="86" t="s">
        <v>8047</v>
      </c>
      <c r="C81" s="86" t="s">
        <v>8046</v>
      </c>
    </row>
    <row r="82" spans="1:3" ht="15" customHeight="1" x14ac:dyDescent="0.2">
      <c r="A82" s="88">
        <v>14123</v>
      </c>
      <c r="B82" s="86" t="s">
        <v>8045</v>
      </c>
      <c r="C82" s="86" t="s">
        <v>8044</v>
      </c>
    </row>
    <row r="83" spans="1:3" ht="15" customHeight="1" x14ac:dyDescent="0.2">
      <c r="A83" s="88">
        <v>14124</v>
      </c>
      <c r="B83" s="86" t="s">
        <v>8043</v>
      </c>
      <c r="C83" s="86" t="s">
        <v>8042</v>
      </c>
    </row>
    <row r="84" spans="1:3" ht="15" customHeight="1" x14ac:dyDescent="0.2">
      <c r="A84" s="88">
        <v>1413</v>
      </c>
      <c r="B84" s="86" t="s">
        <v>8041</v>
      </c>
      <c r="C84" s="86" t="s">
        <v>8040</v>
      </c>
    </row>
    <row r="85" spans="1:3" ht="15" customHeight="1" x14ac:dyDescent="0.2">
      <c r="A85" s="88">
        <v>14131</v>
      </c>
      <c r="B85" s="86" t="s">
        <v>8039</v>
      </c>
      <c r="C85" s="86" t="s">
        <v>8038</v>
      </c>
    </row>
    <row r="86" spans="1:3" ht="15" customHeight="1" x14ac:dyDescent="0.2">
      <c r="A86" s="88">
        <v>14132</v>
      </c>
      <c r="B86" s="86" t="s">
        <v>8037</v>
      </c>
      <c r="C86" s="86" t="s">
        <v>8036</v>
      </c>
    </row>
    <row r="87" spans="1:3" ht="15" customHeight="1" x14ac:dyDescent="0.2">
      <c r="A87" s="88">
        <v>14133</v>
      </c>
      <c r="B87" s="86" t="s">
        <v>8035</v>
      </c>
      <c r="C87" s="86" t="s">
        <v>8034</v>
      </c>
    </row>
    <row r="88" spans="1:3" ht="15" customHeight="1" x14ac:dyDescent="0.2">
      <c r="A88" s="88">
        <v>14134</v>
      </c>
      <c r="B88" s="86" t="s">
        <v>8033</v>
      </c>
      <c r="C88" s="86" t="s">
        <v>8032</v>
      </c>
    </row>
    <row r="89" spans="1:3" ht="15" customHeight="1" x14ac:dyDescent="0.2">
      <c r="A89" s="88">
        <v>14135</v>
      </c>
      <c r="B89" s="86" t="s">
        <v>8031</v>
      </c>
      <c r="C89" s="86" t="s">
        <v>8030</v>
      </c>
    </row>
    <row r="90" spans="1:3" ht="15" customHeight="1" x14ac:dyDescent="0.2">
      <c r="A90" s="88">
        <v>14136</v>
      </c>
      <c r="B90" s="86" t="s">
        <v>8029</v>
      </c>
      <c r="C90" s="86" t="s">
        <v>8028</v>
      </c>
    </row>
    <row r="91" spans="1:3" ht="15" customHeight="1" x14ac:dyDescent="0.2">
      <c r="A91" s="88">
        <v>14139</v>
      </c>
      <c r="B91" s="86" t="s">
        <v>8027</v>
      </c>
      <c r="C91" s="86" t="s">
        <v>8026</v>
      </c>
    </row>
    <row r="92" spans="1:3" ht="15" customHeight="1" x14ac:dyDescent="0.2">
      <c r="A92" s="88">
        <v>149</v>
      </c>
      <c r="B92" s="86" t="s">
        <v>8025</v>
      </c>
      <c r="C92" s="86" t="s">
        <v>8024</v>
      </c>
    </row>
    <row r="93" spans="1:3" ht="15" customHeight="1" x14ac:dyDescent="0.2">
      <c r="A93" s="88">
        <v>1490</v>
      </c>
      <c r="B93" s="86" t="s">
        <v>8025</v>
      </c>
      <c r="C93" s="86" t="s">
        <v>8024</v>
      </c>
    </row>
    <row r="94" spans="1:3" ht="15" customHeight="1" x14ac:dyDescent="0.2">
      <c r="A94" s="88">
        <v>14901</v>
      </c>
      <c r="B94" s="86" t="s">
        <v>8023</v>
      </c>
      <c r="C94" s="86" t="s">
        <v>8022</v>
      </c>
    </row>
    <row r="95" spans="1:3" ht="15" customHeight="1" x14ac:dyDescent="0.2">
      <c r="A95" s="88">
        <v>14902</v>
      </c>
      <c r="B95" s="86" t="s">
        <v>8021</v>
      </c>
      <c r="C95" s="86" t="s">
        <v>8020</v>
      </c>
    </row>
    <row r="96" spans="1:3" ht="15" customHeight="1" x14ac:dyDescent="0.2">
      <c r="A96" s="88">
        <v>14909</v>
      </c>
      <c r="B96" s="86" t="s">
        <v>8019</v>
      </c>
      <c r="C96" s="86" t="s">
        <v>8018</v>
      </c>
    </row>
    <row r="97" spans="1:3" ht="15" customHeight="1" x14ac:dyDescent="0.2">
      <c r="A97" s="88">
        <v>15</v>
      </c>
      <c r="B97" s="86" t="s">
        <v>8017</v>
      </c>
      <c r="C97" s="86" t="s">
        <v>8016</v>
      </c>
    </row>
    <row r="98" spans="1:3" ht="15" customHeight="1" x14ac:dyDescent="0.2">
      <c r="A98" s="88">
        <v>151</v>
      </c>
      <c r="B98" s="86" t="s">
        <v>8015</v>
      </c>
      <c r="C98" s="86" t="s">
        <v>8014</v>
      </c>
    </row>
    <row r="99" spans="1:3" ht="15" customHeight="1" x14ac:dyDescent="0.2">
      <c r="A99" s="88">
        <v>1511</v>
      </c>
      <c r="B99" s="86" t="s">
        <v>8013</v>
      </c>
      <c r="C99" s="86" t="s">
        <v>8012</v>
      </c>
    </row>
    <row r="100" spans="1:3" ht="15" customHeight="1" x14ac:dyDescent="0.2">
      <c r="A100" s="88">
        <v>15111</v>
      </c>
      <c r="B100" s="86" t="s">
        <v>8011</v>
      </c>
      <c r="C100" s="86" t="s">
        <v>8010</v>
      </c>
    </row>
    <row r="101" spans="1:3" ht="15" customHeight="1" x14ac:dyDescent="0.2">
      <c r="A101" s="88">
        <v>15112</v>
      </c>
      <c r="B101" s="86" t="s">
        <v>8009</v>
      </c>
      <c r="C101" s="86" t="s">
        <v>8008</v>
      </c>
    </row>
    <row r="102" spans="1:3" ht="15" customHeight="1" x14ac:dyDescent="0.2">
      <c r="A102" s="88">
        <v>15113</v>
      </c>
      <c r="B102" s="86" t="s">
        <v>8007</v>
      </c>
      <c r="C102" s="86" t="s">
        <v>8006</v>
      </c>
    </row>
    <row r="103" spans="1:3" ht="15" customHeight="1" x14ac:dyDescent="0.2">
      <c r="A103" s="88">
        <v>1512</v>
      </c>
      <c r="B103" s="86" t="s">
        <v>8005</v>
      </c>
      <c r="C103" s="86" t="s">
        <v>8004</v>
      </c>
    </row>
    <row r="104" spans="1:3" ht="15" customHeight="1" x14ac:dyDescent="0.2">
      <c r="A104" s="88">
        <v>15121</v>
      </c>
      <c r="B104" s="86" t="s">
        <v>8003</v>
      </c>
      <c r="C104" s="86" t="s">
        <v>8002</v>
      </c>
    </row>
    <row r="105" spans="1:3" ht="15" customHeight="1" x14ac:dyDescent="0.2">
      <c r="A105" s="88">
        <v>15122</v>
      </c>
      <c r="B105" s="86" t="s">
        <v>8001</v>
      </c>
      <c r="C105" s="86" t="s">
        <v>8000</v>
      </c>
    </row>
    <row r="106" spans="1:3" ht="15" customHeight="1" x14ac:dyDescent="0.2">
      <c r="A106" s="88">
        <v>15123</v>
      </c>
      <c r="B106" s="86" t="s">
        <v>7999</v>
      </c>
      <c r="C106" s="86" t="s">
        <v>7998</v>
      </c>
    </row>
    <row r="107" spans="1:3" ht="15" customHeight="1" x14ac:dyDescent="0.2">
      <c r="A107" s="88">
        <v>152</v>
      </c>
      <c r="B107" s="86" t="s">
        <v>7997</v>
      </c>
      <c r="C107" s="86" t="s">
        <v>7996</v>
      </c>
    </row>
    <row r="108" spans="1:3" ht="15" customHeight="1" x14ac:dyDescent="0.2">
      <c r="A108" s="88">
        <v>1521</v>
      </c>
      <c r="B108" s="86" t="s">
        <v>7995</v>
      </c>
      <c r="C108" s="86" t="s">
        <v>7994</v>
      </c>
    </row>
    <row r="109" spans="1:3" ht="15" customHeight="1" x14ac:dyDescent="0.2">
      <c r="A109" s="88">
        <v>15211</v>
      </c>
      <c r="B109" s="86" t="s">
        <v>7993</v>
      </c>
      <c r="C109" s="86" t="s">
        <v>7992</v>
      </c>
    </row>
    <row r="110" spans="1:3" ht="15" customHeight="1" x14ac:dyDescent="0.2">
      <c r="A110" s="88">
        <v>15212</v>
      </c>
      <c r="B110" s="86" t="s">
        <v>7991</v>
      </c>
      <c r="C110" s="86" t="s">
        <v>7990</v>
      </c>
    </row>
    <row r="111" spans="1:3" ht="15" customHeight="1" x14ac:dyDescent="0.2">
      <c r="A111" s="88">
        <v>15213</v>
      </c>
      <c r="B111" s="86" t="s">
        <v>7989</v>
      </c>
      <c r="C111" s="86" t="s">
        <v>7988</v>
      </c>
    </row>
    <row r="112" spans="1:3" ht="15" customHeight="1" x14ac:dyDescent="0.2">
      <c r="A112" s="88">
        <v>15219</v>
      </c>
      <c r="B112" s="86" t="s">
        <v>7987</v>
      </c>
      <c r="C112" s="86" t="s">
        <v>7986</v>
      </c>
    </row>
    <row r="113" spans="1:3" ht="15" customHeight="1" x14ac:dyDescent="0.2">
      <c r="A113" s="88">
        <v>1522</v>
      </c>
      <c r="B113" s="86" t="s">
        <v>7984</v>
      </c>
      <c r="C113" s="86" t="s">
        <v>7985</v>
      </c>
    </row>
    <row r="114" spans="1:3" ht="15" customHeight="1" x14ac:dyDescent="0.2">
      <c r="A114" s="88">
        <v>15220</v>
      </c>
      <c r="B114" s="86" t="s">
        <v>7984</v>
      </c>
      <c r="C114" s="86" t="s">
        <v>7983</v>
      </c>
    </row>
    <row r="115" spans="1:3" ht="15" customHeight="1" x14ac:dyDescent="0.2">
      <c r="A115" s="88">
        <v>153</v>
      </c>
      <c r="B115" s="86" t="s">
        <v>7982</v>
      </c>
      <c r="C115" s="86" t="s">
        <v>7981</v>
      </c>
    </row>
    <row r="116" spans="1:3" ht="15" customHeight="1" x14ac:dyDescent="0.2">
      <c r="A116" s="88">
        <v>1530</v>
      </c>
      <c r="B116" s="86" t="s">
        <v>7982</v>
      </c>
      <c r="C116" s="86" t="s">
        <v>7981</v>
      </c>
    </row>
    <row r="117" spans="1:3" ht="15" customHeight="1" x14ac:dyDescent="0.2">
      <c r="A117" s="88">
        <v>15301</v>
      </c>
      <c r="B117" s="86" t="s">
        <v>7980</v>
      </c>
      <c r="C117" s="86" t="s">
        <v>7979</v>
      </c>
    </row>
    <row r="118" spans="1:3" ht="15" customHeight="1" x14ac:dyDescent="0.2">
      <c r="A118" s="88">
        <v>15302</v>
      </c>
      <c r="B118" s="86" t="s">
        <v>7978</v>
      </c>
      <c r="C118" s="86" t="s">
        <v>7977</v>
      </c>
    </row>
    <row r="119" spans="1:3" ht="15" customHeight="1" x14ac:dyDescent="0.2">
      <c r="A119" s="88">
        <v>15303</v>
      </c>
      <c r="B119" s="86" t="s">
        <v>7976</v>
      </c>
      <c r="C119" s="86" t="s">
        <v>7975</v>
      </c>
    </row>
    <row r="120" spans="1:3" ht="15" customHeight="1" x14ac:dyDescent="0.2">
      <c r="A120" s="88">
        <v>159</v>
      </c>
      <c r="B120" s="86" t="s">
        <v>7974</v>
      </c>
      <c r="C120" s="86" t="s">
        <v>7973</v>
      </c>
    </row>
    <row r="121" spans="1:3" ht="15" customHeight="1" x14ac:dyDescent="0.2">
      <c r="A121" s="88">
        <v>1590</v>
      </c>
      <c r="B121" s="86" t="s">
        <v>7974</v>
      </c>
      <c r="C121" s="86" t="s">
        <v>7973</v>
      </c>
    </row>
    <row r="122" spans="1:3" ht="15" customHeight="1" x14ac:dyDescent="0.2">
      <c r="A122" s="88">
        <v>15901</v>
      </c>
      <c r="B122" s="86" t="s">
        <v>7972</v>
      </c>
      <c r="C122" s="86" t="s">
        <v>7971</v>
      </c>
    </row>
    <row r="123" spans="1:3" ht="15" customHeight="1" x14ac:dyDescent="0.2">
      <c r="A123" s="88">
        <v>15909</v>
      </c>
      <c r="B123" s="86" t="s">
        <v>7970</v>
      </c>
      <c r="C123" s="86" t="s">
        <v>7969</v>
      </c>
    </row>
    <row r="124" spans="1:3" ht="15" customHeight="1" x14ac:dyDescent="0.2">
      <c r="A124" s="88">
        <v>2</v>
      </c>
      <c r="B124" s="86" t="s">
        <v>7968</v>
      </c>
      <c r="C124" s="86" t="s">
        <v>7967</v>
      </c>
    </row>
    <row r="125" spans="1:3" ht="15" customHeight="1" x14ac:dyDescent="0.2">
      <c r="A125" s="88">
        <v>21</v>
      </c>
      <c r="B125" s="86" t="s">
        <v>7966</v>
      </c>
      <c r="C125" s="86" t="s">
        <v>7965</v>
      </c>
    </row>
    <row r="126" spans="1:3" ht="15" customHeight="1" x14ac:dyDescent="0.2">
      <c r="A126" s="88">
        <v>211</v>
      </c>
      <c r="B126" s="86" t="s">
        <v>7964</v>
      </c>
      <c r="C126" s="86" t="s">
        <v>7963</v>
      </c>
    </row>
    <row r="127" spans="1:3" ht="15" customHeight="1" x14ac:dyDescent="0.2">
      <c r="A127" s="88">
        <v>2111</v>
      </c>
      <c r="B127" s="86" t="s">
        <v>7962</v>
      </c>
      <c r="C127" s="86" t="s">
        <v>7961</v>
      </c>
    </row>
    <row r="128" spans="1:3" ht="15" customHeight="1" x14ac:dyDescent="0.2">
      <c r="A128" s="88">
        <v>21111</v>
      </c>
      <c r="B128" s="86" t="s">
        <v>7960</v>
      </c>
      <c r="C128" s="86" t="s">
        <v>7959</v>
      </c>
    </row>
    <row r="129" spans="1:3" ht="15" customHeight="1" x14ac:dyDescent="0.2">
      <c r="A129" s="88">
        <v>21112</v>
      </c>
      <c r="B129" s="86" t="s">
        <v>7958</v>
      </c>
      <c r="C129" s="86" t="s">
        <v>7957</v>
      </c>
    </row>
    <row r="130" spans="1:3" ht="15" customHeight="1" x14ac:dyDescent="0.2">
      <c r="A130" s="88">
        <v>21113</v>
      </c>
      <c r="B130" s="86" t="s">
        <v>7956</v>
      </c>
      <c r="C130" s="86" t="s">
        <v>7955</v>
      </c>
    </row>
    <row r="131" spans="1:3" ht="15" customHeight="1" x14ac:dyDescent="0.2">
      <c r="A131" s="88">
        <v>21114</v>
      </c>
      <c r="B131" s="86" t="s">
        <v>7954</v>
      </c>
      <c r="C131" s="86" t="s">
        <v>7953</v>
      </c>
    </row>
    <row r="132" spans="1:3" ht="15" customHeight="1" x14ac:dyDescent="0.2">
      <c r="A132" s="88">
        <v>21115</v>
      </c>
      <c r="B132" s="86" t="s">
        <v>7952</v>
      </c>
      <c r="C132" s="86" t="s">
        <v>7951</v>
      </c>
    </row>
    <row r="133" spans="1:3" ht="15" customHeight="1" x14ac:dyDescent="0.2">
      <c r="A133" s="88">
        <v>21116</v>
      </c>
      <c r="B133" s="86" t="s">
        <v>7950</v>
      </c>
      <c r="C133" s="86" t="s">
        <v>7949</v>
      </c>
    </row>
    <row r="134" spans="1:3" ht="15" customHeight="1" x14ac:dyDescent="0.2">
      <c r="A134" s="88">
        <v>21117</v>
      </c>
      <c r="B134" s="86" t="s">
        <v>7948</v>
      </c>
      <c r="C134" s="86" t="s">
        <v>7947</v>
      </c>
    </row>
    <row r="135" spans="1:3" ht="15" customHeight="1" x14ac:dyDescent="0.2">
      <c r="A135" s="88">
        <v>21118</v>
      </c>
      <c r="B135" s="86" t="s">
        <v>7946</v>
      </c>
      <c r="C135" s="86" t="s">
        <v>7945</v>
      </c>
    </row>
    <row r="136" spans="1:3" ht="15" customHeight="1" x14ac:dyDescent="0.2">
      <c r="A136" s="88">
        <v>21119</v>
      </c>
      <c r="B136" s="86" t="s">
        <v>7944</v>
      </c>
      <c r="C136" s="86" t="s">
        <v>7943</v>
      </c>
    </row>
    <row r="137" spans="1:3" ht="15" customHeight="1" x14ac:dyDescent="0.2">
      <c r="A137" s="88">
        <v>2112</v>
      </c>
      <c r="B137" s="86" t="s">
        <v>7942</v>
      </c>
      <c r="C137" s="86" t="s">
        <v>7941</v>
      </c>
    </row>
    <row r="138" spans="1:3" ht="15" customHeight="1" x14ac:dyDescent="0.2">
      <c r="A138" s="88">
        <v>21121</v>
      </c>
      <c r="B138" s="86" t="s">
        <v>7940</v>
      </c>
      <c r="C138" s="86" t="s">
        <v>7939</v>
      </c>
    </row>
    <row r="139" spans="1:3" ht="15" customHeight="1" x14ac:dyDescent="0.2">
      <c r="A139" s="88">
        <v>21122</v>
      </c>
      <c r="B139" s="86" t="s">
        <v>7938</v>
      </c>
      <c r="C139" s="86" t="s">
        <v>7937</v>
      </c>
    </row>
    <row r="140" spans="1:3" ht="15" customHeight="1" x14ac:dyDescent="0.2">
      <c r="A140" s="88">
        <v>21123</v>
      </c>
      <c r="B140" s="86" t="s">
        <v>7936</v>
      </c>
      <c r="C140" s="86" t="s">
        <v>7935</v>
      </c>
    </row>
    <row r="141" spans="1:3" ht="15" customHeight="1" x14ac:dyDescent="0.2">
      <c r="A141" s="88">
        <v>21124</v>
      </c>
      <c r="B141" s="86" t="s">
        <v>7934</v>
      </c>
      <c r="C141" s="86" t="s">
        <v>7933</v>
      </c>
    </row>
    <row r="142" spans="1:3" ht="15" customHeight="1" x14ac:dyDescent="0.2">
      <c r="A142" s="88">
        <v>21125</v>
      </c>
      <c r="B142" s="86" t="s">
        <v>7932</v>
      </c>
      <c r="C142" s="86" t="s">
        <v>7931</v>
      </c>
    </row>
    <row r="143" spans="1:3" ht="15" customHeight="1" x14ac:dyDescent="0.2">
      <c r="A143" s="88">
        <v>21129</v>
      </c>
      <c r="B143" s="86" t="s">
        <v>7930</v>
      </c>
      <c r="C143" s="86" t="s">
        <v>7929</v>
      </c>
    </row>
    <row r="144" spans="1:3" ht="15" customHeight="1" x14ac:dyDescent="0.2">
      <c r="A144" s="88">
        <v>212</v>
      </c>
      <c r="B144" s="86" t="s">
        <v>7928</v>
      </c>
      <c r="C144" s="86" t="s">
        <v>7927</v>
      </c>
    </row>
    <row r="145" spans="1:3" ht="15" customHeight="1" x14ac:dyDescent="0.2">
      <c r="A145" s="88">
        <v>2121</v>
      </c>
      <c r="B145" s="86" t="s">
        <v>7926</v>
      </c>
      <c r="C145" s="86" t="s">
        <v>7925</v>
      </c>
    </row>
    <row r="146" spans="1:3" ht="15" customHeight="1" x14ac:dyDescent="0.2">
      <c r="A146" s="88">
        <v>21211</v>
      </c>
      <c r="B146" s="86" t="s">
        <v>7924</v>
      </c>
      <c r="C146" s="86" t="s">
        <v>7923</v>
      </c>
    </row>
    <row r="147" spans="1:3" ht="15" customHeight="1" x14ac:dyDescent="0.2">
      <c r="A147" s="88">
        <v>21212</v>
      </c>
      <c r="B147" s="86" t="s">
        <v>7922</v>
      </c>
      <c r="C147" s="86" t="s">
        <v>7921</v>
      </c>
    </row>
    <row r="148" spans="1:3" ht="15" customHeight="1" x14ac:dyDescent="0.2">
      <c r="A148" s="88">
        <v>21213</v>
      </c>
      <c r="B148" s="86" t="s">
        <v>7920</v>
      </c>
      <c r="C148" s="86" t="s">
        <v>7919</v>
      </c>
    </row>
    <row r="149" spans="1:3" ht="15" customHeight="1" x14ac:dyDescent="0.2">
      <c r="A149" s="88">
        <v>21214</v>
      </c>
      <c r="B149" s="86" t="s">
        <v>7918</v>
      </c>
      <c r="C149" s="86" t="s">
        <v>7917</v>
      </c>
    </row>
    <row r="150" spans="1:3" ht="15" customHeight="1" x14ac:dyDescent="0.2">
      <c r="A150" s="88">
        <v>21215</v>
      </c>
      <c r="B150" s="86" t="s">
        <v>7916</v>
      </c>
      <c r="C150" s="86" t="s">
        <v>7915</v>
      </c>
    </row>
    <row r="151" spans="1:3" ht="15" customHeight="1" x14ac:dyDescent="0.2">
      <c r="A151" s="88">
        <v>21216</v>
      </c>
      <c r="B151" s="86" t="s">
        <v>7914</v>
      </c>
      <c r="C151" s="86" t="s">
        <v>7913</v>
      </c>
    </row>
    <row r="152" spans="1:3" ht="15" customHeight="1" x14ac:dyDescent="0.2">
      <c r="A152" s="88">
        <v>21219</v>
      </c>
      <c r="B152" s="86" t="s">
        <v>7912</v>
      </c>
      <c r="C152" s="86" t="s">
        <v>7911</v>
      </c>
    </row>
    <row r="153" spans="1:3" ht="15" customHeight="1" x14ac:dyDescent="0.2">
      <c r="A153" s="88">
        <v>2122</v>
      </c>
      <c r="B153" s="86" t="s">
        <v>7910</v>
      </c>
      <c r="C153" s="86" t="s">
        <v>7909</v>
      </c>
    </row>
    <row r="154" spans="1:3" ht="15" customHeight="1" x14ac:dyDescent="0.2">
      <c r="A154" s="88">
        <v>21221</v>
      </c>
      <c r="B154" s="86" t="s">
        <v>7908</v>
      </c>
      <c r="C154" s="86" t="s">
        <v>7907</v>
      </c>
    </row>
    <row r="155" spans="1:3" ht="15" customHeight="1" x14ac:dyDescent="0.2">
      <c r="A155" s="88">
        <v>21222</v>
      </c>
      <c r="B155" s="86" t="s">
        <v>7906</v>
      </c>
      <c r="C155" s="86" t="s">
        <v>7905</v>
      </c>
    </row>
    <row r="156" spans="1:3" ht="15" customHeight="1" x14ac:dyDescent="0.2">
      <c r="A156" s="88">
        <v>21223</v>
      </c>
      <c r="B156" s="86" t="s">
        <v>7904</v>
      </c>
      <c r="C156" s="86" t="s">
        <v>7903</v>
      </c>
    </row>
    <row r="157" spans="1:3" ht="15" customHeight="1" x14ac:dyDescent="0.2">
      <c r="A157" s="88">
        <v>21224</v>
      </c>
      <c r="B157" s="86" t="s">
        <v>7902</v>
      </c>
      <c r="C157" s="86" t="s">
        <v>7901</v>
      </c>
    </row>
    <row r="158" spans="1:3" ht="15" customHeight="1" x14ac:dyDescent="0.2">
      <c r="A158" s="88">
        <v>21225</v>
      </c>
      <c r="B158" s="86" t="s">
        <v>7900</v>
      </c>
      <c r="C158" s="86" t="s">
        <v>7899</v>
      </c>
    </row>
    <row r="159" spans="1:3" ht="15" customHeight="1" x14ac:dyDescent="0.2">
      <c r="A159" s="88">
        <v>21226</v>
      </c>
      <c r="B159" s="86" t="s">
        <v>7898</v>
      </c>
      <c r="C159" s="86" t="s">
        <v>7897</v>
      </c>
    </row>
    <row r="160" spans="1:3" ht="15" customHeight="1" x14ac:dyDescent="0.2">
      <c r="A160" s="88">
        <v>21229</v>
      </c>
      <c r="B160" s="86" t="s">
        <v>7896</v>
      </c>
      <c r="C160" s="86" t="s">
        <v>7895</v>
      </c>
    </row>
    <row r="161" spans="1:3" ht="15" customHeight="1" x14ac:dyDescent="0.2">
      <c r="A161" s="88">
        <v>213</v>
      </c>
      <c r="B161" s="86" t="s">
        <v>7894</v>
      </c>
      <c r="C161" s="86" t="s">
        <v>7893</v>
      </c>
    </row>
    <row r="162" spans="1:3" ht="15" customHeight="1" x14ac:dyDescent="0.2">
      <c r="A162" s="88">
        <v>2131</v>
      </c>
      <c r="B162" s="86" t="s">
        <v>7892</v>
      </c>
      <c r="C162" s="86" t="s">
        <v>7891</v>
      </c>
    </row>
    <row r="163" spans="1:3" ht="15" customHeight="1" x14ac:dyDescent="0.2">
      <c r="A163" s="88">
        <v>21311</v>
      </c>
      <c r="B163" s="86" t="s">
        <v>7890</v>
      </c>
      <c r="C163" s="86" t="s">
        <v>7889</v>
      </c>
    </row>
    <row r="164" spans="1:3" ht="15" customHeight="1" x14ac:dyDescent="0.2">
      <c r="A164" s="88">
        <v>21312</v>
      </c>
      <c r="B164" s="86" t="s">
        <v>7888</v>
      </c>
      <c r="C164" s="86" t="s">
        <v>7887</v>
      </c>
    </row>
    <row r="165" spans="1:3" ht="15" customHeight="1" x14ac:dyDescent="0.2">
      <c r="A165" s="88">
        <v>21319</v>
      </c>
      <c r="B165" s="86" t="s">
        <v>7886</v>
      </c>
      <c r="C165" s="86" t="s">
        <v>7885</v>
      </c>
    </row>
    <row r="166" spans="1:3" ht="15" customHeight="1" x14ac:dyDescent="0.2">
      <c r="A166" s="88">
        <v>2132</v>
      </c>
      <c r="B166" s="86" t="s">
        <v>7884</v>
      </c>
      <c r="C166" s="86" t="s">
        <v>7883</v>
      </c>
    </row>
    <row r="167" spans="1:3" ht="15" customHeight="1" x14ac:dyDescent="0.2">
      <c r="A167" s="88">
        <v>21321</v>
      </c>
      <c r="B167" s="86" t="s">
        <v>7882</v>
      </c>
      <c r="C167" s="86" t="s">
        <v>7881</v>
      </c>
    </row>
    <row r="168" spans="1:3" ht="15" customHeight="1" x14ac:dyDescent="0.2">
      <c r="A168" s="88">
        <v>21322</v>
      </c>
      <c r="B168" s="86" t="s">
        <v>7880</v>
      </c>
      <c r="C168" s="86" t="s">
        <v>7879</v>
      </c>
    </row>
    <row r="169" spans="1:3" ht="15" customHeight="1" x14ac:dyDescent="0.2">
      <c r="A169" s="88">
        <v>21323</v>
      </c>
      <c r="B169" s="86" t="s">
        <v>7878</v>
      </c>
      <c r="C169" s="86" t="s">
        <v>7877</v>
      </c>
    </row>
    <row r="170" spans="1:3" ht="15" customHeight="1" x14ac:dyDescent="0.2">
      <c r="A170" s="88">
        <v>2133</v>
      </c>
      <c r="B170" s="86" t="s">
        <v>7876</v>
      </c>
      <c r="C170" s="86" t="s">
        <v>7875</v>
      </c>
    </row>
    <row r="171" spans="1:3" ht="15" customHeight="1" x14ac:dyDescent="0.2">
      <c r="A171" s="88">
        <v>21331</v>
      </c>
      <c r="B171" s="86" t="s">
        <v>7874</v>
      </c>
      <c r="C171" s="86" t="s">
        <v>7873</v>
      </c>
    </row>
    <row r="172" spans="1:3" ht="15" customHeight="1" x14ac:dyDescent="0.2">
      <c r="A172" s="88">
        <v>21332</v>
      </c>
      <c r="B172" s="86" t="s">
        <v>7872</v>
      </c>
      <c r="C172" s="86" t="s">
        <v>7871</v>
      </c>
    </row>
    <row r="173" spans="1:3" ht="15" customHeight="1" x14ac:dyDescent="0.2">
      <c r="A173" s="88">
        <v>21333</v>
      </c>
      <c r="B173" s="86" t="s">
        <v>7870</v>
      </c>
      <c r="C173" s="86" t="s">
        <v>7869</v>
      </c>
    </row>
    <row r="174" spans="1:3" ht="15" customHeight="1" x14ac:dyDescent="0.2">
      <c r="A174" s="88">
        <v>21334</v>
      </c>
      <c r="B174" s="86" t="s">
        <v>7868</v>
      </c>
      <c r="C174" s="86" t="s">
        <v>7867</v>
      </c>
    </row>
    <row r="175" spans="1:3" ht="15" customHeight="1" x14ac:dyDescent="0.2">
      <c r="A175" s="88">
        <v>21339</v>
      </c>
      <c r="B175" s="86" t="s">
        <v>7866</v>
      </c>
      <c r="C175" s="86" t="s">
        <v>7865</v>
      </c>
    </row>
    <row r="176" spans="1:3" ht="15" customHeight="1" x14ac:dyDescent="0.2">
      <c r="A176" s="88">
        <v>22</v>
      </c>
      <c r="B176" s="86" t="s">
        <v>7864</v>
      </c>
      <c r="C176" s="86" t="s">
        <v>7863</v>
      </c>
    </row>
    <row r="177" spans="1:3" ht="15" customHeight="1" x14ac:dyDescent="0.2">
      <c r="A177" s="88">
        <v>221</v>
      </c>
      <c r="B177" s="86" t="s">
        <v>7862</v>
      </c>
      <c r="C177" s="86" t="s">
        <v>7861</v>
      </c>
    </row>
    <row r="178" spans="1:3" ht="15" customHeight="1" x14ac:dyDescent="0.2">
      <c r="A178" s="88">
        <v>2211</v>
      </c>
      <c r="B178" s="86" t="s">
        <v>7860</v>
      </c>
      <c r="C178" s="86" t="s">
        <v>7859</v>
      </c>
    </row>
    <row r="179" spans="1:3" ht="15" customHeight="1" x14ac:dyDescent="0.2">
      <c r="A179" s="88">
        <v>22110</v>
      </c>
      <c r="B179" s="86" t="s">
        <v>7860</v>
      </c>
      <c r="C179" s="86" t="s">
        <v>7859</v>
      </c>
    </row>
    <row r="180" spans="1:3" ht="15" customHeight="1" x14ac:dyDescent="0.2">
      <c r="A180" s="88">
        <v>2212</v>
      </c>
      <c r="B180" s="86" t="s">
        <v>7858</v>
      </c>
      <c r="C180" s="86" t="s">
        <v>7857</v>
      </c>
    </row>
    <row r="181" spans="1:3" ht="15" customHeight="1" x14ac:dyDescent="0.2">
      <c r="A181" s="88">
        <v>22121</v>
      </c>
      <c r="B181" s="86" t="s">
        <v>7856</v>
      </c>
      <c r="C181" s="86" t="s">
        <v>7855</v>
      </c>
    </row>
    <row r="182" spans="1:3" ht="15" customHeight="1" x14ac:dyDescent="0.2">
      <c r="A182" s="88">
        <v>22122</v>
      </c>
      <c r="B182" s="86" t="s">
        <v>7854</v>
      </c>
      <c r="C182" s="86" t="s">
        <v>7853</v>
      </c>
    </row>
    <row r="183" spans="1:3" ht="15" customHeight="1" x14ac:dyDescent="0.2">
      <c r="A183" s="88">
        <v>22123</v>
      </c>
      <c r="B183" s="86" t="s">
        <v>7852</v>
      </c>
      <c r="C183" s="86" t="s">
        <v>7851</v>
      </c>
    </row>
    <row r="184" spans="1:3" ht="15" customHeight="1" x14ac:dyDescent="0.2">
      <c r="A184" s="88">
        <v>22124</v>
      </c>
      <c r="B184" s="86" t="s">
        <v>7850</v>
      </c>
      <c r="C184" s="86" t="s">
        <v>7849</v>
      </c>
    </row>
    <row r="185" spans="1:3" ht="15" customHeight="1" x14ac:dyDescent="0.2">
      <c r="A185" s="88">
        <v>22129</v>
      </c>
      <c r="B185" s="86" t="s">
        <v>7848</v>
      </c>
      <c r="C185" s="86" t="s">
        <v>7847</v>
      </c>
    </row>
    <row r="186" spans="1:3" ht="15" customHeight="1" x14ac:dyDescent="0.2">
      <c r="A186" s="88">
        <v>222</v>
      </c>
      <c r="B186" s="86" t="s">
        <v>7846</v>
      </c>
      <c r="C186" s="86" t="s">
        <v>7845</v>
      </c>
    </row>
    <row r="187" spans="1:3" ht="15" customHeight="1" x14ac:dyDescent="0.2">
      <c r="A187" s="88">
        <v>2221</v>
      </c>
      <c r="B187" s="86" t="s">
        <v>7844</v>
      </c>
      <c r="C187" s="86" t="s">
        <v>7838</v>
      </c>
    </row>
    <row r="188" spans="1:3" ht="15" customHeight="1" x14ac:dyDescent="0.2">
      <c r="A188" s="88">
        <v>22211</v>
      </c>
      <c r="B188" s="86" t="s">
        <v>7843</v>
      </c>
      <c r="C188" s="86" t="s">
        <v>7842</v>
      </c>
    </row>
    <row r="189" spans="1:3" ht="15" customHeight="1" x14ac:dyDescent="0.2">
      <c r="A189" s="88">
        <v>22212</v>
      </c>
      <c r="B189" s="86" t="s">
        <v>7841</v>
      </c>
      <c r="C189" s="86" t="s">
        <v>7840</v>
      </c>
    </row>
    <row r="190" spans="1:3" ht="15" customHeight="1" x14ac:dyDescent="0.2">
      <c r="A190" s="88">
        <v>22213</v>
      </c>
      <c r="B190" s="86" t="s">
        <v>7839</v>
      </c>
      <c r="C190" s="86" t="s">
        <v>7838</v>
      </c>
    </row>
    <row r="191" spans="1:3" ht="15" customHeight="1" x14ac:dyDescent="0.2">
      <c r="A191" s="88">
        <v>2222</v>
      </c>
      <c r="B191" s="86" t="s">
        <v>7837</v>
      </c>
      <c r="C191" s="86" t="s">
        <v>7836</v>
      </c>
    </row>
    <row r="192" spans="1:3" ht="15" customHeight="1" x14ac:dyDescent="0.2">
      <c r="A192" s="88">
        <v>22221</v>
      </c>
      <c r="B192" s="86" t="s">
        <v>7835</v>
      </c>
      <c r="C192" s="86" t="s">
        <v>7834</v>
      </c>
    </row>
    <row r="193" spans="1:3" ht="15" customHeight="1" x14ac:dyDescent="0.2">
      <c r="A193" s="88">
        <v>22222</v>
      </c>
      <c r="B193" s="86" t="s">
        <v>7833</v>
      </c>
      <c r="C193" s="86" t="s">
        <v>7832</v>
      </c>
    </row>
    <row r="194" spans="1:3" ht="15" customHeight="1" x14ac:dyDescent="0.2">
      <c r="A194" s="88">
        <v>2223</v>
      </c>
      <c r="B194" s="86" t="s">
        <v>7831</v>
      </c>
      <c r="C194" s="86" t="s">
        <v>7830</v>
      </c>
    </row>
    <row r="195" spans="1:3" ht="15" customHeight="1" x14ac:dyDescent="0.2">
      <c r="A195" s="88">
        <v>22231</v>
      </c>
      <c r="B195" s="86" t="s">
        <v>7829</v>
      </c>
      <c r="C195" s="86" t="s">
        <v>7828</v>
      </c>
    </row>
    <row r="196" spans="1:3" ht="15" customHeight="1" x14ac:dyDescent="0.2">
      <c r="A196" s="88">
        <v>22232</v>
      </c>
      <c r="B196" s="86" t="s">
        <v>7827</v>
      </c>
      <c r="C196" s="86" t="s">
        <v>7826</v>
      </c>
    </row>
    <row r="197" spans="1:3" ht="15" customHeight="1" x14ac:dyDescent="0.2">
      <c r="A197" s="88">
        <v>22233</v>
      </c>
      <c r="B197" s="86" t="s">
        <v>7825</v>
      </c>
      <c r="C197" s="86" t="s">
        <v>7824</v>
      </c>
    </row>
    <row r="198" spans="1:3" ht="15" customHeight="1" x14ac:dyDescent="0.2">
      <c r="A198" s="88">
        <v>22239</v>
      </c>
      <c r="B198" s="86" t="s">
        <v>7823</v>
      </c>
      <c r="C198" s="86" t="s">
        <v>7822</v>
      </c>
    </row>
    <row r="199" spans="1:3" ht="15" customHeight="1" x14ac:dyDescent="0.2">
      <c r="A199" s="88">
        <v>2224</v>
      </c>
      <c r="B199" s="86" t="s">
        <v>7821</v>
      </c>
      <c r="C199" s="86" t="s">
        <v>224</v>
      </c>
    </row>
    <row r="200" spans="1:3" ht="15" customHeight="1" x14ac:dyDescent="0.2">
      <c r="A200" s="88">
        <v>22241</v>
      </c>
      <c r="B200" s="86" t="s">
        <v>7820</v>
      </c>
      <c r="C200" s="86" t="s">
        <v>7819</v>
      </c>
    </row>
    <row r="201" spans="1:3" ht="15" customHeight="1" x14ac:dyDescent="0.2">
      <c r="A201" s="88">
        <v>22242</v>
      </c>
      <c r="B201" s="86" t="s">
        <v>7818</v>
      </c>
      <c r="C201" s="86" t="s">
        <v>7817</v>
      </c>
    </row>
    <row r="202" spans="1:3" ht="15" customHeight="1" x14ac:dyDescent="0.2">
      <c r="A202" s="88">
        <v>22243</v>
      </c>
      <c r="B202" s="86" t="s">
        <v>7816</v>
      </c>
      <c r="C202" s="86" t="s">
        <v>7815</v>
      </c>
    </row>
    <row r="203" spans="1:3" ht="15" customHeight="1" x14ac:dyDescent="0.2">
      <c r="A203" s="88">
        <v>2225</v>
      </c>
      <c r="B203" s="86" t="s">
        <v>7814</v>
      </c>
      <c r="C203" s="86" t="s">
        <v>7813</v>
      </c>
    </row>
    <row r="204" spans="1:3" ht="15" customHeight="1" x14ac:dyDescent="0.2">
      <c r="A204" s="88">
        <v>22250</v>
      </c>
      <c r="B204" s="86" t="s">
        <v>7814</v>
      </c>
      <c r="C204" s="86" t="s">
        <v>7813</v>
      </c>
    </row>
    <row r="205" spans="1:3" ht="15" customHeight="1" x14ac:dyDescent="0.2">
      <c r="A205" s="88">
        <v>2226</v>
      </c>
      <c r="B205" s="86" t="s">
        <v>7812</v>
      </c>
      <c r="C205" s="86" t="s">
        <v>7811</v>
      </c>
    </row>
    <row r="206" spans="1:3" ht="15" customHeight="1" x14ac:dyDescent="0.2">
      <c r="A206" s="88">
        <v>22260</v>
      </c>
      <c r="B206" s="86" t="s">
        <v>7812</v>
      </c>
      <c r="C206" s="86" t="s">
        <v>7811</v>
      </c>
    </row>
    <row r="207" spans="1:3" ht="15" customHeight="1" x14ac:dyDescent="0.2">
      <c r="A207" s="88">
        <v>2227</v>
      </c>
      <c r="B207" s="86" t="s">
        <v>7810</v>
      </c>
      <c r="C207" s="86" t="s">
        <v>7809</v>
      </c>
    </row>
    <row r="208" spans="1:3" ht="15" customHeight="1" x14ac:dyDescent="0.2">
      <c r="A208" s="88">
        <v>22271</v>
      </c>
      <c r="B208" s="86" t="s">
        <v>7808</v>
      </c>
      <c r="C208" s="86" t="s">
        <v>7807</v>
      </c>
    </row>
    <row r="209" spans="1:3" ht="15" customHeight="1" x14ac:dyDescent="0.2">
      <c r="A209" s="88">
        <v>22272</v>
      </c>
      <c r="B209" s="86" t="s">
        <v>7806</v>
      </c>
      <c r="C209" s="86" t="s">
        <v>7805</v>
      </c>
    </row>
    <row r="210" spans="1:3" ht="15" customHeight="1" x14ac:dyDescent="0.2">
      <c r="A210" s="88">
        <v>2228</v>
      </c>
      <c r="B210" s="86" t="s">
        <v>7804</v>
      </c>
      <c r="C210" s="86" t="s">
        <v>1485</v>
      </c>
    </row>
    <row r="211" spans="1:3" ht="15" customHeight="1" x14ac:dyDescent="0.2">
      <c r="A211" s="88">
        <v>22281</v>
      </c>
      <c r="B211" s="86" t="s">
        <v>7803</v>
      </c>
      <c r="C211" s="86" t="s">
        <v>7802</v>
      </c>
    </row>
    <row r="212" spans="1:3" ht="15" customHeight="1" x14ac:dyDescent="0.2">
      <c r="A212" s="88">
        <v>22282</v>
      </c>
      <c r="B212" s="86" t="s">
        <v>7801</v>
      </c>
      <c r="C212" s="86" t="s">
        <v>7800</v>
      </c>
    </row>
    <row r="213" spans="1:3" ht="15" customHeight="1" x14ac:dyDescent="0.2">
      <c r="A213" s="88">
        <v>223</v>
      </c>
      <c r="B213" s="86" t="s">
        <v>7799</v>
      </c>
      <c r="C213" s="86" t="s">
        <v>7798</v>
      </c>
    </row>
    <row r="214" spans="1:3" ht="15" customHeight="1" x14ac:dyDescent="0.2">
      <c r="A214" s="88">
        <v>2230</v>
      </c>
      <c r="B214" s="86" t="s">
        <v>7799</v>
      </c>
      <c r="C214" s="86" t="s">
        <v>7798</v>
      </c>
    </row>
    <row r="215" spans="1:3" ht="15" customHeight="1" x14ac:dyDescent="0.2">
      <c r="A215" s="88">
        <v>22300</v>
      </c>
      <c r="B215" s="86" t="s">
        <v>7799</v>
      </c>
      <c r="C215" s="86" t="s">
        <v>7798</v>
      </c>
    </row>
    <row r="216" spans="1:3" ht="15" customHeight="1" x14ac:dyDescent="0.2">
      <c r="A216" s="88">
        <v>224</v>
      </c>
      <c r="B216" s="86" t="s">
        <v>7797</v>
      </c>
      <c r="C216" s="86" t="s">
        <v>7796</v>
      </c>
    </row>
    <row r="217" spans="1:3" ht="15" customHeight="1" x14ac:dyDescent="0.2">
      <c r="A217" s="88">
        <v>2240</v>
      </c>
      <c r="B217" s="86" t="s">
        <v>7797</v>
      </c>
      <c r="C217" s="86" t="s">
        <v>7796</v>
      </c>
    </row>
    <row r="218" spans="1:3" ht="15" customHeight="1" x14ac:dyDescent="0.2">
      <c r="A218" s="88">
        <v>22401</v>
      </c>
      <c r="B218" s="86" t="s">
        <v>7795</v>
      </c>
      <c r="C218" s="86" t="s">
        <v>7794</v>
      </c>
    </row>
    <row r="219" spans="1:3" ht="15" customHeight="1" x14ac:dyDescent="0.2">
      <c r="A219" s="88">
        <v>22402</v>
      </c>
      <c r="B219" s="86" t="s">
        <v>7793</v>
      </c>
      <c r="C219" s="86" t="s">
        <v>7792</v>
      </c>
    </row>
    <row r="220" spans="1:3" ht="15" customHeight="1" x14ac:dyDescent="0.2">
      <c r="A220" s="88">
        <v>23</v>
      </c>
      <c r="B220" s="86" t="s">
        <v>7791</v>
      </c>
      <c r="C220" s="86" t="s">
        <v>7790</v>
      </c>
    </row>
    <row r="221" spans="1:3" ht="15" customHeight="1" x14ac:dyDescent="0.2">
      <c r="A221" s="88">
        <v>231</v>
      </c>
      <c r="B221" s="86" t="s">
        <v>7789</v>
      </c>
      <c r="C221" s="86" t="s">
        <v>7788</v>
      </c>
    </row>
    <row r="222" spans="1:3" ht="15" customHeight="1" x14ac:dyDescent="0.2">
      <c r="A222" s="88">
        <v>2311</v>
      </c>
      <c r="B222" s="86" t="s">
        <v>7787</v>
      </c>
      <c r="C222" s="86" t="s">
        <v>7786</v>
      </c>
    </row>
    <row r="223" spans="1:3" ht="15" customHeight="1" x14ac:dyDescent="0.2">
      <c r="A223" s="88">
        <v>23111</v>
      </c>
      <c r="B223" s="86" t="s">
        <v>4433</v>
      </c>
      <c r="C223" s="86" t="s">
        <v>7785</v>
      </c>
    </row>
    <row r="224" spans="1:3" ht="15" customHeight="1" x14ac:dyDescent="0.2">
      <c r="A224" s="88">
        <v>23112</v>
      </c>
      <c r="B224" s="86" t="s">
        <v>7784</v>
      </c>
      <c r="C224" s="86" t="s">
        <v>7783</v>
      </c>
    </row>
    <row r="225" spans="1:3" ht="15" customHeight="1" x14ac:dyDescent="0.2">
      <c r="A225" s="88">
        <v>23113</v>
      </c>
      <c r="B225" s="86" t="s">
        <v>7782</v>
      </c>
      <c r="C225" s="86" t="s">
        <v>7781</v>
      </c>
    </row>
    <row r="226" spans="1:3" ht="15" customHeight="1" x14ac:dyDescent="0.2">
      <c r="A226" s="88">
        <v>23114</v>
      </c>
      <c r="B226" s="86" t="s">
        <v>7780</v>
      </c>
      <c r="C226" s="86" t="s">
        <v>7779</v>
      </c>
    </row>
    <row r="227" spans="1:3" ht="15" customHeight="1" x14ac:dyDescent="0.2">
      <c r="A227" s="88">
        <v>23115</v>
      </c>
      <c r="B227" s="86" t="s">
        <v>7778</v>
      </c>
      <c r="C227" s="86" t="s">
        <v>7777</v>
      </c>
    </row>
    <row r="228" spans="1:3" ht="15" customHeight="1" x14ac:dyDescent="0.2">
      <c r="A228" s="88">
        <v>23116</v>
      </c>
      <c r="B228" s="86" t="s">
        <v>7776</v>
      </c>
      <c r="C228" s="86" t="s">
        <v>7775</v>
      </c>
    </row>
    <row r="229" spans="1:3" ht="15" customHeight="1" x14ac:dyDescent="0.2">
      <c r="A229" s="88">
        <v>23119</v>
      </c>
      <c r="B229" s="86" t="s">
        <v>7774</v>
      </c>
      <c r="C229" s="86" t="s">
        <v>7773</v>
      </c>
    </row>
    <row r="230" spans="1:3" ht="15" customHeight="1" x14ac:dyDescent="0.2">
      <c r="A230" s="88">
        <v>2312</v>
      </c>
      <c r="B230" s="86" t="s">
        <v>7772</v>
      </c>
      <c r="C230" s="86" t="s">
        <v>172</v>
      </c>
    </row>
    <row r="231" spans="1:3" ht="15" customHeight="1" x14ac:dyDescent="0.2">
      <c r="A231" s="88">
        <v>23121</v>
      </c>
      <c r="B231" s="86" t="s">
        <v>7771</v>
      </c>
      <c r="C231" s="86" t="s">
        <v>7770</v>
      </c>
    </row>
    <row r="232" spans="1:3" ht="15" customHeight="1" x14ac:dyDescent="0.2">
      <c r="A232" s="88">
        <v>23122</v>
      </c>
      <c r="B232" s="86" t="s">
        <v>7769</v>
      </c>
      <c r="C232" s="86" t="s">
        <v>7768</v>
      </c>
    </row>
    <row r="233" spans="1:3" ht="15" customHeight="1" x14ac:dyDescent="0.2">
      <c r="A233" s="88">
        <v>23123</v>
      </c>
      <c r="B233" s="86" t="s">
        <v>7767</v>
      </c>
      <c r="C233" s="86" t="s">
        <v>7766</v>
      </c>
    </row>
    <row r="234" spans="1:3" ht="15" customHeight="1" x14ac:dyDescent="0.2">
      <c r="A234" s="88">
        <v>23124</v>
      </c>
      <c r="B234" s="86" t="s">
        <v>7765</v>
      </c>
      <c r="C234" s="86" t="s">
        <v>7764</v>
      </c>
    </row>
    <row r="235" spans="1:3" ht="15" customHeight="1" x14ac:dyDescent="0.2">
      <c r="A235" s="88">
        <v>23129</v>
      </c>
      <c r="B235" s="86" t="s">
        <v>7763</v>
      </c>
      <c r="C235" s="86" t="s">
        <v>7762</v>
      </c>
    </row>
    <row r="236" spans="1:3" ht="15" customHeight="1" x14ac:dyDescent="0.2">
      <c r="A236" s="88">
        <v>2313</v>
      </c>
      <c r="B236" s="86" t="s">
        <v>7761</v>
      </c>
      <c r="C236" s="86" t="s">
        <v>269</v>
      </c>
    </row>
    <row r="237" spans="1:3" ht="15" customHeight="1" x14ac:dyDescent="0.2">
      <c r="A237" s="88">
        <v>23130</v>
      </c>
      <c r="B237" s="86" t="s">
        <v>7761</v>
      </c>
      <c r="C237" s="86" t="s">
        <v>269</v>
      </c>
    </row>
    <row r="238" spans="1:3" ht="15" customHeight="1" x14ac:dyDescent="0.2">
      <c r="A238" s="88">
        <v>2314</v>
      </c>
      <c r="B238" s="86" t="s">
        <v>7760</v>
      </c>
      <c r="C238" s="86" t="s">
        <v>7759</v>
      </c>
    </row>
    <row r="239" spans="1:3" ht="15" customHeight="1" x14ac:dyDescent="0.2">
      <c r="A239" s="88">
        <v>23141</v>
      </c>
      <c r="B239" s="86" t="s">
        <v>7758</v>
      </c>
      <c r="C239" s="86" t="s">
        <v>7757</v>
      </c>
    </row>
    <row r="240" spans="1:3" ht="15" customHeight="1" x14ac:dyDescent="0.2">
      <c r="A240" s="88">
        <v>23142</v>
      </c>
      <c r="B240" s="86" t="s">
        <v>7756</v>
      </c>
      <c r="C240" s="86" t="s">
        <v>7755</v>
      </c>
    </row>
    <row r="241" spans="1:3" ht="15" customHeight="1" x14ac:dyDescent="0.2">
      <c r="A241" s="88">
        <v>23143</v>
      </c>
      <c r="B241" s="86" t="s">
        <v>7754</v>
      </c>
      <c r="C241" s="86" t="s">
        <v>7753</v>
      </c>
    </row>
    <row r="242" spans="1:3" ht="15" customHeight="1" x14ac:dyDescent="0.2">
      <c r="A242" s="88">
        <v>23144</v>
      </c>
      <c r="B242" s="86" t="s">
        <v>7752</v>
      </c>
      <c r="C242" s="86" t="s">
        <v>7751</v>
      </c>
    </row>
    <row r="243" spans="1:3" ht="15" customHeight="1" x14ac:dyDescent="0.2">
      <c r="A243" s="88">
        <v>2315</v>
      </c>
      <c r="B243" s="86" t="s">
        <v>7750</v>
      </c>
      <c r="C243" s="86" t="s">
        <v>7749</v>
      </c>
    </row>
    <row r="244" spans="1:3" ht="15" customHeight="1" x14ac:dyDescent="0.2">
      <c r="A244" s="88">
        <v>23151</v>
      </c>
      <c r="B244" s="86" t="s">
        <v>7748</v>
      </c>
      <c r="C244" s="86" t="s">
        <v>7747</v>
      </c>
    </row>
    <row r="245" spans="1:3" ht="15" customHeight="1" x14ac:dyDescent="0.2">
      <c r="A245" s="88">
        <v>23152</v>
      </c>
      <c r="B245" s="86" t="s">
        <v>7746</v>
      </c>
      <c r="C245" s="86" t="s">
        <v>7745</v>
      </c>
    </row>
    <row r="246" spans="1:3" ht="15" customHeight="1" x14ac:dyDescent="0.2">
      <c r="A246" s="88">
        <v>23153</v>
      </c>
      <c r="B246" s="86" t="s">
        <v>7744</v>
      </c>
      <c r="C246" s="86" t="s">
        <v>7743</v>
      </c>
    </row>
    <row r="247" spans="1:3" ht="15" customHeight="1" x14ac:dyDescent="0.2">
      <c r="A247" s="88">
        <v>23154</v>
      </c>
      <c r="B247" s="86" t="s">
        <v>7742</v>
      </c>
      <c r="C247" s="86" t="s">
        <v>7741</v>
      </c>
    </row>
    <row r="248" spans="1:3" ht="15" customHeight="1" x14ac:dyDescent="0.2">
      <c r="A248" s="88">
        <v>2316</v>
      </c>
      <c r="B248" s="86" t="s">
        <v>7740</v>
      </c>
      <c r="C248" s="86" t="s">
        <v>7739</v>
      </c>
    </row>
    <row r="249" spans="1:3" ht="15" customHeight="1" x14ac:dyDescent="0.2">
      <c r="A249" s="88">
        <v>23160</v>
      </c>
      <c r="B249" s="86" t="s">
        <v>7740</v>
      </c>
      <c r="C249" s="86" t="s">
        <v>7739</v>
      </c>
    </row>
    <row r="250" spans="1:3" ht="15" customHeight="1" x14ac:dyDescent="0.2">
      <c r="A250" s="88">
        <v>232</v>
      </c>
      <c r="B250" s="86" t="s">
        <v>7738</v>
      </c>
      <c r="C250" s="86" t="s">
        <v>7737</v>
      </c>
    </row>
    <row r="251" spans="1:3" ht="15" customHeight="1" x14ac:dyDescent="0.2">
      <c r="A251" s="88">
        <v>2321</v>
      </c>
      <c r="B251" s="86" t="s">
        <v>7736</v>
      </c>
      <c r="C251" s="86" t="s">
        <v>7735</v>
      </c>
    </row>
    <row r="252" spans="1:3" ht="15" customHeight="1" x14ac:dyDescent="0.2">
      <c r="A252" s="88">
        <v>23211</v>
      </c>
      <c r="B252" s="86" t="s">
        <v>7734</v>
      </c>
      <c r="C252" s="86" t="s">
        <v>7733</v>
      </c>
    </row>
    <row r="253" spans="1:3" ht="15" customHeight="1" x14ac:dyDescent="0.2">
      <c r="A253" s="88">
        <v>23212</v>
      </c>
      <c r="B253" s="86" t="s">
        <v>7732</v>
      </c>
      <c r="C253" s="86" t="s">
        <v>7731</v>
      </c>
    </row>
    <row r="254" spans="1:3" ht="15" customHeight="1" x14ac:dyDescent="0.2">
      <c r="A254" s="88">
        <v>23213</v>
      </c>
      <c r="B254" s="86" t="s">
        <v>7730</v>
      </c>
      <c r="C254" s="86" t="s">
        <v>7729</v>
      </c>
    </row>
    <row r="255" spans="1:3" ht="15" customHeight="1" x14ac:dyDescent="0.2">
      <c r="A255" s="88">
        <v>23214</v>
      </c>
      <c r="B255" s="86" t="s">
        <v>7728</v>
      </c>
      <c r="C255" s="86" t="s">
        <v>7727</v>
      </c>
    </row>
    <row r="256" spans="1:3" ht="15" customHeight="1" x14ac:dyDescent="0.2">
      <c r="A256" s="88">
        <v>23215</v>
      </c>
      <c r="B256" s="86" t="s">
        <v>7726</v>
      </c>
      <c r="C256" s="86" t="s">
        <v>7725</v>
      </c>
    </row>
    <row r="257" spans="1:3" ht="15" customHeight="1" x14ac:dyDescent="0.2">
      <c r="A257" s="88">
        <v>23219</v>
      </c>
      <c r="B257" s="86" t="s">
        <v>7724</v>
      </c>
      <c r="C257" s="86" t="s">
        <v>7723</v>
      </c>
    </row>
    <row r="258" spans="1:3" ht="15" customHeight="1" x14ac:dyDescent="0.2">
      <c r="A258" s="88">
        <v>2322</v>
      </c>
      <c r="B258" s="86" t="s">
        <v>7722</v>
      </c>
      <c r="C258" s="86" t="s">
        <v>7721</v>
      </c>
    </row>
    <row r="259" spans="1:3" ht="15" customHeight="1" x14ac:dyDescent="0.2">
      <c r="A259" s="88">
        <v>23221</v>
      </c>
      <c r="B259" s="86" t="s">
        <v>7720</v>
      </c>
      <c r="C259" s="86" t="s">
        <v>7719</v>
      </c>
    </row>
    <row r="260" spans="1:3" ht="15" customHeight="1" x14ac:dyDescent="0.2">
      <c r="A260" s="88">
        <v>23222</v>
      </c>
      <c r="B260" s="86" t="s">
        <v>7718</v>
      </c>
      <c r="C260" s="86" t="s">
        <v>7717</v>
      </c>
    </row>
    <row r="261" spans="1:3" ht="15" customHeight="1" x14ac:dyDescent="0.2">
      <c r="A261" s="88">
        <v>23223</v>
      </c>
      <c r="B261" s="86" t="s">
        <v>7716</v>
      </c>
      <c r="C261" s="86" t="s">
        <v>7715</v>
      </c>
    </row>
    <row r="262" spans="1:3" ht="15" customHeight="1" x14ac:dyDescent="0.2">
      <c r="A262" s="88">
        <v>23224</v>
      </c>
      <c r="B262" s="86" t="s">
        <v>7714</v>
      </c>
      <c r="C262" s="86" t="s">
        <v>7713</v>
      </c>
    </row>
    <row r="263" spans="1:3" ht="15" customHeight="1" x14ac:dyDescent="0.2">
      <c r="A263" s="88">
        <v>23225</v>
      </c>
      <c r="B263" s="86" t="s">
        <v>7712</v>
      </c>
      <c r="C263" s="86" t="s">
        <v>7711</v>
      </c>
    </row>
    <row r="264" spans="1:3" ht="15" customHeight="1" x14ac:dyDescent="0.2">
      <c r="A264" s="88">
        <v>23229</v>
      </c>
      <c r="B264" s="86" t="s">
        <v>7710</v>
      </c>
      <c r="C264" s="86" t="s">
        <v>7709</v>
      </c>
    </row>
    <row r="265" spans="1:3" ht="15" customHeight="1" x14ac:dyDescent="0.2">
      <c r="A265" s="88">
        <v>233</v>
      </c>
      <c r="B265" s="86" t="s">
        <v>7708</v>
      </c>
      <c r="C265" s="86" t="s">
        <v>7707</v>
      </c>
    </row>
    <row r="266" spans="1:3" ht="15" customHeight="1" x14ac:dyDescent="0.2">
      <c r="A266" s="88">
        <v>2331</v>
      </c>
      <c r="B266" s="86" t="s">
        <v>7706</v>
      </c>
      <c r="C266" s="86" t="s">
        <v>7705</v>
      </c>
    </row>
    <row r="267" spans="1:3" ht="15" customHeight="1" x14ac:dyDescent="0.2">
      <c r="A267" s="88">
        <v>23311</v>
      </c>
      <c r="B267" s="86" t="s">
        <v>7704</v>
      </c>
      <c r="C267" s="86" t="s">
        <v>7703</v>
      </c>
    </row>
    <row r="268" spans="1:3" ht="15" customHeight="1" x14ac:dyDescent="0.2">
      <c r="A268" s="88">
        <v>23312</v>
      </c>
      <c r="B268" s="86" t="s">
        <v>7702</v>
      </c>
      <c r="C268" s="86" t="s">
        <v>7701</v>
      </c>
    </row>
    <row r="269" spans="1:3" ht="15" customHeight="1" x14ac:dyDescent="0.2">
      <c r="A269" s="88">
        <v>23313</v>
      </c>
      <c r="B269" s="86" t="s">
        <v>7700</v>
      </c>
      <c r="C269" s="86" t="s">
        <v>7699</v>
      </c>
    </row>
    <row r="270" spans="1:3" ht="15" customHeight="1" x14ac:dyDescent="0.2">
      <c r="A270" s="88">
        <v>23319</v>
      </c>
      <c r="B270" s="86" t="s">
        <v>7698</v>
      </c>
      <c r="C270" s="86" t="s">
        <v>7697</v>
      </c>
    </row>
    <row r="271" spans="1:3" ht="15" customHeight="1" x14ac:dyDescent="0.2">
      <c r="A271" s="88">
        <v>2332</v>
      </c>
      <c r="B271" s="86" t="s">
        <v>7696</v>
      </c>
      <c r="C271" s="86" t="s">
        <v>7695</v>
      </c>
    </row>
    <row r="272" spans="1:3" ht="15" customHeight="1" x14ac:dyDescent="0.2">
      <c r="A272" s="88">
        <v>23321</v>
      </c>
      <c r="B272" s="86" t="s">
        <v>7694</v>
      </c>
      <c r="C272" s="86" t="s">
        <v>7693</v>
      </c>
    </row>
    <row r="273" spans="1:3" ht="15" customHeight="1" x14ac:dyDescent="0.2">
      <c r="A273" s="88">
        <v>23322</v>
      </c>
      <c r="B273" s="86" t="s">
        <v>7692</v>
      </c>
      <c r="C273" s="86" t="s">
        <v>7691</v>
      </c>
    </row>
    <row r="274" spans="1:3" ht="15" customHeight="1" x14ac:dyDescent="0.2">
      <c r="A274" s="88">
        <v>23323</v>
      </c>
      <c r="B274" s="86" t="s">
        <v>7690</v>
      </c>
      <c r="C274" s="86" t="s">
        <v>7689</v>
      </c>
    </row>
    <row r="275" spans="1:3" ht="15" customHeight="1" x14ac:dyDescent="0.2">
      <c r="A275" s="88">
        <v>23329</v>
      </c>
      <c r="B275" s="86" t="s">
        <v>7688</v>
      </c>
      <c r="C275" s="86" t="s">
        <v>7687</v>
      </c>
    </row>
    <row r="276" spans="1:3" ht="15" customHeight="1" x14ac:dyDescent="0.2">
      <c r="A276" s="88">
        <v>234</v>
      </c>
      <c r="B276" s="86" t="s">
        <v>7686</v>
      </c>
      <c r="C276" s="86" t="s">
        <v>7685</v>
      </c>
    </row>
    <row r="277" spans="1:3" ht="15" customHeight="1" x14ac:dyDescent="0.2">
      <c r="A277" s="88">
        <v>2341</v>
      </c>
      <c r="B277" s="86" t="s">
        <v>7684</v>
      </c>
      <c r="C277" s="86" t="s">
        <v>7683</v>
      </c>
    </row>
    <row r="278" spans="1:3" ht="15" customHeight="1" x14ac:dyDescent="0.2">
      <c r="A278" s="88">
        <v>23411</v>
      </c>
      <c r="B278" s="86" t="s">
        <v>7682</v>
      </c>
      <c r="C278" s="86" t="s">
        <v>7681</v>
      </c>
    </row>
    <row r="279" spans="1:3" ht="15" customHeight="1" x14ac:dyDescent="0.2">
      <c r="A279" s="88">
        <v>23412</v>
      </c>
      <c r="B279" s="86" t="s">
        <v>7680</v>
      </c>
      <c r="C279" s="86" t="s">
        <v>7679</v>
      </c>
    </row>
    <row r="280" spans="1:3" ht="15" customHeight="1" x14ac:dyDescent="0.2">
      <c r="A280" s="88">
        <v>23413</v>
      </c>
      <c r="B280" s="86" t="s">
        <v>7678</v>
      </c>
      <c r="C280" s="86" t="s">
        <v>7677</v>
      </c>
    </row>
    <row r="281" spans="1:3" ht="15" customHeight="1" x14ac:dyDescent="0.2">
      <c r="A281" s="88">
        <v>23414</v>
      </c>
      <c r="B281" s="86" t="s">
        <v>7676</v>
      </c>
      <c r="C281" s="86" t="s">
        <v>7675</v>
      </c>
    </row>
    <row r="282" spans="1:3" ht="15" customHeight="1" x14ac:dyDescent="0.2">
      <c r="A282" s="88">
        <v>23415</v>
      </c>
      <c r="B282" s="86" t="s">
        <v>7674</v>
      </c>
      <c r="C282" s="86" t="s">
        <v>7673</v>
      </c>
    </row>
    <row r="283" spans="1:3" ht="15" customHeight="1" x14ac:dyDescent="0.2">
      <c r="A283" s="88">
        <v>23416</v>
      </c>
      <c r="B283" s="86" t="s">
        <v>7672</v>
      </c>
      <c r="C283" s="86" t="s">
        <v>7671</v>
      </c>
    </row>
    <row r="284" spans="1:3" ht="15" customHeight="1" x14ac:dyDescent="0.2">
      <c r="A284" s="88">
        <v>23419</v>
      </c>
      <c r="B284" s="86" t="s">
        <v>7670</v>
      </c>
      <c r="C284" s="86" t="s">
        <v>7669</v>
      </c>
    </row>
    <row r="285" spans="1:3" ht="15" customHeight="1" x14ac:dyDescent="0.2">
      <c r="A285" s="88">
        <v>2342</v>
      </c>
      <c r="B285" s="86" t="s">
        <v>7668</v>
      </c>
      <c r="C285" s="86" t="s">
        <v>7667</v>
      </c>
    </row>
    <row r="286" spans="1:3" ht="15" customHeight="1" x14ac:dyDescent="0.2">
      <c r="A286" s="88">
        <v>23421</v>
      </c>
      <c r="B286" s="86" t="s">
        <v>7666</v>
      </c>
      <c r="C286" s="86" t="s">
        <v>7665</v>
      </c>
    </row>
    <row r="287" spans="1:3" ht="15" customHeight="1" x14ac:dyDescent="0.2">
      <c r="A287" s="88">
        <v>23422</v>
      </c>
      <c r="B287" s="86" t="s">
        <v>7664</v>
      </c>
      <c r="C287" s="86" t="s">
        <v>7663</v>
      </c>
    </row>
    <row r="288" spans="1:3" ht="15" customHeight="1" x14ac:dyDescent="0.2">
      <c r="A288" s="88">
        <v>23423</v>
      </c>
      <c r="B288" s="86" t="s">
        <v>7662</v>
      </c>
      <c r="C288" s="86" t="s">
        <v>7661</v>
      </c>
    </row>
    <row r="289" spans="1:3" ht="15" customHeight="1" x14ac:dyDescent="0.2">
      <c r="A289" s="88">
        <v>23424</v>
      </c>
      <c r="B289" s="86" t="s">
        <v>7660</v>
      </c>
      <c r="C289" s="86" t="s">
        <v>7659</v>
      </c>
    </row>
    <row r="290" spans="1:3" ht="15" customHeight="1" x14ac:dyDescent="0.2">
      <c r="A290" s="88">
        <v>23425</v>
      </c>
      <c r="B290" s="86" t="s">
        <v>7658</v>
      </c>
      <c r="C290" s="86" t="s">
        <v>7657</v>
      </c>
    </row>
    <row r="291" spans="1:3" ht="15" customHeight="1" x14ac:dyDescent="0.2">
      <c r="A291" s="88">
        <v>23426</v>
      </c>
      <c r="B291" s="86" t="s">
        <v>7656</v>
      </c>
      <c r="C291" s="86" t="s">
        <v>7655</v>
      </c>
    </row>
    <row r="292" spans="1:3" ht="15" customHeight="1" x14ac:dyDescent="0.2">
      <c r="A292" s="88">
        <v>23429</v>
      </c>
      <c r="B292" s="86" t="s">
        <v>7654</v>
      </c>
      <c r="C292" s="86" t="s">
        <v>7653</v>
      </c>
    </row>
    <row r="293" spans="1:3" ht="15" customHeight="1" x14ac:dyDescent="0.2">
      <c r="A293" s="88">
        <v>235</v>
      </c>
      <c r="B293" s="86" t="s">
        <v>7652</v>
      </c>
      <c r="C293" s="86" t="s">
        <v>7651</v>
      </c>
    </row>
    <row r="294" spans="1:3" ht="15" customHeight="1" x14ac:dyDescent="0.2">
      <c r="A294" s="88">
        <v>2351</v>
      </c>
      <c r="B294" s="86" t="s">
        <v>7650</v>
      </c>
      <c r="C294" s="86" t="s">
        <v>7649</v>
      </c>
    </row>
    <row r="295" spans="1:3" ht="15" customHeight="1" x14ac:dyDescent="0.2">
      <c r="A295" s="88">
        <v>23511</v>
      </c>
      <c r="B295" s="86" t="s">
        <v>7648</v>
      </c>
      <c r="C295" s="86" t="s">
        <v>7647</v>
      </c>
    </row>
    <row r="296" spans="1:3" ht="15" customHeight="1" x14ac:dyDescent="0.2">
      <c r="A296" s="88">
        <v>23512</v>
      </c>
      <c r="B296" s="86" t="s">
        <v>7646</v>
      </c>
      <c r="C296" s="86" t="s">
        <v>7645</v>
      </c>
    </row>
    <row r="297" spans="1:3" ht="15" customHeight="1" x14ac:dyDescent="0.2">
      <c r="A297" s="88">
        <v>23513</v>
      </c>
      <c r="B297" s="86" t="s">
        <v>7644</v>
      </c>
      <c r="C297" s="86" t="s">
        <v>7643</v>
      </c>
    </row>
    <row r="298" spans="1:3" ht="15" customHeight="1" x14ac:dyDescent="0.2">
      <c r="A298" s="88">
        <v>23514</v>
      </c>
      <c r="B298" s="86" t="s">
        <v>7642</v>
      </c>
      <c r="C298" s="86" t="s">
        <v>7641</v>
      </c>
    </row>
    <row r="299" spans="1:3" ht="15" customHeight="1" x14ac:dyDescent="0.2">
      <c r="A299" s="88">
        <v>23515</v>
      </c>
      <c r="B299" s="86" t="s">
        <v>7640</v>
      </c>
      <c r="C299" s="86" t="s">
        <v>7639</v>
      </c>
    </row>
    <row r="300" spans="1:3" ht="15" customHeight="1" x14ac:dyDescent="0.2">
      <c r="A300" s="88">
        <v>23516</v>
      </c>
      <c r="B300" s="86" t="s">
        <v>7638</v>
      </c>
      <c r="C300" s="86" t="s">
        <v>7637</v>
      </c>
    </row>
    <row r="301" spans="1:3" ht="15" customHeight="1" x14ac:dyDescent="0.2">
      <c r="A301" s="88">
        <v>23519</v>
      </c>
      <c r="B301" s="86" t="s">
        <v>7636</v>
      </c>
      <c r="C301" s="86" t="s">
        <v>7635</v>
      </c>
    </row>
    <row r="302" spans="1:3" ht="15" customHeight="1" x14ac:dyDescent="0.2">
      <c r="A302" s="88">
        <v>2352</v>
      </c>
      <c r="B302" s="86" t="s">
        <v>7634</v>
      </c>
      <c r="C302" s="86" t="s">
        <v>7633</v>
      </c>
    </row>
    <row r="303" spans="1:3" ht="15" customHeight="1" x14ac:dyDescent="0.2">
      <c r="A303" s="88">
        <v>23521</v>
      </c>
      <c r="B303" s="86" t="s">
        <v>7632</v>
      </c>
      <c r="C303" s="86" t="s">
        <v>7631</v>
      </c>
    </row>
    <row r="304" spans="1:3" ht="15" customHeight="1" x14ac:dyDescent="0.2">
      <c r="A304" s="88">
        <v>23522</v>
      </c>
      <c r="B304" s="86" t="s">
        <v>7630</v>
      </c>
      <c r="C304" s="86" t="s">
        <v>7629</v>
      </c>
    </row>
    <row r="305" spans="1:3" ht="15" customHeight="1" x14ac:dyDescent="0.2">
      <c r="A305" s="88">
        <v>23523</v>
      </c>
      <c r="B305" s="86" t="s">
        <v>7628</v>
      </c>
      <c r="C305" s="86" t="s">
        <v>7627</v>
      </c>
    </row>
    <row r="306" spans="1:3" ht="15" customHeight="1" x14ac:dyDescent="0.2">
      <c r="A306" s="88">
        <v>23524</v>
      </c>
      <c r="B306" s="86" t="s">
        <v>7626</v>
      </c>
      <c r="C306" s="86" t="s">
        <v>7625</v>
      </c>
    </row>
    <row r="307" spans="1:3" ht="15" customHeight="1" x14ac:dyDescent="0.2">
      <c r="A307" s="88">
        <v>23529</v>
      </c>
      <c r="B307" s="86" t="s">
        <v>7624</v>
      </c>
      <c r="C307" s="86" t="s">
        <v>7623</v>
      </c>
    </row>
    <row r="308" spans="1:3" ht="15" customHeight="1" x14ac:dyDescent="0.2">
      <c r="A308" s="88">
        <v>2353</v>
      </c>
      <c r="B308" s="86" t="s">
        <v>7622</v>
      </c>
      <c r="C308" s="86" t="s">
        <v>7621</v>
      </c>
    </row>
    <row r="309" spans="1:3" ht="15" customHeight="1" x14ac:dyDescent="0.2">
      <c r="A309" s="88">
        <v>23531</v>
      </c>
      <c r="B309" s="86" t="s">
        <v>7620</v>
      </c>
      <c r="C309" s="86" t="s">
        <v>7619</v>
      </c>
    </row>
    <row r="310" spans="1:3" ht="15" customHeight="1" x14ac:dyDescent="0.2">
      <c r="A310" s="88">
        <v>23532</v>
      </c>
      <c r="B310" s="86" t="s">
        <v>7618</v>
      </c>
      <c r="C310" s="86" t="s">
        <v>7617</v>
      </c>
    </row>
    <row r="311" spans="1:3" ht="15" customHeight="1" x14ac:dyDescent="0.2">
      <c r="A311" s="88">
        <v>23533</v>
      </c>
      <c r="B311" s="86" t="s">
        <v>7616</v>
      </c>
      <c r="C311" s="86" t="s">
        <v>7615</v>
      </c>
    </row>
    <row r="312" spans="1:3" ht="15" customHeight="1" x14ac:dyDescent="0.2">
      <c r="A312" s="88">
        <v>23534</v>
      </c>
      <c r="B312" s="86" t="s">
        <v>7614</v>
      </c>
      <c r="C312" s="86" t="s">
        <v>7613</v>
      </c>
    </row>
    <row r="313" spans="1:3" ht="15" customHeight="1" x14ac:dyDescent="0.2">
      <c r="A313" s="88">
        <v>23535</v>
      </c>
      <c r="B313" s="86" t="s">
        <v>7612</v>
      </c>
      <c r="C313" s="86" t="s">
        <v>7611</v>
      </c>
    </row>
    <row r="314" spans="1:3" ht="15" customHeight="1" x14ac:dyDescent="0.2">
      <c r="A314" s="88">
        <v>23536</v>
      </c>
      <c r="B314" s="86" t="s">
        <v>7610</v>
      </c>
      <c r="C314" s="86" t="s">
        <v>7609</v>
      </c>
    </row>
    <row r="315" spans="1:3" ht="15" customHeight="1" x14ac:dyDescent="0.2">
      <c r="A315" s="88">
        <v>23537</v>
      </c>
      <c r="B315" s="86" t="s">
        <v>7608</v>
      </c>
      <c r="C315" s="86" t="s">
        <v>7607</v>
      </c>
    </row>
    <row r="316" spans="1:3" ht="15" customHeight="1" x14ac:dyDescent="0.2">
      <c r="A316" s="88">
        <v>23538</v>
      </c>
      <c r="B316" s="86" t="s">
        <v>7606</v>
      </c>
      <c r="C316" s="86" t="s">
        <v>7605</v>
      </c>
    </row>
    <row r="317" spans="1:3" ht="15" customHeight="1" x14ac:dyDescent="0.2">
      <c r="A317" s="88">
        <v>23539</v>
      </c>
      <c r="B317" s="86" t="s">
        <v>7604</v>
      </c>
      <c r="C317" s="86" t="s">
        <v>7603</v>
      </c>
    </row>
    <row r="318" spans="1:3" ht="15" customHeight="1" x14ac:dyDescent="0.2">
      <c r="A318" s="88">
        <v>2354</v>
      </c>
      <c r="B318" s="86" t="s">
        <v>7602</v>
      </c>
      <c r="C318" s="86" t="s">
        <v>7601</v>
      </c>
    </row>
    <row r="319" spans="1:3" ht="15" customHeight="1" x14ac:dyDescent="0.2">
      <c r="A319" s="88">
        <v>23541</v>
      </c>
      <c r="B319" s="86" t="s">
        <v>7600</v>
      </c>
      <c r="C319" s="86" t="s">
        <v>7599</v>
      </c>
    </row>
    <row r="320" spans="1:3" ht="15" customHeight="1" x14ac:dyDescent="0.2">
      <c r="A320" s="88">
        <v>23542</v>
      </c>
      <c r="B320" s="86" t="s">
        <v>7598</v>
      </c>
      <c r="C320" s="86" t="s">
        <v>7597</v>
      </c>
    </row>
    <row r="321" spans="1:3" ht="15" customHeight="1" x14ac:dyDescent="0.2">
      <c r="A321" s="88">
        <v>23543</v>
      </c>
      <c r="B321" s="86" t="s">
        <v>7596</v>
      </c>
      <c r="C321" s="86" t="s">
        <v>529</v>
      </c>
    </row>
    <row r="322" spans="1:3" ht="15" customHeight="1" x14ac:dyDescent="0.2">
      <c r="A322" s="88">
        <v>236</v>
      </c>
      <c r="B322" s="86" t="s">
        <v>7595</v>
      </c>
      <c r="C322" s="86" t="s">
        <v>7594</v>
      </c>
    </row>
    <row r="323" spans="1:3" ht="15" customHeight="1" x14ac:dyDescent="0.2">
      <c r="A323" s="88">
        <v>2361</v>
      </c>
      <c r="B323" s="86" t="s">
        <v>7593</v>
      </c>
      <c r="C323" s="86" t="s">
        <v>7592</v>
      </c>
    </row>
    <row r="324" spans="1:3" ht="15" customHeight="1" x14ac:dyDescent="0.2">
      <c r="A324" s="88">
        <v>23611</v>
      </c>
      <c r="B324" s="86" t="s">
        <v>7591</v>
      </c>
      <c r="C324" s="86" t="s">
        <v>7590</v>
      </c>
    </row>
    <row r="325" spans="1:3" ht="15" customHeight="1" x14ac:dyDescent="0.2">
      <c r="A325" s="88">
        <v>23612</v>
      </c>
      <c r="B325" s="86" t="s">
        <v>7589</v>
      </c>
      <c r="C325" s="86" t="s">
        <v>7588</v>
      </c>
    </row>
    <row r="326" spans="1:3" ht="15" customHeight="1" x14ac:dyDescent="0.2">
      <c r="A326" s="88">
        <v>23619</v>
      </c>
      <c r="B326" s="86" t="s">
        <v>7587</v>
      </c>
      <c r="C326" s="86" t="s">
        <v>7586</v>
      </c>
    </row>
    <row r="327" spans="1:3" ht="15" customHeight="1" x14ac:dyDescent="0.2">
      <c r="A327" s="88">
        <v>2362</v>
      </c>
      <c r="B327" s="86" t="s">
        <v>7585</v>
      </c>
      <c r="C327" s="86" t="s">
        <v>7584</v>
      </c>
    </row>
    <row r="328" spans="1:3" ht="15" customHeight="1" x14ac:dyDescent="0.2">
      <c r="A328" s="88">
        <v>23621</v>
      </c>
      <c r="B328" s="86" t="s">
        <v>7583</v>
      </c>
      <c r="C328" s="86" t="s">
        <v>7582</v>
      </c>
    </row>
    <row r="329" spans="1:3" ht="15" customHeight="1" x14ac:dyDescent="0.2">
      <c r="A329" s="88">
        <v>23622</v>
      </c>
      <c r="B329" s="86" t="s">
        <v>7581</v>
      </c>
      <c r="C329" s="86" t="s">
        <v>7580</v>
      </c>
    </row>
    <row r="330" spans="1:3" ht="15" customHeight="1" x14ac:dyDescent="0.2">
      <c r="A330" s="88">
        <v>2363</v>
      </c>
      <c r="B330" s="86" t="s">
        <v>7578</v>
      </c>
      <c r="C330" s="86" t="s">
        <v>7579</v>
      </c>
    </row>
    <row r="331" spans="1:3" ht="15" customHeight="1" x14ac:dyDescent="0.2">
      <c r="A331" s="88">
        <v>23630</v>
      </c>
      <c r="B331" s="86" t="s">
        <v>7578</v>
      </c>
      <c r="C331" s="86" t="s">
        <v>7577</v>
      </c>
    </row>
    <row r="332" spans="1:3" ht="15" customHeight="1" x14ac:dyDescent="0.2">
      <c r="A332" s="88">
        <v>237</v>
      </c>
      <c r="B332" s="86" t="s">
        <v>7576</v>
      </c>
      <c r="C332" s="86" t="s">
        <v>7575</v>
      </c>
    </row>
    <row r="333" spans="1:3" ht="15" customHeight="1" x14ac:dyDescent="0.2">
      <c r="A333" s="88">
        <v>2371</v>
      </c>
      <c r="B333" s="86" t="s">
        <v>7574</v>
      </c>
      <c r="C333" s="86" t="s">
        <v>7572</v>
      </c>
    </row>
    <row r="334" spans="1:3" ht="15" customHeight="1" x14ac:dyDescent="0.2">
      <c r="A334" s="88">
        <v>23711</v>
      </c>
      <c r="B334" s="86" t="s">
        <v>7573</v>
      </c>
      <c r="C334" s="86" t="s">
        <v>7572</v>
      </c>
    </row>
    <row r="335" spans="1:3" ht="15" customHeight="1" x14ac:dyDescent="0.2">
      <c r="A335" s="88">
        <v>23712</v>
      </c>
      <c r="B335" s="86" t="s">
        <v>7571</v>
      </c>
      <c r="C335" s="86" t="s">
        <v>7570</v>
      </c>
    </row>
    <row r="336" spans="1:3" ht="15" customHeight="1" x14ac:dyDescent="0.2">
      <c r="A336" s="88">
        <v>2372</v>
      </c>
      <c r="B336" s="86" t="s">
        <v>7569</v>
      </c>
      <c r="C336" s="86" t="s">
        <v>7568</v>
      </c>
    </row>
    <row r="337" spans="1:3" ht="15" customHeight="1" x14ac:dyDescent="0.2">
      <c r="A337" s="88">
        <v>23721</v>
      </c>
      <c r="B337" s="86" t="s">
        <v>7567</v>
      </c>
      <c r="C337" s="86" t="s">
        <v>7566</v>
      </c>
    </row>
    <row r="338" spans="1:3" ht="15" customHeight="1" x14ac:dyDescent="0.2">
      <c r="A338" s="88">
        <v>23722</v>
      </c>
      <c r="B338" s="86" t="s">
        <v>7565</v>
      </c>
      <c r="C338" s="86" t="s">
        <v>7564</v>
      </c>
    </row>
    <row r="339" spans="1:3" ht="15" customHeight="1" x14ac:dyDescent="0.2">
      <c r="A339" s="88">
        <v>23723</v>
      </c>
      <c r="B339" s="86" t="s">
        <v>7563</v>
      </c>
      <c r="C339" s="86" t="s">
        <v>261</v>
      </c>
    </row>
    <row r="340" spans="1:3" ht="15" customHeight="1" x14ac:dyDescent="0.2">
      <c r="A340" s="88">
        <v>23724</v>
      </c>
      <c r="B340" s="86" t="s">
        <v>4463</v>
      </c>
      <c r="C340" s="86" t="s">
        <v>7562</v>
      </c>
    </row>
    <row r="341" spans="1:3" ht="15" customHeight="1" x14ac:dyDescent="0.2">
      <c r="A341" s="88">
        <v>2373</v>
      </c>
      <c r="B341" s="86" t="s">
        <v>4464</v>
      </c>
      <c r="C341" s="86" t="s">
        <v>7561</v>
      </c>
    </row>
    <row r="342" spans="1:3" ht="15" customHeight="1" x14ac:dyDescent="0.2">
      <c r="A342" s="88">
        <v>23731</v>
      </c>
      <c r="B342" s="86" t="s">
        <v>7560</v>
      </c>
      <c r="C342" s="86" t="s">
        <v>359</v>
      </c>
    </row>
    <row r="343" spans="1:3" ht="15" customHeight="1" x14ac:dyDescent="0.2">
      <c r="A343" s="88">
        <v>23732</v>
      </c>
      <c r="B343" s="86" t="s">
        <v>7559</v>
      </c>
      <c r="C343" s="86" t="s">
        <v>7558</v>
      </c>
    </row>
    <row r="344" spans="1:3" ht="15" customHeight="1" x14ac:dyDescent="0.2">
      <c r="A344" s="88">
        <v>23733</v>
      </c>
      <c r="B344" s="86" t="s">
        <v>7557</v>
      </c>
      <c r="C344" s="86" t="s">
        <v>7556</v>
      </c>
    </row>
    <row r="345" spans="1:3" ht="15" customHeight="1" x14ac:dyDescent="0.2">
      <c r="A345" s="88">
        <v>239</v>
      </c>
      <c r="B345" s="86" t="s">
        <v>7555</v>
      </c>
      <c r="C345" s="86" t="s">
        <v>7554</v>
      </c>
    </row>
    <row r="346" spans="1:3" ht="15" customHeight="1" x14ac:dyDescent="0.2">
      <c r="A346" s="88">
        <v>2391</v>
      </c>
      <c r="B346" s="86" t="s">
        <v>7553</v>
      </c>
      <c r="C346" s="86" t="s">
        <v>7552</v>
      </c>
    </row>
    <row r="347" spans="1:3" ht="15" customHeight="1" x14ac:dyDescent="0.2">
      <c r="A347" s="88">
        <v>23910</v>
      </c>
      <c r="B347" s="86" t="s">
        <v>7553</v>
      </c>
      <c r="C347" s="86" t="s">
        <v>7552</v>
      </c>
    </row>
    <row r="348" spans="1:3" ht="15" customHeight="1" x14ac:dyDescent="0.2">
      <c r="A348" s="88">
        <v>2392</v>
      </c>
      <c r="B348" s="86" t="s">
        <v>7551</v>
      </c>
      <c r="C348" s="86" t="s">
        <v>7550</v>
      </c>
    </row>
    <row r="349" spans="1:3" ht="15" customHeight="1" x14ac:dyDescent="0.2">
      <c r="A349" s="88">
        <v>23921</v>
      </c>
      <c r="B349" s="86" t="s">
        <v>7549</v>
      </c>
      <c r="C349" s="86" t="s">
        <v>7548</v>
      </c>
    </row>
    <row r="350" spans="1:3" ht="15" customHeight="1" x14ac:dyDescent="0.2">
      <c r="A350" s="88">
        <v>23922</v>
      </c>
      <c r="B350" s="86" t="s">
        <v>7547</v>
      </c>
      <c r="C350" s="86" t="s">
        <v>7546</v>
      </c>
    </row>
    <row r="351" spans="1:3" ht="15" customHeight="1" x14ac:dyDescent="0.2">
      <c r="A351" s="88">
        <v>23923</v>
      </c>
      <c r="B351" s="86" t="s">
        <v>7545</v>
      </c>
      <c r="C351" s="86" t="s">
        <v>7544</v>
      </c>
    </row>
    <row r="352" spans="1:3" ht="15" customHeight="1" x14ac:dyDescent="0.2">
      <c r="A352" s="88">
        <v>2393</v>
      </c>
      <c r="B352" s="86" t="s">
        <v>7543</v>
      </c>
      <c r="C352" s="86" t="s">
        <v>7542</v>
      </c>
    </row>
    <row r="353" spans="1:3" ht="15" customHeight="1" x14ac:dyDescent="0.2">
      <c r="A353" s="88">
        <v>23930</v>
      </c>
      <c r="B353" s="86" t="s">
        <v>7543</v>
      </c>
      <c r="C353" s="86" t="s">
        <v>7542</v>
      </c>
    </row>
    <row r="354" spans="1:3" ht="15" customHeight="1" x14ac:dyDescent="0.2">
      <c r="A354" s="88">
        <v>2394</v>
      </c>
      <c r="B354" s="86" t="s">
        <v>7541</v>
      </c>
      <c r="C354" s="86" t="s">
        <v>7540</v>
      </c>
    </row>
    <row r="355" spans="1:3" ht="15" customHeight="1" x14ac:dyDescent="0.2">
      <c r="A355" s="88">
        <v>23941</v>
      </c>
      <c r="B355" s="86" t="s">
        <v>7539</v>
      </c>
      <c r="C355" s="86" t="s">
        <v>7538</v>
      </c>
    </row>
    <row r="356" spans="1:3" ht="15" customHeight="1" x14ac:dyDescent="0.2">
      <c r="A356" s="88">
        <v>23942</v>
      </c>
      <c r="B356" s="86" t="s">
        <v>7537</v>
      </c>
      <c r="C356" s="86" t="s">
        <v>7536</v>
      </c>
    </row>
    <row r="357" spans="1:3" ht="15" customHeight="1" x14ac:dyDescent="0.2">
      <c r="A357" s="88">
        <v>23943</v>
      </c>
      <c r="B357" s="86" t="s">
        <v>7535</v>
      </c>
      <c r="C357" s="86" t="s">
        <v>7534</v>
      </c>
    </row>
    <row r="358" spans="1:3" ht="15" customHeight="1" x14ac:dyDescent="0.2">
      <c r="A358" s="88">
        <v>23949</v>
      </c>
      <c r="B358" s="86" t="s">
        <v>7533</v>
      </c>
      <c r="C358" s="86" t="s">
        <v>7532</v>
      </c>
    </row>
    <row r="359" spans="1:3" ht="15" customHeight="1" x14ac:dyDescent="0.2">
      <c r="A359" s="88">
        <v>2395</v>
      </c>
      <c r="B359" s="86" t="s">
        <v>7531</v>
      </c>
      <c r="C359" s="86" t="s">
        <v>7530</v>
      </c>
    </row>
    <row r="360" spans="1:3" ht="15" customHeight="1" x14ac:dyDescent="0.2">
      <c r="A360" s="88">
        <v>23951</v>
      </c>
      <c r="B360" s="86" t="s">
        <v>7529</v>
      </c>
      <c r="C360" s="86" t="s">
        <v>7528</v>
      </c>
    </row>
    <row r="361" spans="1:3" ht="15" customHeight="1" x14ac:dyDescent="0.2">
      <c r="A361" s="88">
        <v>23952</v>
      </c>
      <c r="B361" s="86" t="s">
        <v>7527</v>
      </c>
      <c r="C361" s="86" t="s">
        <v>7526</v>
      </c>
    </row>
    <row r="362" spans="1:3" ht="15" customHeight="1" x14ac:dyDescent="0.2">
      <c r="A362" s="88">
        <v>23953</v>
      </c>
      <c r="B362" s="86" t="s">
        <v>7525</v>
      </c>
      <c r="C362" s="86" t="s">
        <v>7524</v>
      </c>
    </row>
    <row r="363" spans="1:3" ht="15" customHeight="1" x14ac:dyDescent="0.2">
      <c r="A363" s="88">
        <v>2396</v>
      </c>
      <c r="B363" s="86" t="s">
        <v>4470</v>
      </c>
      <c r="C363" s="86" t="s">
        <v>7523</v>
      </c>
    </row>
    <row r="364" spans="1:3" ht="15" customHeight="1" x14ac:dyDescent="0.2">
      <c r="A364" s="88">
        <v>23961</v>
      </c>
      <c r="B364" s="86" t="s">
        <v>7522</v>
      </c>
      <c r="C364" s="86" t="s">
        <v>7521</v>
      </c>
    </row>
    <row r="365" spans="1:3" ht="15" customHeight="1" x14ac:dyDescent="0.2">
      <c r="A365" s="88">
        <v>23962</v>
      </c>
      <c r="B365" s="86" t="s">
        <v>7520</v>
      </c>
      <c r="C365" s="86" t="s">
        <v>7519</v>
      </c>
    </row>
    <row r="366" spans="1:3" ht="15" customHeight="1" x14ac:dyDescent="0.2">
      <c r="A366" s="88">
        <v>23963</v>
      </c>
      <c r="B366" s="86" t="s">
        <v>7518</v>
      </c>
      <c r="C366" s="86" t="s">
        <v>7517</v>
      </c>
    </row>
    <row r="367" spans="1:3" ht="15" customHeight="1" x14ac:dyDescent="0.2">
      <c r="A367" s="88">
        <v>23964</v>
      </c>
      <c r="B367" s="86" t="s">
        <v>7516</v>
      </c>
      <c r="C367" s="86" t="s">
        <v>7515</v>
      </c>
    </row>
    <row r="368" spans="1:3" ht="15" customHeight="1" x14ac:dyDescent="0.2">
      <c r="A368" s="88">
        <v>23969</v>
      </c>
      <c r="B368" s="86" t="s">
        <v>7514</v>
      </c>
      <c r="C368" s="86" t="s">
        <v>7513</v>
      </c>
    </row>
    <row r="369" spans="1:3" ht="15" customHeight="1" x14ac:dyDescent="0.2">
      <c r="A369" s="88">
        <v>2399</v>
      </c>
      <c r="B369" s="86" t="s">
        <v>7512</v>
      </c>
      <c r="C369" s="86" t="s">
        <v>7511</v>
      </c>
    </row>
    <row r="370" spans="1:3" ht="15" customHeight="1" x14ac:dyDescent="0.2">
      <c r="A370" s="88">
        <v>23991</v>
      </c>
      <c r="B370" s="86" t="s">
        <v>7510</v>
      </c>
      <c r="C370" s="86" t="s">
        <v>7509</v>
      </c>
    </row>
    <row r="371" spans="1:3" ht="15" customHeight="1" x14ac:dyDescent="0.2">
      <c r="A371" s="88">
        <v>23999</v>
      </c>
      <c r="B371" s="86" t="s">
        <v>7508</v>
      </c>
      <c r="C371" s="86" t="s">
        <v>7507</v>
      </c>
    </row>
    <row r="372" spans="1:3" ht="15" customHeight="1" x14ac:dyDescent="0.2">
      <c r="A372" s="88">
        <v>24</v>
      </c>
      <c r="B372" s="86" t="s">
        <v>7506</v>
      </c>
      <c r="C372" s="86" t="s">
        <v>7505</v>
      </c>
    </row>
    <row r="373" spans="1:3" ht="15" customHeight="1" x14ac:dyDescent="0.2">
      <c r="A373" s="88">
        <v>241</v>
      </c>
      <c r="B373" s="86" t="s">
        <v>7504</v>
      </c>
      <c r="C373" s="86" t="s">
        <v>7503</v>
      </c>
    </row>
    <row r="374" spans="1:3" ht="15" customHeight="1" x14ac:dyDescent="0.2">
      <c r="A374" s="88">
        <v>2411</v>
      </c>
      <c r="B374" s="86" t="s">
        <v>7502</v>
      </c>
      <c r="C374" s="86" t="s">
        <v>7501</v>
      </c>
    </row>
    <row r="375" spans="1:3" ht="15" customHeight="1" x14ac:dyDescent="0.2">
      <c r="A375" s="88">
        <v>24111</v>
      </c>
      <c r="B375" s="86" t="s">
        <v>7500</v>
      </c>
      <c r="C375" s="86" t="s">
        <v>7499</v>
      </c>
    </row>
    <row r="376" spans="1:3" ht="15" customHeight="1" x14ac:dyDescent="0.2">
      <c r="A376" s="88">
        <v>24112</v>
      </c>
      <c r="B376" s="86" t="s">
        <v>7498</v>
      </c>
      <c r="C376" s="86" t="s">
        <v>7497</v>
      </c>
    </row>
    <row r="377" spans="1:3" ht="15" customHeight="1" x14ac:dyDescent="0.2">
      <c r="A377" s="88">
        <v>24113</v>
      </c>
      <c r="B377" s="86" t="s">
        <v>7496</v>
      </c>
      <c r="C377" s="86" t="s">
        <v>7495</v>
      </c>
    </row>
    <row r="378" spans="1:3" ht="15" customHeight="1" x14ac:dyDescent="0.2">
      <c r="A378" s="88">
        <v>24114</v>
      </c>
      <c r="B378" s="86" t="s">
        <v>7494</v>
      </c>
      <c r="C378" s="86" t="s">
        <v>7493</v>
      </c>
    </row>
    <row r="379" spans="1:3" ht="15" customHeight="1" x14ac:dyDescent="0.2">
      <c r="A379" s="88">
        <v>24115</v>
      </c>
      <c r="B379" s="86" t="s">
        <v>7492</v>
      </c>
      <c r="C379" s="86" t="s">
        <v>7491</v>
      </c>
    </row>
    <row r="380" spans="1:3" ht="15" customHeight="1" x14ac:dyDescent="0.2">
      <c r="A380" s="88">
        <v>24116</v>
      </c>
      <c r="B380" s="86" t="s">
        <v>7490</v>
      </c>
      <c r="C380" s="86" t="s">
        <v>7489</v>
      </c>
    </row>
    <row r="381" spans="1:3" ht="15" customHeight="1" x14ac:dyDescent="0.2">
      <c r="A381" s="88">
        <v>24117</v>
      </c>
      <c r="B381" s="86" t="s">
        <v>7488</v>
      </c>
      <c r="C381" s="86" t="s">
        <v>7487</v>
      </c>
    </row>
    <row r="382" spans="1:3" ht="15" customHeight="1" x14ac:dyDescent="0.2">
      <c r="A382" s="88">
        <v>24118</v>
      </c>
      <c r="B382" s="86" t="s">
        <v>7486</v>
      </c>
      <c r="C382" s="86" t="s">
        <v>7485</v>
      </c>
    </row>
    <row r="383" spans="1:3" ht="15" customHeight="1" x14ac:dyDescent="0.2">
      <c r="A383" s="88">
        <v>24119</v>
      </c>
      <c r="B383" s="86" t="s">
        <v>7484</v>
      </c>
      <c r="C383" s="86" t="s">
        <v>7483</v>
      </c>
    </row>
    <row r="384" spans="1:3" ht="15" customHeight="1" x14ac:dyDescent="0.2">
      <c r="A384" s="88">
        <v>2412</v>
      </c>
      <c r="B384" s="86" t="s">
        <v>7482</v>
      </c>
      <c r="C384" s="86" t="s">
        <v>7481</v>
      </c>
    </row>
    <row r="385" spans="1:3" ht="15" customHeight="1" x14ac:dyDescent="0.2">
      <c r="A385" s="88">
        <v>24120</v>
      </c>
      <c r="B385" s="86" t="s">
        <v>7482</v>
      </c>
      <c r="C385" s="86" t="s">
        <v>7481</v>
      </c>
    </row>
    <row r="386" spans="1:3" ht="15" customHeight="1" x14ac:dyDescent="0.2">
      <c r="A386" s="88">
        <v>2413</v>
      </c>
      <c r="B386" s="86" t="s">
        <v>4475</v>
      </c>
      <c r="C386" s="86" t="s">
        <v>7480</v>
      </c>
    </row>
    <row r="387" spans="1:3" ht="15" customHeight="1" x14ac:dyDescent="0.2">
      <c r="A387" s="88">
        <v>24130</v>
      </c>
      <c r="B387" s="86" t="s">
        <v>4475</v>
      </c>
      <c r="C387" s="86" t="s">
        <v>7480</v>
      </c>
    </row>
    <row r="388" spans="1:3" ht="15" customHeight="1" x14ac:dyDescent="0.2">
      <c r="A388" s="88">
        <v>2414</v>
      </c>
      <c r="B388" s="86" t="s">
        <v>7479</v>
      </c>
      <c r="C388" s="86" t="s">
        <v>1706</v>
      </c>
    </row>
    <row r="389" spans="1:3" ht="15" customHeight="1" x14ac:dyDescent="0.2">
      <c r="A389" s="88">
        <v>24141</v>
      </c>
      <c r="B389" s="86" t="s">
        <v>7478</v>
      </c>
      <c r="C389" s="86" t="s">
        <v>1706</v>
      </c>
    </row>
    <row r="390" spans="1:3" ht="15" customHeight="1" x14ac:dyDescent="0.2">
      <c r="A390" s="88">
        <v>24142</v>
      </c>
      <c r="B390" s="86" t="s">
        <v>7477</v>
      </c>
      <c r="C390" s="86" t="s">
        <v>1706</v>
      </c>
    </row>
    <row r="391" spans="1:3" ht="15" customHeight="1" x14ac:dyDescent="0.2">
      <c r="A391" s="88">
        <v>2415</v>
      </c>
      <c r="B391" s="86" t="s">
        <v>4477</v>
      </c>
      <c r="C391" s="86" t="s">
        <v>247</v>
      </c>
    </row>
    <row r="392" spans="1:3" ht="15" customHeight="1" x14ac:dyDescent="0.2">
      <c r="A392" s="88">
        <v>24150</v>
      </c>
      <c r="B392" s="86" t="s">
        <v>4477</v>
      </c>
      <c r="C392" s="86" t="s">
        <v>247</v>
      </c>
    </row>
    <row r="393" spans="1:3" ht="15" customHeight="1" x14ac:dyDescent="0.2">
      <c r="A393" s="88">
        <v>242</v>
      </c>
      <c r="B393" s="86" t="s">
        <v>7476</v>
      </c>
      <c r="C393" s="86" t="s">
        <v>7475</v>
      </c>
    </row>
    <row r="394" spans="1:3" ht="15" customHeight="1" x14ac:dyDescent="0.2">
      <c r="A394" s="88">
        <v>2420</v>
      </c>
      <c r="B394" s="86" t="s">
        <v>7476</v>
      </c>
      <c r="C394" s="86" t="s">
        <v>7475</v>
      </c>
    </row>
    <row r="395" spans="1:3" ht="15" customHeight="1" x14ac:dyDescent="0.2">
      <c r="A395" s="88">
        <v>24201</v>
      </c>
      <c r="B395" s="86" t="s">
        <v>4478</v>
      </c>
      <c r="C395" s="86" t="s">
        <v>112</v>
      </c>
    </row>
    <row r="396" spans="1:3" ht="15" customHeight="1" x14ac:dyDescent="0.2">
      <c r="A396" s="88">
        <v>24202</v>
      </c>
      <c r="B396" s="86" t="s">
        <v>4479</v>
      </c>
      <c r="C396" s="86" t="s">
        <v>7474</v>
      </c>
    </row>
    <row r="397" spans="1:3" ht="15" customHeight="1" x14ac:dyDescent="0.2">
      <c r="A397" s="88">
        <v>243</v>
      </c>
      <c r="B397" s="86" t="s">
        <v>4480</v>
      </c>
      <c r="C397" s="86" t="s">
        <v>7473</v>
      </c>
    </row>
    <row r="398" spans="1:3" ht="15" customHeight="1" x14ac:dyDescent="0.2">
      <c r="A398" s="88">
        <v>2430</v>
      </c>
      <c r="B398" s="86" t="s">
        <v>4480</v>
      </c>
      <c r="C398" s="86" t="s">
        <v>7473</v>
      </c>
    </row>
    <row r="399" spans="1:3" ht="15" customHeight="1" x14ac:dyDescent="0.2">
      <c r="A399" s="88">
        <v>24301</v>
      </c>
      <c r="B399" s="86" t="s">
        <v>7472</v>
      </c>
      <c r="C399" s="86" t="s">
        <v>7471</v>
      </c>
    </row>
    <row r="400" spans="1:3" ht="15" customHeight="1" x14ac:dyDescent="0.2">
      <c r="A400" s="88">
        <v>24302</v>
      </c>
      <c r="B400" s="86" t="s">
        <v>7470</v>
      </c>
      <c r="C400" s="86" t="s">
        <v>7469</v>
      </c>
    </row>
    <row r="401" spans="1:3" ht="15" customHeight="1" x14ac:dyDescent="0.2">
      <c r="A401" s="88">
        <v>24303</v>
      </c>
      <c r="B401" s="86" t="s">
        <v>7468</v>
      </c>
      <c r="C401" s="86" t="s">
        <v>7467</v>
      </c>
    </row>
    <row r="402" spans="1:3" ht="15" customHeight="1" x14ac:dyDescent="0.2">
      <c r="A402" s="88">
        <v>24304</v>
      </c>
      <c r="B402" s="86" t="s">
        <v>7466</v>
      </c>
      <c r="C402" s="86" t="s">
        <v>7465</v>
      </c>
    </row>
    <row r="403" spans="1:3" ht="15" customHeight="1" x14ac:dyDescent="0.2">
      <c r="A403" s="88">
        <v>244</v>
      </c>
      <c r="B403" s="86" t="s">
        <v>4481</v>
      </c>
      <c r="C403" s="86" t="s">
        <v>7464</v>
      </c>
    </row>
    <row r="404" spans="1:3" ht="15" customHeight="1" x14ac:dyDescent="0.2">
      <c r="A404" s="88">
        <v>2440</v>
      </c>
      <c r="B404" s="86" t="s">
        <v>4481</v>
      </c>
      <c r="C404" s="86" t="s">
        <v>7464</v>
      </c>
    </row>
    <row r="405" spans="1:3" ht="15" customHeight="1" x14ac:dyDescent="0.2">
      <c r="A405" s="88">
        <v>24401</v>
      </c>
      <c r="B405" s="86" t="s">
        <v>4481</v>
      </c>
      <c r="C405" s="86" t="s">
        <v>7464</v>
      </c>
    </row>
    <row r="406" spans="1:3" ht="15" customHeight="1" x14ac:dyDescent="0.2">
      <c r="A406" s="88">
        <v>24402</v>
      </c>
      <c r="B406" s="86" t="s">
        <v>7463</v>
      </c>
      <c r="C406" s="86" t="s">
        <v>7462</v>
      </c>
    </row>
    <row r="407" spans="1:3" ht="15" customHeight="1" x14ac:dyDescent="0.2">
      <c r="A407" s="88">
        <v>245</v>
      </c>
      <c r="B407" s="86" t="s">
        <v>7461</v>
      </c>
      <c r="C407" s="86" t="s">
        <v>7460</v>
      </c>
    </row>
    <row r="408" spans="1:3" ht="15" customHeight="1" x14ac:dyDescent="0.2">
      <c r="A408" s="88">
        <v>2451</v>
      </c>
      <c r="B408" s="86" t="s">
        <v>4482</v>
      </c>
      <c r="C408" s="86" t="s">
        <v>7459</v>
      </c>
    </row>
    <row r="409" spans="1:3" ht="15" customHeight="1" x14ac:dyDescent="0.2">
      <c r="A409" s="88">
        <v>24510</v>
      </c>
      <c r="B409" s="86" t="s">
        <v>4482</v>
      </c>
      <c r="C409" s="86" t="s">
        <v>7459</v>
      </c>
    </row>
    <row r="410" spans="1:3" ht="15" customHeight="1" x14ac:dyDescent="0.2">
      <c r="A410" s="88">
        <v>2452</v>
      </c>
      <c r="B410" s="86" t="s">
        <v>4483</v>
      </c>
      <c r="C410" s="86" t="s">
        <v>7458</v>
      </c>
    </row>
    <row r="411" spans="1:3" ht="15" customHeight="1" x14ac:dyDescent="0.2">
      <c r="A411" s="88">
        <v>24520</v>
      </c>
      <c r="B411" s="86" t="s">
        <v>4483</v>
      </c>
      <c r="C411" s="86" t="s">
        <v>7458</v>
      </c>
    </row>
    <row r="412" spans="1:3" ht="15" customHeight="1" x14ac:dyDescent="0.2">
      <c r="A412" s="88">
        <v>2453</v>
      </c>
      <c r="B412" s="86" t="s">
        <v>4484</v>
      </c>
      <c r="C412" s="86" t="s">
        <v>7457</v>
      </c>
    </row>
    <row r="413" spans="1:3" ht="15" customHeight="1" x14ac:dyDescent="0.2">
      <c r="A413" s="88">
        <v>24530</v>
      </c>
      <c r="B413" s="86" t="s">
        <v>4484</v>
      </c>
      <c r="C413" s="86" t="s">
        <v>7457</v>
      </c>
    </row>
    <row r="414" spans="1:3" ht="15" customHeight="1" x14ac:dyDescent="0.2">
      <c r="A414" s="88">
        <v>2454</v>
      </c>
      <c r="B414" s="86" t="s">
        <v>4485</v>
      </c>
      <c r="C414" s="86" t="s">
        <v>761</v>
      </c>
    </row>
    <row r="415" spans="1:3" ht="15" customHeight="1" x14ac:dyDescent="0.2">
      <c r="A415" s="88">
        <v>24540</v>
      </c>
      <c r="B415" s="86" t="s">
        <v>4485</v>
      </c>
      <c r="C415" s="86" t="s">
        <v>7456</v>
      </c>
    </row>
    <row r="416" spans="1:3" ht="15" customHeight="1" x14ac:dyDescent="0.2">
      <c r="A416" s="88">
        <v>2455</v>
      </c>
      <c r="B416" s="86" t="s">
        <v>4486</v>
      </c>
      <c r="C416" s="86" t="s">
        <v>7455</v>
      </c>
    </row>
    <row r="417" spans="1:3" ht="15" customHeight="1" x14ac:dyDescent="0.2">
      <c r="A417" s="88">
        <v>24550</v>
      </c>
      <c r="B417" s="86" t="s">
        <v>4486</v>
      </c>
      <c r="C417" s="86" t="s">
        <v>7455</v>
      </c>
    </row>
    <row r="418" spans="1:3" ht="15" customHeight="1" x14ac:dyDescent="0.2">
      <c r="A418" s="88">
        <v>2456</v>
      </c>
      <c r="B418" s="86" t="s">
        <v>7454</v>
      </c>
      <c r="C418" s="86" t="s">
        <v>7453</v>
      </c>
    </row>
    <row r="419" spans="1:3" ht="15" customHeight="1" x14ac:dyDescent="0.2">
      <c r="A419" s="88">
        <v>24561</v>
      </c>
      <c r="B419" s="86" t="s">
        <v>7452</v>
      </c>
      <c r="C419" s="86" t="s">
        <v>184</v>
      </c>
    </row>
    <row r="420" spans="1:3" ht="15" customHeight="1" x14ac:dyDescent="0.2">
      <c r="A420" s="88">
        <v>24562</v>
      </c>
      <c r="B420" s="86" t="s">
        <v>7451</v>
      </c>
      <c r="C420" s="86" t="s">
        <v>16</v>
      </c>
    </row>
    <row r="421" spans="1:3" ht="15" customHeight="1" x14ac:dyDescent="0.2">
      <c r="A421" s="88">
        <v>2459</v>
      </c>
      <c r="B421" s="86" t="s">
        <v>7450</v>
      </c>
      <c r="C421" s="86" t="s">
        <v>7449</v>
      </c>
    </row>
    <row r="422" spans="1:3" ht="15" customHeight="1" x14ac:dyDescent="0.2">
      <c r="A422" s="88">
        <v>24591</v>
      </c>
      <c r="B422" s="86" t="s">
        <v>7448</v>
      </c>
      <c r="C422" s="86" t="s">
        <v>7447</v>
      </c>
    </row>
    <row r="423" spans="1:3" ht="15" customHeight="1" x14ac:dyDescent="0.2">
      <c r="A423" s="88">
        <v>24592</v>
      </c>
      <c r="B423" s="86" t="s">
        <v>7446</v>
      </c>
      <c r="C423" s="86" t="s">
        <v>7445</v>
      </c>
    </row>
    <row r="424" spans="1:3" ht="15" customHeight="1" x14ac:dyDescent="0.2">
      <c r="A424" s="88">
        <v>24593</v>
      </c>
      <c r="B424" s="86" t="s">
        <v>7444</v>
      </c>
      <c r="C424" s="86" t="s">
        <v>7443</v>
      </c>
    </row>
    <row r="425" spans="1:3" ht="15" customHeight="1" x14ac:dyDescent="0.2">
      <c r="A425" s="88">
        <v>24594</v>
      </c>
      <c r="B425" s="86" t="s">
        <v>7442</v>
      </c>
      <c r="C425" s="86" t="s">
        <v>7441</v>
      </c>
    </row>
    <row r="426" spans="1:3" ht="15" customHeight="1" x14ac:dyDescent="0.2">
      <c r="A426" s="88">
        <v>24599</v>
      </c>
      <c r="B426" s="86" t="s">
        <v>7440</v>
      </c>
      <c r="C426" s="86" t="s">
        <v>7439</v>
      </c>
    </row>
    <row r="427" spans="1:3" ht="15" customHeight="1" x14ac:dyDescent="0.2">
      <c r="A427" s="88">
        <v>246</v>
      </c>
      <c r="B427" s="86" t="s">
        <v>7438</v>
      </c>
      <c r="C427" s="86" t="s">
        <v>7437</v>
      </c>
    </row>
    <row r="428" spans="1:3" ht="15" customHeight="1" x14ac:dyDescent="0.2">
      <c r="A428" s="88">
        <v>2461</v>
      </c>
      <c r="B428" s="86" t="s">
        <v>4492</v>
      </c>
      <c r="C428" s="86" t="s">
        <v>7436</v>
      </c>
    </row>
    <row r="429" spans="1:3" ht="15" customHeight="1" x14ac:dyDescent="0.2">
      <c r="A429" s="88">
        <v>24611</v>
      </c>
      <c r="B429" s="86" t="s">
        <v>7435</v>
      </c>
      <c r="C429" s="86" t="s">
        <v>7434</v>
      </c>
    </row>
    <row r="430" spans="1:3" ht="15" customHeight="1" x14ac:dyDescent="0.2">
      <c r="A430" s="88">
        <v>24612</v>
      </c>
      <c r="B430" s="86" t="s">
        <v>7433</v>
      </c>
      <c r="C430" s="86" t="s">
        <v>7432</v>
      </c>
    </row>
    <row r="431" spans="1:3" ht="15" customHeight="1" x14ac:dyDescent="0.2">
      <c r="A431" s="88">
        <v>2462</v>
      </c>
      <c r="B431" s="86" t="s">
        <v>4493</v>
      </c>
      <c r="C431" s="86" t="s">
        <v>7431</v>
      </c>
    </row>
    <row r="432" spans="1:3" ht="15" customHeight="1" x14ac:dyDescent="0.2">
      <c r="A432" s="88">
        <v>24620</v>
      </c>
      <c r="B432" s="86" t="s">
        <v>4493</v>
      </c>
      <c r="C432" s="86" t="s">
        <v>7431</v>
      </c>
    </row>
    <row r="433" spans="1:3" ht="15" customHeight="1" x14ac:dyDescent="0.2">
      <c r="A433" s="88">
        <v>2463</v>
      </c>
      <c r="B433" s="86" t="s">
        <v>4494</v>
      </c>
      <c r="C433" s="86" t="s">
        <v>7430</v>
      </c>
    </row>
    <row r="434" spans="1:3" ht="15" customHeight="1" x14ac:dyDescent="0.2">
      <c r="A434" s="88">
        <v>24630</v>
      </c>
      <c r="B434" s="86" t="s">
        <v>4494</v>
      </c>
      <c r="C434" s="86" t="s">
        <v>7430</v>
      </c>
    </row>
    <row r="435" spans="1:3" ht="15" customHeight="1" x14ac:dyDescent="0.2">
      <c r="A435" s="88">
        <v>2464</v>
      </c>
      <c r="B435" s="86" t="s">
        <v>4495</v>
      </c>
      <c r="C435" s="86" t="s">
        <v>7429</v>
      </c>
    </row>
    <row r="436" spans="1:3" ht="15" customHeight="1" x14ac:dyDescent="0.2">
      <c r="A436" s="88">
        <v>24640</v>
      </c>
      <c r="B436" s="86" t="s">
        <v>4495</v>
      </c>
      <c r="C436" s="86" t="s">
        <v>7428</v>
      </c>
    </row>
    <row r="437" spans="1:3" ht="15" customHeight="1" x14ac:dyDescent="0.2">
      <c r="A437" s="88">
        <v>2465</v>
      </c>
      <c r="B437" s="86" t="s">
        <v>4496</v>
      </c>
      <c r="C437" s="86" t="s">
        <v>1766</v>
      </c>
    </row>
    <row r="438" spans="1:3" ht="15" customHeight="1" x14ac:dyDescent="0.2">
      <c r="A438" s="88">
        <v>24650</v>
      </c>
      <c r="B438" s="86" t="s">
        <v>4496</v>
      </c>
      <c r="C438" s="86" t="s">
        <v>1766</v>
      </c>
    </row>
    <row r="439" spans="1:3" ht="15" customHeight="1" x14ac:dyDescent="0.2">
      <c r="A439" s="88">
        <v>2466</v>
      </c>
      <c r="B439" s="86" t="s">
        <v>4497</v>
      </c>
      <c r="C439" s="86" t="s">
        <v>7427</v>
      </c>
    </row>
    <row r="440" spans="1:3" ht="15" customHeight="1" x14ac:dyDescent="0.2">
      <c r="A440" s="88">
        <v>24660</v>
      </c>
      <c r="B440" s="86" t="s">
        <v>4497</v>
      </c>
      <c r="C440" s="86" t="s">
        <v>7427</v>
      </c>
    </row>
    <row r="441" spans="1:3" ht="15" customHeight="1" x14ac:dyDescent="0.2">
      <c r="A441" s="88">
        <v>247</v>
      </c>
      <c r="B441" s="86" t="s">
        <v>7426</v>
      </c>
      <c r="C441" s="86" t="s">
        <v>7425</v>
      </c>
    </row>
    <row r="442" spans="1:3" ht="15" customHeight="1" x14ac:dyDescent="0.2">
      <c r="A442" s="88">
        <v>2471</v>
      </c>
      <c r="B442" s="86" t="s">
        <v>4498</v>
      </c>
      <c r="C442" s="86" t="s">
        <v>7424</v>
      </c>
    </row>
    <row r="443" spans="1:3" ht="15" customHeight="1" x14ac:dyDescent="0.2">
      <c r="A443" s="88">
        <v>24710</v>
      </c>
      <c r="B443" s="86" t="s">
        <v>4498</v>
      </c>
      <c r="C443" s="86" t="s">
        <v>7424</v>
      </c>
    </row>
    <row r="444" spans="1:3" ht="15" customHeight="1" x14ac:dyDescent="0.2">
      <c r="A444" s="88">
        <v>2472</v>
      </c>
      <c r="B444" s="86" t="s">
        <v>7423</v>
      </c>
      <c r="C444" s="86" t="s">
        <v>7422</v>
      </c>
    </row>
    <row r="445" spans="1:3" ht="15" customHeight="1" x14ac:dyDescent="0.2">
      <c r="A445" s="88">
        <v>24720</v>
      </c>
      <c r="B445" s="86" t="s">
        <v>7423</v>
      </c>
      <c r="C445" s="86" t="s">
        <v>7422</v>
      </c>
    </row>
    <row r="446" spans="1:3" ht="15" customHeight="1" x14ac:dyDescent="0.2">
      <c r="A446" s="88">
        <v>2473</v>
      </c>
      <c r="B446" s="86" t="s">
        <v>7421</v>
      </c>
      <c r="C446" s="86" t="s">
        <v>7420</v>
      </c>
    </row>
    <row r="447" spans="1:3" ht="15" customHeight="1" x14ac:dyDescent="0.2">
      <c r="A447" s="88">
        <v>24731</v>
      </c>
      <c r="B447" s="86" t="s">
        <v>7419</v>
      </c>
      <c r="C447" s="86" t="s">
        <v>7418</v>
      </c>
    </row>
    <row r="448" spans="1:3" ht="15" customHeight="1" x14ac:dyDescent="0.2">
      <c r="A448" s="88">
        <v>24732</v>
      </c>
      <c r="B448" s="86" t="s">
        <v>4501</v>
      </c>
      <c r="C448" s="86" t="s">
        <v>7417</v>
      </c>
    </row>
    <row r="449" spans="1:3" ht="15" customHeight="1" x14ac:dyDescent="0.2">
      <c r="A449" s="88">
        <v>24733</v>
      </c>
      <c r="B449" s="86" t="s">
        <v>7416</v>
      </c>
      <c r="C449" s="86" t="s">
        <v>7415</v>
      </c>
    </row>
    <row r="450" spans="1:3" ht="15" customHeight="1" x14ac:dyDescent="0.2">
      <c r="A450" s="88">
        <v>2474</v>
      </c>
      <c r="B450" s="86" t="s">
        <v>7414</v>
      </c>
      <c r="C450" s="86" t="s">
        <v>7413</v>
      </c>
    </row>
    <row r="451" spans="1:3" ht="15" customHeight="1" x14ac:dyDescent="0.2">
      <c r="A451" s="88">
        <v>24741</v>
      </c>
      <c r="B451" s="86" t="s">
        <v>7412</v>
      </c>
      <c r="C451" s="86" t="s">
        <v>7411</v>
      </c>
    </row>
    <row r="452" spans="1:3" ht="15" customHeight="1" x14ac:dyDescent="0.2">
      <c r="A452" s="88">
        <v>24742</v>
      </c>
      <c r="B452" s="86" t="s">
        <v>7410</v>
      </c>
      <c r="C452" s="86" t="s">
        <v>7409</v>
      </c>
    </row>
    <row r="453" spans="1:3" ht="15" customHeight="1" x14ac:dyDescent="0.2">
      <c r="A453" s="88">
        <v>2475</v>
      </c>
      <c r="B453" s="86" t="s">
        <v>7408</v>
      </c>
      <c r="C453" s="86" t="s">
        <v>7407</v>
      </c>
    </row>
    <row r="454" spans="1:3" ht="15" customHeight="1" x14ac:dyDescent="0.2">
      <c r="A454" s="88">
        <v>24750</v>
      </c>
      <c r="B454" s="86" t="s">
        <v>7408</v>
      </c>
      <c r="C454" s="86" t="s">
        <v>7407</v>
      </c>
    </row>
    <row r="455" spans="1:3" ht="15" customHeight="1" x14ac:dyDescent="0.2">
      <c r="A455" s="88">
        <v>2479</v>
      </c>
      <c r="B455" s="86" t="s">
        <v>7406</v>
      </c>
      <c r="C455" s="86" t="s">
        <v>7405</v>
      </c>
    </row>
    <row r="456" spans="1:3" ht="15" customHeight="1" x14ac:dyDescent="0.2">
      <c r="A456" s="88">
        <v>24791</v>
      </c>
      <c r="B456" s="86" t="s">
        <v>7404</v>
      </c>
      <c r="C456" s="86" t="s">
        <v>7403</v>
      </c>
    </row>
    <row r="457" spans="1:3" ht="15" customHeight="1" x14ac:dyDescent="0.2">
      <c r="A457" s="88">
        <v>24799</v>
      </c>
      <c r="B457" s="86" t="s">
        <v>7402</v>
      </c>
      <c r="C457" s="86" t="s">
        <v>7401</v>
      </c>
    </row>
    <row r="458" spans="1:3" ht="15" customHeight="1" x14ac:dyDescent="0.2">
      <c r="A458" s="88">
        <v>248</v>
      </c>
      <c r="B458" s="86" t="s">
        <v>7400</v>
      </c>
      <c r="C458" s="86" t="s">
        <v>7399</v>
      </c>
    </row>
    <row r="459" spans="1:3" ht="15" customHeight="1" x14ac:dyDescent="0.2">
      <c r="A459" s="88">
        <v>2481</v>
      </c>
      <c r="B459" s="86" t="s">
        <v>4507</v>
      </c>
      <c r="C459" s="86" t="s">
        <v>7398</v>
      </c>
    </row>
    <row r="460" spans="1:3" ht="15" customHeight="1" x14ac:dyDescent="0.2">
      <c r="A460" s="88">
        <v>24811</v>
      </c>
      <c r="B460" s="86" t="s">
        <v>7397</v>
      </c>
      <c r="C460" s="86" t="s">
        <v>7396</v>
      </c>
    </row>
    <row r="461" spans="1:3" ht="15" customHeight="1" x14ac:dyDescent="0.2">
      <c r="A461" s="88">
        <v>24812</v>
      </c>
      <c r="B461" s="86" t="s">
        <v>7395</v>
      </c>
      <c r="C461" s="86" t="s">
        <v>7394</v>
      </c>
    </row>
    <row r="462" spans="1:3" ht="15" customHeight="1" x14ac:dyDescent="0.2">
      <c r="A462" s="88">
        <v>24813</v>
      </c>
      <c r="B462" s="86" t="s">
        <v>7393</v>
      </c>
      <c r="C462" s="86" t="s">
        <v>7392</v>
      </c>
    </row>
    <row r="463" spans="1:3" ht="15" customHeight="1" x14ac:dyDescent="0.2">
      <c r="A463" s="88">
        <v>24814</v>
      </c>
      <c r="B463" s="86" t="s">
        <v>7391</v>
      </c>
      <c r="C463" s="86" t="s">
        <v>7390</v>
      </c>
    </row>
    <row r="464" spans="1:3" ht="15" customHeight="1" x14ac:dyDescent="0.2">
      <c r="A464" s="88">
        <v>24819</v>
      </c>
      <c r="B464" s="86" t="s">
        <v>7389</v>
      </c>
      <c r="C464" s="86" t="s">
        <v>7388</v>
      </c>
    </row>
    <row r="465" spans="1:3" ht="15" customHeight="1" x14ac:dyDescent="0.2">
      <c r="A465" s="88">
        <v>2489</v>
      </c>
      <c r="B465" s="86" t="s">
        <v>7387</v>
      </c>
      <c r="C465" s="86" t="s">
        <v>7386</v>
      </c>
    </row>
    <row r="466" spans="1:3" ht="15" customHeight="1" x14ac:dyDescent="0.2">
      <c r="A466" s="88">
        <v>24891</v>
      </c>
      <c r="B466" s="86" t="s">
        <v>7385</v>
      </c>
      <c r="C466" s="86" t="s">
        <v>7384</v>
      </c>
    </row>
    <row r="467" spans="1:3" ht="15" customHeight="1" x14ac:dyDescent="0.2">
      <c r="A467" s="88">
        <v>24892</v>
      </c>
      <c r="B467" s="86" t="s">
        <v>7383</v>
      </c>
      <c r="C467" s="86" t="s">
        <v>7382</v>
      </c>
    </row>
    <row r="468" spans="1:3" ht="15" customHeight="1" x14ac:dyDescent="0.2">
      <c r="A468" s="88">
        <v>24899</v>
      </c>
      <c r="B468" s="86" t="s">
        <v>7381</v>
      </c>
      <c r="C468" s="86" t="s">
        <v>7380</v>
      </c>
    </row>
    <row r="469" spans="1:3" ht="15" customHeight="1" x14ac:dyDescent="0.2">
      <c r="A469" s="88">
        <v>25</v>
      </c>
      <c r="B469" s="86" t="s">
        <v>7379</v>
      </c>
      <c r="C469" s="86" t="s">
        <v>7378</v>
      </c>
    </row>
    <row r="470" spans="1:3" ht="15" customHeight="1" x14ac:dyDescent="0.2">
      <c r="A470" s="88">
        <v>251</v>
      </c>
      <c r="B470" s="86" t="s">
        <v>7377</v>
      </c>
      <c r="C470" s="86" t="s">
        <v>7376</v>
      </c>
    </row>
    <row r="471" spans="1:3" ht="15" customHeight="1" x14ac:dyDescent="0.2">
      <c r="A471" s="88">
        <v>2511</v>
      </c>
      <c r="B471" s="86" t="s">
        <v>7375</v>
      </c>
      <c r="C471" s="86" t="s">
        <v>7374</v>
      </c>
    </row>
    <row r="472" spans="1:3" ht="15" customHeight="1" x14ac:dyDescent="0.2">
      <c r="A472" s="88">
        <v>25111</v>
      </c>
      <c r="B472" s="86" t="s">
        <v>7373</v>
      </c>
      <c r="C472" s="86" t="s">
        <v>7372</v>
      </c>
    </row>
    <row r="473" spans="1:3" ht="15" customHeight="1" x14ac:dyDescent="0.2">
      <c r="A473" s="88">
        <v>25112</v>
      </c>
      <c r="B473" s="86" t="s">
        <v>7371</v>
      </c>
      <c r="C473" s="86" t="s">
        <v>7370</v>
      </c>
    </row>
    <row r="474" spans="1:3" ht="15" customHeight="1" x14ac:dyDescent="0.2">
      <c r="A474" s="88">
        <v>25113</v>
      </c>
      <c r="B474" s="86" t="s">
        <v>7369</v>
      </c>
      <c r="C474" s="86" t="s">
        <v>7368</v>
      </c>
    </row>
    <row r="475" spans="1:3" ht="15" customHeight="1" x14ac:dyDescent="0.2">
      <c r="A475" s="88">
        <v>25114</v>
      </c>
      <c r="B475" s="86" t="s">
        <v>7367</v>
      </c>
      <c r="C475" s="86" t="s">
        <v>7366</v>
      </c>
    </row>
    <row r="476" spans="1:3" ht="15" customHeight="1" x14ac:dyDescent="0.2">
      <c r="A476" s="88">
        <v>25115</v>
      </c>
      <c r="B476" s="86" t="s">
        <v>7365</v>
      </c>
      <c r="C476" s="86" t="s">
        <v>7364</v>
      </c>
    </row>
    <row r="477" spans="1:3" ht="15" customHeight="1" x14ac:dyDescent="0.2">
      <c r="A477" s="88">
        <v>25116</v>
      </c>
      <c r="B477" s="86" t="s">
        <v>7363</v>
      </c>
      <c r="C477" s="86" t="s">
        <v>7362</v>
      </c>
    </row>
    <row r="478" spans="1:3" ht="15" customHeight="1" x14ac:dyDescent="0.2">
      <c r="A478" s="88">
        <v>25117</v>
      </c>
      <c r="B478" s="86" t="s">
        <v>7361</v>
      </c>
      <c r="C478" s="86" t="s">
        <v>7360</v>
      </c>
    </row>
    <row r="479" spans="1:3" ht="15" customHeight="1" x14ac:dyDescent="0.2">
      <c r="A479" s="88">
        <v>2512</v>
      </c>
      <c r="B479" s="86" t="s">
        <v>7359</v>
      </c>
      <c r="C479" s="86" t="s">
        <v>7358</v>
      </c>
    </row>
    <row r="480" spans="1:3" ht="15" customHeight="1" x14ac:dyDescent="0.2">
      <c r="A480" s="88">
        <v>25121</v>
      </c>
      <c r="B480" s="86" t="s">
        <v>7357</v>
      </c>
      <c r="C480" s="86" t="s">
        <v>7356</v>
      </c>
    </row>
    <row r="481" spans="1:3" ht="15" customHeight="1" x14ac:dyDescent="0.2">
      <c r="A481" s="88">
        <v>25122</v>
      </c>
      <c r="B481" s="86" t="s">
        <v>7355</v>
      </c>
      <c r="C481" s="86" t="s">
        <v>7354</v>
      </c>
    </row>
    <row r="482" spans="1:3" ht="15" customHeight="1" x14ac:dyDescent="0.2">
      <c r="A482" s="88">
        <v>25123</v>
      </c>
      <c r="B482" s="86" t="s">
        <v>7353</v>
      </c>
      <c r="C482" s="86" t="s">
        <v>7352</v>
      </c>
    </row>
    <row r="483" spans="1:3" ht="15" customHeight="1" x14ac:dyDescent="0.2">
      <c r="A483" s="88">
        <v>25124</v>
      </c>
      <c r="B483" s="86" t="s">
        <v>7351</v>
      </c>
      <c r="C483" s="86" t="s">
        <v>7350</v>
      </c>
    </row>
    <row r="484" spans="1:3" ht="15" customHeight="1" x14ac:dyDescent="0.2">
      <c r="A484" s="88">
        <v>25125</v>
      </c>
      <c r="B484" s="86" t="s">
        <v>7349</v>
      </c>
      <c r="C484" s="86" t="s">
        <v>7348</v>
      </c>
    </row>
    <row r="485" spans="1:3" ht="15" customHeight="1" x14ac:dyDescent="0.2">
      <c r="A485" s="88">
        <v>25126</v>
      </c>
      <c r="B485" s="86" t="s">
        <v>7347</v>
      </c>
      <c r="C485" s="86" t="s">
        <v>7346</v>
      </c>
    </row>
    <row r="486" spans="1:3" ht="15" customHeight="1" x14ac:dyDescent="0.2">
      <c r="A486" s="88">
        <v>25127</v>
      </c>
      <c r="B486" s="86" t="s">
        <v>7345</v>
      </c>
      <c r="C486" s="86" t="s">
        <v>7344</v>
      </c>
    </row>
    <row r="487" spans="1:3" ht="15" customHeight="1" x14ac:dyDescent="0.2">
      <c r="A487" s="88">
        <v>252</v>
      </c>
      <c r="B487" s="86" t="s">
        <v>7343</v>
      </c>
      <c r="C487" s="86" t="s">
        <v>7342</v>
      </c>
    </row>
    <row r="488" spans="1:3" ht="15" customHeight="1" x14ac:dyDescent="0.2">
      <c r="A488" s="88">
        <v>2521</v>
      </c>
      <c r="B488" s="86" t="s">
        <v>7341</v>
      </c>
      <c r="C488" s="86" t="s">
        <v>7340</v>
      </c>
    </row>
    <row r="489" spans="1:3" ht="15" customHeight="1" x14ac:dyDescent="0.2">
      <c r="A489" s="88">
        <v>25211</v>
      </c>
      <c r="B489" s="86" t="s">
        <v>7339</v>
      </c>
      <c r="C489" s="86" t="s">
        <v>7338</v>
      </c>
    </row>
    <row r="490" spans="1:3" ht="15" customHeight="1" x14ac:dyDescent="0.2">
      <c r="A490" s="88">
        <v>25212</v>
      </c>
      <c r="B490" s="86" t="s">
        <v>7337</v>
      </c>
      <c r="C490" s="86" t="s">
        <v>7336</v>
      </c>
    </row>
    <row r="491" spans="1:3" ht="15" customHeight="1" x14ac:dyDescent="0.2">
      <c r="A491" s="88">
        <v>25213</v>
      </c>
      <c r="B491" s="86" t="s">
        <v>7335</v>
      </c>
      <c r="C491" s="86" t="s">
        <v>7334</v>
      </c>
    </row>
    <row r="492" spans="1:3" ht="15" customHeight="1" x14ac:dyDescent="0.2">
      <c r="A492" s="88">
        <v>25214</v>
      </c>
      <c r="B492" s="86" t="s">
        <v>7333</v>
      </c>
      <c r="C492" s="86" t="s">
        <v>7332</v>
      </c>
    </row>
    <row r="493" spans="1:3" ht="15" customHeight="1" x14ac:dyDescent="0.2">
      <c r="A493" s="88">
        <v>25215</v>
      </c>
      <c r="B493" s="86" t="s">
        <v>7331</v>
      </c>
      <c r="C493" s="86" t="s">
        <v>7330</v>
      </c>
    </row>
    <row r="494" spans="1:3" ht="15" customHeight="1" x14ac:dyDescent="0.2">
      <c r="A494" s="88">
        <v>25216</v>
      </c>
      <c r="B494" s="86" t="s">
        <v>7329</v>
      </c>
      <c r="C494" s="86" t="s">
        <v>7328</v>
      </c>
    </row>
    <row r="495" spans="1:3" ht="15" customHeight="1" x14ac:dyDescent="0.2">
      <c r="A495" s="88">
        <v>25217</v>
      </c>
      <c r="B495" s="86" t="s">
        <v>7327</v>
      </c>
      <c r="C495" s="86" t="s">
        <v>7326</v>
      </c>
    </row>
    <row r="496" spans="1:3" ht="15" customHeight="1" x14ac:dyDescent="0.2">
      <c r="A496" s="88">
        <v>25219</v>
      </c>
      <c r="B496" s="86" t="s">
        <v>7325</v>
      </c>
      <c r="C496" s="86" t="s">
        <v>7324</v>
      </c>
    </row>
    <row r="497" spans="1:3" ht="15" customHeight="1" x14ac:dyDescent="0.2">
      <c r="A497" s="88">
        <v>2522</v>
      </c>
      <c r="B497" s="86" t="s">
        <v>7323</v>
      </c>
      <c r="C497" s="86" t="s">
        <v>7322</v>
      </c>
    </row>
    <row r="498" spans="1:3" ht="15" customHeight="1" x14ac:dyDescent="0.2">
      <c r="A498" s="88">
        <v>25220</v>
      </c>
      <c r="B498" s="86" t="s">
        <v>7323</v>
      </c>
      <c r="C498" s="86" t="s">
        <v>7322</v>
      </c>
    </row>
    <row r="499" spans="1:3" ht="15" customHeight="1" x14ac:dyDescent="0.2">
      <c r="A499" s="88">
        <v>2523</v>
      </c>
      <c r="B499" s="86" t="s">
        <v>7321</v>
      </c>
      <c r="C499" s="86" t="s">
        <v>7320</v>
      </c>
    </row>
    <row r="500" spans="1:3" ht="15" customHeight="1" x14ac:dyDescent="0.2">
      <c r="A500" s="88">
        <v>25231</v>
      </c>
      <c r="B500" s="86" t="s">
        <v>7319</v>
      </c>
      <c r="C500" s="86" t="s">
        <v>7318</v>
      </c>
    </row>
    <row r="501" spans="1:3" ht="15" customHeight="1" x14ac:dyDescent="0.2">
      <c r="A501" s="88">
        <v>25232</v>
      </c>
      <c r="B501" s="86" t="s">
        <v>7317</v>
      </c>
      <c r="C501" s="86" t="s">
        <v>7316</v>
      </c>
    </row>
    <row r="502" spans="1:3" ht="15" customHeight="1" x14ac:dyDescent="0.2">
      <c r="A502" s="88">
        <v>25239</v>
      </c>
      <c r="B502" s="86" t="s">
        <v>7315</v>
      </c>
      <c r="C502" s="86" t="s">
        <v>7314</v>
      </c>
    </row>
    <row r="503" spans="1:3" ht="15" customHeight="1" x14ac:dyDescent="0.2">
      <c r="A503" s="88">
        <v>253</v>
      </c>
      <c r="B503" s="86" t="s">
        <v>7313</v>
      </c>
      <c r="C503" s="86" t="s">
        <v>7312</v>
      </c>
    </row>
    <row r="504" spans="1:3" ht="15" customHeight="1" x14ac:dyDescent="0.2">
      <c r="A504" s="88">
        <v>2530</v>
      </c>
      <c r="B504" s="86" t="s">
        <v>7313</v>
      </c>
      <c r="C504" s="86" t="s">
        <v>7312</v>
      </c>
    </row>
    <row r="505" spans="1:3" ht="15" customHeight="1" x14ac:dyDescent="0.2">
      <c r="A505" s="88">
        <v>25300</v>
      </c>
      <c r="B505" s="86" t="s">
        <v>7313</v>
      </c>
      <c r="C505" s="86" t="s">
        <v>7312</v>
      </c>
    </row>
    <row r="506" spans="1:3" ht="15" customHeight="1" x14ac:dyDescent="0.2">
      <c r="A506" s="88">
        <v>254</v>
      </c>
      <c r="B506" s="86" t="s">
        <v>7311</v>
      </c>
      <c r="C506" s="86" t="s">
        <v>7310</v>
      </c>
    </row>
    <row r="507" spans="1:3" ht="15" customHeight="1" x14ac:dyDescent="0.2">
      <c r="A507" s="88">
        <v>2541</v>
      </c>
      <c r="B507" s="86" t="s">
        <v>7309</v>
      </c>
      <c r="C507" s="86" t="s">
        <v>7308</v>
      </c>
    </row>
    <row r="508" spans="1:3" ht="15" customHeight="1" x14ac:dyDescent="0.2">
      <c r="A508" s="88">
        <v>25411</v>
      </c>
      <c r="B508" s="86" t="s">
        <v>7307</v>
      </c>
      <c r="C508" s="86" t="s">
        <v>7306</v>
      </c>
    </row>
    <row r="509" spans="1:3" ht="15" customHeight="1" x14ac:dyDescent="0.2">
      <c r="A509" s="88">
        <v>25412</v>
      </c>
      <c r="B509" s="86" t="s">
        <v>7305</v>
      </c>
      <c r="C509" s="86" t="s">
        <v>7304</v>
      </c>
    </row>
    <row r="510" spans="1:3" ht="15" customHeight="1" x14ac:dyDescent="0.2">
      <c r="A510" s="88">
        <v>25413</v>
      </c>
      <c r="B510" s="86" t="s">
        <v>7303</v>
      </c>
      <c r="C510" s="86" t="s">
        <v>7302</v>
      </c>
    </row>
    <row r="511" spans="1:3" ht="15" customHeight="1" x14ac:dyDescent="0.2">
      <c r="A511" s="88">
        <v>25414</v>
      </c>
      <c r="B511" s="86" t="s">
        <v>7301</v>
      </c>
      <c r="C511" s="86" t="s">
        <v>7300</v>
      </c>
    </row>
    <row r="512" spans="1:3" ht="15" customHeight="1" x14ac:dyDescent="0.2">
      <c r="A512" s="88">
        <v>25415</v>
      </c>
      <c r="B512" s="86" t="s">
        <v>7299</v>
      </c>
      <c r="C512" s="86" t="s">
        <v>7298</v>
      </c>
    </row>
    <row r="513" spans="1:3" ht="15" customHeight="1" x14ac:dyDescent="0.2">
      <c r="A513" s="88">
        <v>25419</v>
      </c>
      <c r="B513" s="86" t="s">
        <v>7297</v>
      </c>
      <c r="C513" s="86" t="s">
        <v>7296</v>
      </c>
    </row>
    <row r="514" spans="1:3" ht="15" customHeight="1" x14ac:dyDescent="0.2">
      <c r="A514" s="88">
        <v>2542</v>
      </c>
      <c r="B514" s="86" t="s">
        <v>7295</v>
      </c>
      <c r="C514" s="86" t="s">
        <v>7294</v>
      </c>
    </row>
    <row r="515" spans="1:3" ht="15" customHeight="1" x14ac:dyDescent="0.2">
      <c r="A515" s="88">
        <v>25420</v>
      </c>
      <c r="B515" s="86" t="s">
        <v>7295</v>
      </c>
      <c r="C515" s="86" t="s">
        <v>7294</v>
      </c>
    </row>
    <row r="516" spans="1:3" ht="15" customHeight="1" x14ac:dyDescent="0.2">
      <c r="A516" s="88">
        <v>2543</v>
      </c>
      <c r="B516" s="86" t="s">
        <v>7293</v>
      </c>
      <c r="C516" s="86" t="s">
        <v>7292</v>
      </c>
    </row>
    <row r="517" spans="1:3" ht="15" customHeight="1" x14ac:dyDescent="0.2">
      <c r="A517" s="88">
        <v>25431</v>
      </c>
      <c r="B517" s="86" t="s">
        <v>7291</v>
      </c>
      <c r="C517" s="86" t="s">
        <v>7290</v>
      </c>
    </row>
    <row r="518" spans="1:3" ht="15" customHeight="1" x14ac:dyDescent="0.2">
      <c r="A518" s="88">
        <v>25432</v>
      </c>
      <c r="B518" s="86" t="s">
        <v>7289</v>
      </c>
      <c r="C518" s="86" t="s">
        <v>7288</v>
      </c>
    </row>
    <row r="519" spans="1:3" ht="15" customHeight="1" x14ac:dyDescent="0.2">
      <c r="A519" s="88">
        <v>25433</v>
      </c>
      <c r="B519" s="86" t="s">
        <v>7287</v>
      </c>
      <c r="C519" s="86" t="s">
        <v>7286</v>
      </c>
    </row>
    <row r="520" spans="1:3" ht="15" customHeight="1" x14ac:dyDescent="0.2">
      <c r="A520" s="88">
        <v>25434</v>
      </c>
      <c r="B520" s="86" t="s">
        <v>7285</v>
      </c>
      <c r="C520" s="86" t="s">
        <v>7284</v>
      </c>
    </row>
    <row r="521" spans="1:3" ht="15" customHeight="1" x14ac:dyDescent="0.2">
      <c r="A521" s="88">
        <v>25439</v>
      </c>
      <c r="B521" s="86" t="s">
        <v>7283</v>
      </c>
      <c r="C521" s="86" t="s">
        <v>7282</v>
      </c>
    </row>
    <row r="522" spans="1:3" ht="15" customHeight="1" x14ac:dyDescent="0.2">
      <c r="A522" s="88">
        <v>2544</v>
      </c>
      <c r="B522" s="86" t="s">
        <v>7281</v>
      </c>
      <c r="C522" s="86" t="s">
        <v>7280</v>
      </c>
    </row>
    <row r="523" spans="1:3" ht="15" customHeight="1" x14ac:dyDescent="0.2">
      <c r="A523" s="88">
        <v>25441</v>
      </c>
      <c r="B523" s="86" t="s">
        <v>7279</v>
      </c>
      <c r="C523" s="86" t="s">
        <v>7278</v>
      </c>
    </row>
    <row r="524" spans="1:3" ht="15" customHeight="1" x14ac:dyDescent="0.2">
      <c r="A524" s="88">
        <v>25442</v>
      </c>
      <c r="B524" s="86" t="s">
        <v>7277</v>
      </c>
      <c r="C524" s="86" t="s">
        <v>7276</v>
      </c>
    </row>
    <row r="525" spans="1:3" ht="15" customHeight="1" x14ac:dyDescent="0.2">
      <c r="A525" s="88">
        <v>25443</v>
      </c>
      <c r="B525" s="86" t="s">
        <v>7275</v>
      </c>
      <c r="C525" s="86" t="s">
        <v>7274</v>
      </c>
    </row>
    <row r="526" spans="1:3" ht="15" customHeight="1" x14ac:dyDescent="0.2">
      <c r="A526" s="88">
        <v>25449</v>
      </c>
      <c r="B526" s="86" t="s">
        <v>7273</v>
      </c>
      <c r="C526" s="86" t="s">
        <v>7272</v>
      </c>
    </row>
    <row r="527" spans="1:3" ht="15" customHeight="1" x14ac:dyDescent="0.2">
      <c r="A527" s="88">
        <v>2545</v>
      </c>
      <c r="B527" s="86" t="s">
        <v>7271</v>
      </c>
      <c r="C527" s="86" t="s">
        <v>7270</v>
      </c>
    </row>
    <row r="528" spans="1:3" ht="15" customHeight="1" x14ac:dyDescent="0.2">
      <c r="A528" s="88">
        <v>25451</v>
      </c>
      <c r="B528" s="86" t="s">
        <v>7269</v>
      </c>
      <c r="C528" s="86" t="s">
        <v>7268</v>
      </c>
    </row>
    <row r="529" spans="1:3" ht="15" customHeight="1" x14ac:dyDescent="0.2">
      <c r="A529" s="88">
        <v>25459</v>
      </c>
      <c r="B529" s="86" t="s">
        <v>7267</v>
      </c>
      <c r="C529" s="86" t="s">
        <v>7266</v>
      </c>
    </row>
    <row r="530" spans="1:3" ht="15" customHeight="1" x14ac:dyDescent="0.2">
      <c r="A530" s="88">
        <v>2549</v>
      </c>
      <c r="B530" s="86" t="s">
        <v>7265</v>
      </c>
      <c r="C530" s="86" t="s">
        <v>7264</v>
      </c>
    </row>
    <row r="531" spans="1:3" ht="15" customHeight="1" x14ac:dyDescent="0.2">
      <c r="A531" s="88">
        <v>25491</v>
      </c>
      <c r="B531" s="86" t="s">
        <v>7263</v>
      </c>
      <c r="C531" s="86" t="s">
        <v>7262</v>
      </c>
    </row>
    <row r="532" spans="1:3" ht="15" customHeight="1" x14ac:dyDescent="0.2">
      <c r="A532" s="88">
        <v>25492</v>
      </c>
      <c r="B532" s="86" t="s">
        <v>7261</v>
      </c>
      <c r="C532" s="86" t="s">
        <v>7260</v>
      </c>
    </row>
    <row r="533" spans="1:3" ht="15" customHeight="1" x14ac:dyDescent="0.2">
      <c r="A533" s="88">
        <v>25499</v>
      </c>
      <c r="B533" s="86" t="s">
        <v>7259</v>
      </c>
      <c r="C533" s="86" t="s">
        <v>7258</v>
      </c>
    </row>
    <row r="534" spans="1:3" ht="15" customHeight="1" x14ac:dyDescent="0.2">
      <c r="A534" s="88">
        <v>259</v>
      </c>
      <c r="B534" s="86" t="s">
        <v>7257</v>
      </c>
      <c r="C534" s="86" t="s">
        <v>7256</v>
      </c>
    </row>
    <row r="535" spans="1:3" ht="15" customHeight="1" x14ac:dyDescent="0.2">
      <c r="A535" s="88">
        <v>2591</v>
      </c>
      <c r="B535" s="86" t="s">
        <v>7255</v>
      </c>
      <c r="C535" s="86" t="s">
        <v>7254</v>
      </c>
    </row>
    <row r="536" spans="1:3" ht="15" customHeight="1" x14ac:dyDescent="0.2">
      <c r="A536" s="88">
        <v>25911</v>
      </c>
      <c r="B536" s="86" t="s">
        <v>7253</v>
      </c>
      <c r="C536" s="86" t="s">
        <v>7252</v>
      </c>
    </row>
    <row r="537" spans="1:3" ht="15" customHeight="1" x14ac:dyDescent="0.2">
      <c r="A537" s="88">
        <v>25912</v>
      </c>
      <c r="B537" s="86" t="s">
        <v>7251</v>
      </c>
      <c r="C537" s="86" t="s">
        <v>7250</v>
      </c>
    </row>
    <row r="538" spans="1:3" ht="15" customHeight="1" x14ac:dyDescent="0.2">
      <c r="A538" s="88">
        <v>25919</v>
      </c>
      <c r="B538" s="86" t="s">
        <v>7249</v>
      </c>
      <c r="C538" s="86" t="s">
        <v>7248</v>
      </c>
    </row>
    <row r="539" spans="1:3" ht="15" customHeight="1" x14ac:dyDescent="0.2">
      <c r="A539" s="88">
        <v>2592</v>
      </c>
      <c r="B539" s="86" t="s">
        <v>7247</v>
      </c>
      <c r="C539" s="86" t="s">
        <v>7246</v>
      </c>
    </row>
    <row r="540" spans="1:3" ht="15" customHeight="1" x14ac:dyDescent="0.2">
      <c r="A540" s="88">
        <v>25920</v>
      </c>
      <c r="B540" s="86" t="s">
        <v>7247</v>
      </c>
      <c r="C540" s="86" t="s">
        <v>7246</v>
      </c>
    </row>
    <row r="541" spans="1:3" ht="15" customHeight="1" x14ac:dyDescent="0.2">
      <c r="A541" s="88">
        <v>2599</v>
      </c>
      <c r="B541" s="86" t="s">
        <v>7245</v>
      </c>
      <c r="C541" s="86" t="s">
        <v>7244</v>
      </c>
    </row>
    <row r="542" spans="1:3" ht="15" customHeight="1" x14ac:dyDescent="0.2">
      <c r="A542" s="88">
        <v>25991</v>
      </c>
      <c r="B542" s="86" t="s">
        <v>7243</v>
      </c>
      <c r="C542" s="86" t="s">
        <v>7242</v>
      </c>
    </row>
    <row r="543" spans="1:3" ht="15" customHeight="1" x14ac:dyDescent="0.2">
      <c r="A543" s="88">
        <v>25999</v>
      </c>
      <c r="B543" s="86" t="s">
        <v>7241</v>
      </c>
      <c r="C543" s="86" t="s">
        <v>7240</v>
      </c>
    </row>
    <row r="544" spans="1:3" ht="15" customHeight="1" x14ac:dyDescent="0.2">
      <c r="A544" s="88">
        <v>26</v>
      </c>
      <c r="B544" s="86" t="s">
        <v>7239</v>
      </c>
      <c r="C544" s="86" t="s">
        <v>7238</v>
      </c>
    </row>
    <row r="545" spans="1:3" ht="15" customHeight="1" x14ac:dyDescent="0.2">
      <c r="A545" s="88">
        <v>261</v>
      </c>
      <c r="B545" s="86" t="s">
        <v>7237</v>
      </c>
      <c r="C545" s="86" t="s">
        <v>7236</v>
      </c>
    </row>
    <row r="546" spans="1:3" ht="15" customHeight="1" x14ac:dyDescent="0.2">
      <c r="A546" s="88">
        <v>2611</v>
      </c>
      <c r="B546" s="86" t="s">
        <v>7235</v>
      </c>
      <c r="C546" s="86" t="s">
        <v>7234</v>
      </c>
    </row>
    <row r="547" spans="1:3" ht="15" customHeight="1" x14ac:dyDescent="0.2">
      <c r="A547" s="88">
        <v>26111</v>
      </c>
      <c r="B547" s="86" t="s">
        <v>4529</v>
      </c>
      <c r="C547" s="86" t="s">
        <v>1567</v>
      </c>
    </row>
    <row r="548" spans="1:3" ht="15" customHeight="1" x14ac:dyDescent="0.2">
      <c r="A548" s="88">
        <v>26112</v>
      </c>
      <c r="B548" s="86" t="s">
        <v>4530</v>
      </c>
      <c r="C548" s="86" t="s">
        <v>7233</v>
      </c>
    </row>
    <row r="549" spans="1:3" ht="15" customHeight="1" x14ac:dyDescent="0.2">
      <c r="A549" s="88">
        <v>2612</v>
      </c>
      <c r="B549" s="86" t="s">
        <v>4531</v>
      </c>
      <c r="C549" s="86" t="s">
        <v>7232</v>
      </c>
    </row>
    <row r="550" spans="1:3" ht="15" customHeight="1" x14ac:dyDescent="0.2">
      <c r="A550" s="88">
        <v>26120</v>
      </c>
      <c r="B550" s="86" t="s">
        <v>4531</v>
      </c>
      <c r="C550" s="86" t="s">
        <v>7232</v>
      </c>
    </row>
    <row r="551" spans="1:3" ht="15" customHeight="1" x14ac:dyDescent="0.2">
      <c r="A551" s="88">
        <v>2613</v>
      </c>
      <c r="B551" s="86" t="s">
        <v>7231</v>
      </c>
      <c r="C551" s="86" t="s">
        <v>7230</v>
      </c>
    </row>
    <row r="552" spans="1:3" ht="15" customHeight="1" x14ac:dyDescent="0.2">
      <c r="A552" s="88">
        <v>26131</v>
      </c>
      <c r="B552" s="86" t="s">
        <v>4532</v>
      </c>
      <c r="C552" s="86" t="s">
        <v>7229</v>
      </c>
    </row>
    <row r="553" spans="1:3" ht="15" customHeight="1" x14ac:dyDescent="0.2">
      <c r="A553" s="88">
        <v>26132</v>
      </c>
      <c r="B553" s="86" t="s">
        <v>4533</v>
      </c>
      <c r="C553" s="86" t="s">
        <v>507</v>
      </c>
    </row>
    <row r="554" spans="1:3" ht="15" customHeight="1" x14ac:dyDescent="0.2">
      <c r="A554" s="88">
        <v>2614</v>
      </c>
      <c r="B554" s="86" t="s">
        <v>4534</v>
      </c>
      <c r="C554" s="86" t="s">
        <v>7228</v>
      </c>
    </row>
    <row r="555" spans="1:3" ht="15" customHeight="1" x14ac:dyDescent="0.2">
      <c r="A555" s="88">
        <v>26140</v>
      </c>
      <c r="B555" s="86" t="s">
        <v>4534</v>
      </c>
      <c r="C555" s="86" t="s">
        <v>7228</v>
      </c>
    </row>
    <row r="556" spans="1:3" ht="15" customHeight="1" x14ac:dyDescent="0.2">
      <c r="A556" s="88">
        <v>262</v>
      </c>
      <c r="B556" s="86" t="s">
        <v>7227</v>
      </c>
      <c r="C556" s="86" t="s">
        <v>7226</v>
      </c>
    </row>
    <row r="557" spans="1:3" ht="15" customHeight="1" x14ac:dyDescent="0.2">
      <c r="A557" s="88">
        <v>2620</v>
      </c>
      <c r="B557" s="86" t="s">
        <v>7225</v>
      </c>
      <c r="C557" s="86" t="s">
        <v>7224</v>
      </c>
    </row>
    <row r="558" spans="1:3" ht="15" customHeight="1" x14ac:dyDescent="0.2">
      <c r="A558" s="88">
        <v>26201</v>
      </c>
      <c r="B558" s="86" t="s">
        <v>7223</v>
      </c>
      <c r="C558" s="86" t="s">
        <v>7222</v>
      </c>
    </row>
    <row r="559" spans="1:3" ht="15" customHeight="1" x14ac:dyDescent="0.2">
      <c r="A559" s="88">
        <v>26202</v>
      </c>
      <c r="B559" s="86" t="s">
        <v>7221</v>
      </c>
      <c r="C559" s="86" t="s">
        <v>7220</v>
      </c>
    </row>
    <row r="560" spans="1:3" ht="15" customHeight="1" x14ac:dyDescent="0.2">
      <c r="A560" s="88">
        <v>27</v>
      </c>
      <c r="B560" s="86" t="s">
        <v>7219</v>
      </c>
      <c r="C560" s="86" t="s">
        <v>7218</v>
      </c>
    </row>
    <row r="561" spans="1:3" ht="15" customHeight="1" x14ac:dyDescent="0.2">
      <c r="A561" s="88">
        <v>271</v>
      </c>
      <c r="B561" s="86" t="s">
        <v>7217</v>
      </c>
      <c r="C561" s="86" t="s">
        <v>7216</v>
      </c>
    </row>
    <row r="562" spans="1:3" ht="15" customHeight="1" x14ac:dyDescent="0.2">
      <c r="A562" s="88">
        <v>2711</v>
      </c>
      <c r="B562" s="86" t="s">
        <v>7215</v>
      </c>
      <c r="C562" s="86" t="s">
        <v>7214</v>
      </c>
    </row>
    <row r="563" spans="1:3" ht="15" customHeight="1" x14ac:dyDescent="0.2">
      <c r="A563" s="88">
        <v>27111</v>
      </c>
      <c r="B563" s="86" t="s">
        <v>7213</v>
      </c>
      <c r="C563" s="86" t="s">
        <v>7212</v>
      </c>
    </row>
    <row r="564" spans="1:3" ht="15" customHeight="1" x14ac:dyDescent="0.2">
      <c r="A564" s="88">
        <v>27112</v>
      </c>
      <c r="B564" s="86" t="s">
        <v>7211</v>
      </c>
      <c r="C564" s="86" t="s">
        <v>7210</v>
      </c>
    </row>
    <row r="565" spans="1:3" ht="15" customHeight="1" x14ac:dyDescent="0.2">
      <c r="A565" s="88">
        <v>27119</v>
      </c>
      <c r="B565" s="86" t="s">
        <v>7209</v>
      </c>
      <c r="C565" s="86" t="s">
        <v>7208</v>
      </c>
    </row>
    <row r="566" spans="1:3" ht="15" customHeight="1" x14ac:dyDescent="0.2">
      <c r="A566" s="88">
        <v>2712</v>
      </c>
      <c r="B566" s="86" t="s">
        <v>4539</v>
      </c>
      <c r="C566" s="86" t="s">
        <v>1473</v>
      </c>
    </row>
    <row r="567" spans="1:3" ht="15" customHeight="1" x14ac:dyDescent="0.2">
      <c r="A567" s="88">
        <v>27120</v>
      </c>
      <c r="B567" s="86" t="s">
        <v>4539</v>
      </c>
      <c r="C567" s="86" t="s">
        <v>1473</v>
      </c>
    </row>
    <row r="568" spans="1:3" ht="15" customHeight="1" x14ac:dyDescent="0.2">
      <c r="A568" s="88">
        <v>2713</v>
      </c>
      <c r="B568" s="86" t="s">
        <v>4540</v>
      </c>
      <c r="C568" s="86" t="s">
        <v>7207</v>
      </c>
    </row>
    <row r="569" spans="1:3" ht="15" customHeight="1" x14ac:dyDescent="0.2">
      <c r="A569" s="88">
        <v>27130</v>
      </c>
      <c r="B569" s="86" t="s">
        <v>4540</v>
      </c>
      <c r="C569" s="86" t="s">
        <v>7207</v>
      </c>
    </row>
    <row r="570" spans="1:3" ht="15" customHeight="1" x14ac:dyDescent="0.2">
      <c r="A570" s="88">
        <v>2714</v>
      </c>
      <c r="B570" s="86" t="s">
        <v>4541</v>
      </c>
      <c r="C570" s="86" t="s">
        <v>7206</v>
      </c>
    </row>
    <row r="571" spans="1:3" ht="15" customHeight="1" x14ac:dyDescent="0.2">
      <c r="A571" s="88">
        <v>27140</v>
      </c>
      <c r="B571" s="86" t="s">
        <v>4541</v>
      </c>
      <c r="C571" s="86" t="s">
        <v>7206</v>
      </c>
    </row>
    <row r="572" spans="1:3" ht="15" customHeight="1" x14ac:dyDescent="0.2">
      <c r="A572" s="88">
        <v>2715</v>
      </c>
      <c r="B572" s="86" t="s">
        <v>7205</v>
      </c>
      <c r="C572" s="86" t="s">
        <v>7204</v>
      </c>
    </row>
    <row r="573" spans="1:3" ht="15" customHeight="1" x14ac:dyDescent="0.2">
      <c r="A573" s="88">
        <v>27151</v>
      </c>
      <c r="B573" s="86" t="s">
        <v>7203</v>
      </c>
      <c r="C573" s="86" t="s">
        <v>7202</v>
      </c>
    </row>
    <row r="574" spans="1:3" ht="15" customHeight="1" x14ac:dyDescent="0.2">
      <c r="A574" s="88">
        <v>27152</v>
      </c>
      <c r="B574" s="86" t="s">
        <v>7201</v>
      </c>
      <c r="C574" s="86" t="s">
        <v>7200</v>
      </c>
    </row>
    <row r="575" spans="1:3" ht="15" customHeight="1" x14ac:dyDescent="0.2">
      <c r="A575" s="88">
        <v>27153</v>
      </c>
      <c r="B575" s="86" t="s">
        <v>7199</v>
      </c>
      <c r="C575" s="86" t="s">
        <v>7198</v>
      </c>
    </row>
    <row r="576" spans="1:3" ht="15" customHeight="1" x14ac:dyDescent="0.2">
      <c r="A576" s="88">
        <v>27159</v>
      </c>
      <c r="B576" s="86" t="s">
        <v>7197</v>
      </c>
      <c r="C576" s="86" t="s">
        <v>7196</v>
      </c>
    </row>
    <row r="577" spans="1:3" ht="15" customHeight="1" x14ac:dyDescent="0.2">
      <c r="A577" s="88">
        <v>272</v>
      </c>
      <c r="B577" s="86" t="s">
        <v>7195</v>
      </c>
      <c r="C577" s="86" t="s">
        <v>7194</v>
      </c>
    </row>
    <row r="578" spans="1:3" ht="15" customHeight="1" x14ac:dyDescent="0.2">
      <c r="A578" s="88">
        <v>2721</v>
      </c>
      <c r="B578" s="86" t="s">
        <v>7193</v>
      </c>
      <c r="C578" s="86" t="s">
        <v>7192</v>
      </c>
    </row>
    <row r="579" spans="1:3" ht="15" customHeight="1" x14ac:dyDescent="0.2">
      <c r="A579" s="88">
        <v>27211</v>
      </c>
      <c r="B579" s="86" t="s">
        <v>7191</v>
      </c>
      <c r="C579" s="86" t="s">
        <v>7190</v>
      </c>
    </row>
    <row r="580" spans="1:3" ht="15" customHeight="1" x14ac:dyDescent="0.2">
      <c r="A580" s="88">
        <v>27212</v>
      </c>
      <c r="B580" s="86" t="s">
        <v>7189</v>
      </c>
      <c r="C580" s="86" t="s">
        <v>1358</v>
      </c>
    </row>
    <row r="581" spans="1:3" ht="15" customHeight="1" x14ac:dyDescent="0.2">
      <c r="A581" s="88">
        <v>2722</v>
      </c>
      <c r="B581" s="86" t="s">
        <v>7188</v>
      </c>
      <c r="C581" s="86" t="s">
        <v>7186</v>
      </c>
    </row>
    <row r="582" spans="1:3" ht="15" customHeight="1" x14ac:dyDescent="0.2">
      <c r="A582" s="88">
        <v>27221</v>
      </c>
      <c r="B582" s="86" t="s">
        <v>7187</v>
      </c>
      <c r="C582" s="86" t="s">
        <v>7186</v>
      </c>
    </row>
    <row r="583" spans="1:3" ht="15" customHeight="1" x14ac:dyDescent="0.2">
      <c r="A583" s="88">
        <v>27229</v>
      </c>
      <c r="B583" s="86" t="s">
        <v>7185</v>
      </c>
      <c r="C583" s="86" t="s">
        <v>7184</v>
      </c>
    </row>
    <row r="584" spans="1:3" ht="15" customHeight="1" x14ac:dyDescent="0.2">
      <c r="A584" s="88">
        <v>2723</v>
      </c>
      <c r="B584" s="86" t="s">
        <v>7183</v>
      </c>
      <c r="C584" s="86" t="s">
        <v>7182</v>
      </c>
    </row>
    <row r="585" spans="1:3" ht="15" customHeight="1" x14ac:dyDescent="0.2">
      <c r="A585" s="88">
        <v>27231</v>
      </c>
      <c r="B585" s="86" t="s">
        <v>7181</v>
      </c>
      <c r="C585" s="86" t="s">
        <v>7180</v>
      </c>
    </row>
    <row r="586" spans="1:3" ht="15" customHeight="1" x14ac:dyDescent="0.2">
      <c r="A586" s="88">
        <v>27232</v>
      </c>
      <c r="B586" s="86" t="s">
        <v>7179</v>
      </c>
      <c r="C586" s="86" t="s">
        <v>7178</v>
      </c>
    </row>
    <row r="587" spans="1:3" ht="15" customHeight="1" x14ac:dyDescent="0.2">
      <c r="A587" s="88">
        <v>2724</v>
      </c>
      <c r="B587" s="86" t="s">
        <v>7177</v>
      </c>
      <c r="C587" s="86" t="s">
        <v>7176</v>
      </c>
    </row>
    <row r="588" spans="1:3" ht="15" customHeight="1" x14ac:dyDescent="0.2">
      <c r="A588" s="88">
        <v>27241</v>
      </c>
      <c r="B588" s="86" t="s">
        <v>7175</v>
      </c>
      <c r="C588" s="86" t="s">
        <v>7174</v>
      </c>
    </row>
    <row r="589" spans="1:3" ht="15" customHeight="1" x14ac:dyDescent="0.2">
      <c r="A589" s="88">
        <v>27242</v>
      </c>
      <c r="B589" s="86" t="s">
        <v>7173</v>
      </c>
      <c r="C589" s="86" t="s">
        <v>7172</v>
      </c>
    </row>
    <row r="590" spans="1:3" ht="15" customHeight="1" x14ac:dyDescent="0.2">
      <c r="A590" s="88">
        <v>27243</v>
      </c>
      <c r="B590" s="86" t="s">
        <v>7171</v>
      </c>
      <c r="C590" s="86" t="s">
        <v>7170</v>
      </c>
    </row>
    <row r="591" spans="1:3" ht="15" customHeight="1" x14ac:dyDescent="0.2">
      <c r="A591" s="88">
        <v>2725</v>
      </c>
      <c r="B591" s="86" t="s">
        <v>4553</v>
      </c>
      <c r="C591" s="86" t="s">
        <v>7169</v>
      </c>
    </row>
    <row r="592" spans="1:3" ht="15" customHeight="1" x14ac:dyDescent="0.2">
      <c r="A592" s="88">
        <v>27250</v>
      </c>
      <c r="B592" s="86" t="s">
        <v>4553</v>
      </c>
      <c r="C592" s="86" t="s">
        <v>7169</v>
      </c>
    </row>
    <row r="593" spans="1:3" ht="15" customHeight="1" x14ac:dyDescent="0.2">
      <c r="A593" s="88">
        <v>2729</v>
      </c>
      <c r="B593" s="86" t="s">
        <v>7168</v>
      </c>
      <c r="C593" s="86" t="s">
        <v>7167</v>
      </c>
    </row>
    <row r="594" spans="1:3" ht="15" customHeight="1" x14ac:dyDescent="0.2">
      <c r="A594" s="88">
        <v>27291</v>
      </c>
      <c r="B594" s="86" t="s">
        <v>7166</v>
      </c>
      <c r="C594" s="86" t="s">
        <v>7165</v>
      </c>
    </row>
    <row r="595" spans="1:3" ht="15" customHeight="1" x14ac:dyDescent="0.2">
      <c r="A595" s="88">
        <v>27292</v>
      </c>
      <c r="B595" s="86" t="s">
        <v>7164</v>
      </c>
      <c r="C595" s="86" t="s">
        <v>7163</v>
      </c>
    </row>
    <row r="596" spans="1:3" ht="15" customHeight="1" x14ac:dyDescent="0.2">
      <c r="A596" s="88">
        <v>27293</v>
      </c>
      <c r="B596" s="86" t="s">
        <v>7162</v>
      </c>
      <c r="C596" s="86" t="s">
        <v>7161</v>
      </c>
    </row>
    <row r="597" spans="1:3" ht="15" customHeight="1" x14ac:dyDescent="0.2">
      <c r="A597" s="88">
        <v>27299</v>
      </c>
      <c r="B597" s="86" t="s">
        <v>7160</v>
      </c>
      <c r="C597" s="86" t="s">
        <v>7159</v>
      </c>
    </row>
    <row r="598" spans="1:3" ht="15" customHeight="1" x14ac:dyDescent="0.2">
      <c r="A598" s="88">
        <v>273</v>
      </c>
      <c r="B598" s="86" t="s">
        <v>7158</v>
      </c>
      <c r="C598" s="86" t="s">
        <v>7157</v>
      </c>
    </row>
    <row r="599" spans="1:3" ht="15" customHeight="1" x14ac:dyDescent="0.2">
      <c r="A599" s="88">
        <v>2731</v>
      </c>
      <c r="B599" s="86" t="s">
        <v>7156</v>
      </c>
      <c r="C599" s="86" t="s">
        <v>7155</v>
      </c>
    </row>
    <row r="600" spans="1:3" ht="15" customHeight="1" x14ac:dyDescent="0.2">
      <c r="A600" s="88">
        <v>27311</v>
      </c>
      <c r="B600" s="86" t="s">
        <v>7154</v>
      </c>
      <c r="C600" s="86" t="s">
        <v>7153</v>
      </c>
    </row>
    <row r="601" spans="1:3" ht="15" customHeight="1" x14ac:dyDescent="0.2">
      <c r="A601" s="88">
        <v>27312</v>
      </c>
      <c r="B601" s="86" t="s">
        <v>7152</v>
      </c>
      <c r="C601" s="86" t="s">
        <v>7151</v>
      </c>
    </row>
    <row r="602" spans="1:3" ht="15" customHeight="1" x14ac:dyDescent="0.2">
      <c r="A602" s="88">
        <v>2732</v>
      </c>
      <c r="B602" s="86" t="s">
        <v>7150</v>
      </c>
      <c r="C602" s="86" t="s">
        <v>7149</v>
      </c>
    </row>
    <row r="603" spans="1:3" ht="15" customHeight="1" x14ac:dyDescent="0.2">
      <c r="A603" s="88">
        <v>27320</v>
      </c>
      <c r="B603" s="86" t="s">
        <v>7150</v>
      </c>
      <c r="C603" s="86" t="s">
        <v>7149</v>
      </c>
    </row>
    <row r="604" spans="1:3" ht="15" customHeight="1" x14ac:dyDescent="0.2">
      <c r="A604" s="88">
        <v>2733</v>
      </c>
      <c r="B604" s="86" t="s">
        <v>7148</v>
      </c>
      <c r="C604" s="86" t="s">
        <v>7147</v>
      </c>
    </row>
    <row r="605" spans="1:3" ht="15" customHeight="1" x14ac:dyDescent="0.2">
      <c r="A605" s="88">
        <v>27331</v>
      </c>
      <c r="B605" s="86" t="s">
        <v>7146</v>
      </c>
      <c r="C605" s="86" t="s">
        <v>7145</v>
      </c>
    </row>
    <row r="606" spans="1:3" ht="15" customHeight="1" x14ac:dyDescent="0.2">
      <c r="A606" s="88">
        <v>27332</v>
      </c>
      <c r="B606" s="86" t="s">
        <v>7144</v>
      </c>
      <c r="C606" s="86" t="s">
        <v>7143</v>
      </c>
    </row>
    <row r="607" spans="1:3" ht="15" customHeight="1" x14ac:dyDescent="0.2">
      <c r="A607" s="88">
        <v>2734</v>
      </c>
      <c r="B607" s="86" t="s">
        <v>7142</v>
      </c>
      <c r="C607" s="86" t="s">
        <v>7141</v>
      </c>
    </row>
    <row r="608" spans="1:3" ht="15" customHeight="1" x14ac:dyDescent="0.2">
      <c r="A608" s="88">
        <v>27340</v>
      </c>
      <c r="B608" s="86" t="s">
        <v>7142</v>
      </c>
      <c r="C608" s="86" t="s">
        <v>7141</v>
      </c>
    </row>
    <row r="609" spans="1:3" ht="15" customHeight="1" x14ac:dyDescent="0.2">
      <c r="A609" s="88">
        <v>2735</v>
      </c>
      <c r="B609" s="86" t="s">
        <v>7140</v>
      </c>
      <c r="C609" s="86" t="s">
        <v>7139</v>
      </c>
    </row>
    <row r="610" spans="1:3" ht="15" customHeight="1" x14ac:dyDescent="0.2">
      <c r="A610" s="88">
        <v>27351</v>
      </c>
      <c r="B610" s="86" t="s">
        <v>7138</v>
      </c>
      <c r="C610" s="86" t="s">
        <v>7137</v>
      </c>
    </row>
    <row r="611" spans="1:3" ht="15" customHeight="1" x14ac:dyDescent="0.2">
      <c r="A611" s="88">
        <v>27352</v>
      </c>
      <c r="B611" s="86" t="s">
        <v>7136</v>
      </c>
      <c r="C611" s="86" t="s">
        <v>7135</v>
      </c>
    </row>
    <row r="612" spans="1:3" ht="15" customHeight="1" x14ac:dyDescent="0.2">
      <c r="A612" s="88">
        <v>27353</v>
      </c>
      <c r="B612" s="86" t="s">
        <v>7134</v>
      </c>
      <c r="C612" s="86" t="s">
        <v>7133</v>
      </c>
    </row>
    <row r="613" spans="1:3" ht="15" customHeight="1" x14ac:dyDescent="0.2">
      <c r="A613" s="88">
        <v>274</v>
      </c>
      <c r="B613" s="86" t="s">
        <v>7132</v>
      </c>
      <c r="C613" s="86" t="s">
        <v>7131</v>
      </c>
    </row>
    <row r="614" spans="1:3" ht="15" customHeight="1" x14ac:dyDescent="0.2">
      <c r="A614" s="88">
        <v>2741</v>
      </c>
      <c r="B614" s="86" t="s">
        <v>7130</v>
      </c>
      <c r="C614" s="86" t="s">
        <v>7129</v>
      </c>
    </row>
    <row r="615" spans="1:3" ht="15" customHeight="1" x14ac:dyDescent="0.2">
      <c r="A615" s="88">
        <v>27411</v>
      </c>
      <c r="B615" s="86" t="s">
        <v>7128</v>
      </c>
      <c r="C615" s="86" t="s">
        <v>7126</v>
      </c>
    </row>
    <row r="616" spans="1:3" ht="15" customHeight="1" x14ac:dyDescent="0.2">
      <c r="A616" s="88">
        <v>27412</v>
      </c>
      <c r="B616" s="86" t="s">
        <v>7127</v>
      </c>
      <c r="C616" s="86" t="s">
        <v>7126</v>
      </c>
    </row>
    <row r="617" spans="1:3" ht="15" customHeight="1" x14ac:dyDescent="0.2">
      <c r="A617" s="88">
        <v>2742</v>
      </c>
      <c r="B617" s="86" t="s">
        <v>7125</v>
      </c>
      <c r="C617" s="86" t="s">
        <v>7124</v>
      </c>
    </row>
    <row r="618" spans="1:3" ht="15" customHeight="1" x14ac:dyDescent="0.2">
      <c r="A618" s="88">
        <v>27420</v>
      </c>
      <c r="B618" s="86" t="s">
        <v>7125</v>
      </c>
      <c r="C618" s="86" t="s">
        <v>7124</v>
      </c>
    </row>
    <row r="619" spans="1:3" ht="15" customHeight="1" x14ac:dyDescent="0.2">
      <c r="A619" s="88">
        <v>2743</v>
      </c>
      <c r="B619" s="86" t="s">
        <v>7123</v>
      </c>
      <c r="C619" s="86" t="s">
        <v>7122</v>
      </c>
    </row>
    <row r="620" spans="1:3" ht="15" customHeight="1" x14ac:dyDescent="0.2">
      <c r="A620" s="88">
        <v>27431</v>
      </c>
      <c r="B620" s="86" t="s">
        <v>7121</v>
      </c>
      <c r="C620" s="86" t="s">
        <v>7120</v>
      </c>
    </row>
    <row r="621" spans="1:3" ht="15" customHeight="1" x14ac:dyDescent="0.2">
      <c r="A621" s="88">
        <v>27432</v>
      </c>
      <c r="B621" s="86" t="s">
        <v>7119</v>
      </c>
      <c r="C621" s="86" t="s">
        <v>7118</v>
      </c>
    </row>
    <row r="622" spans="1:3" ht="15" customHeight="1" x14ac:dyDescent="0.2">
      <c r="A622" s="88">
        <v>27433</v>
      </c>
      <c r="B622" s="86" t="s">
        <v>7117</v>
      </c>
      <c r="C622" s="86" t="s">
        <v>7116</v>
      </c>
    </row>
    <row r="623" spans="1:3" ht="15" customHeight="1" x14ac:dyDescent="0.2">
      <c r="A623" s="88">
        <v>27434</v>
      </c>
      <c r="B623" s="86" t="s">
        <v>7115</v>
      </c>
      <c r="C623" s="86" t="s">
        <v>7114</v>
      </c>
    </row>
    <row r="624" spans="1:3" ht="15" customHeight="1" x14ac:dyDescent="0.2">
      <c r="A624" s="88">
        <v>27435</v>
      </c>
      <c r="B624" s="86" t="s">
        <v>7113</v>
      </c>
      <c r="C624" s="86" t="s">
        <v>7112</v>
      </c>
    </row>
    <row r="625" spans="1:3" ht="15" customHeight="1" x14ac:dyDescent="0.2">
      <c r="A625" s="88">
        <v>27436</v>
      </c>
      <c r="B625" s="86" t="s">
        <v>7111</v>
      </c>
      <c r="C625" s="86" t="s">
        <v>7110</v>
      </c>
    </row>
    <row r="626" spans="1:3" ht="15" customHeight="1" x14ac:dyDescent="0.2">
      <c r="A626" s="88">
        <v>27439</v>
      </c>
      <c r="B626" s="86" t="s">
        <v>7109</v>
      </c>
      <c r="C626" s="86" t="s">
        <v>7108</v>
      </c>
    </row>
    <row r="627" spans="1:3" ht="15" customHeight="1" x14ac:dyDescent="0.2">
      <c r="A627" s="88">
        <v>2744</v>
      </c>
      <c r="B627" s="86" t="s">
        <v>7107</v>
      </c>
      <c r="C627" s="86" t="s">
        <v>7106</v>
      </c>
    </row>
    <row r="628" spans="1:3" ht="15" customHeight="1" x14ac:dyDescent="0.2">
      <c r="A628" s="88">
        <v>27441</v>
      </c>
      <c r="B628" s="86" t="s">
        <v>7105</v>
      </c>
      <c r="C628" s="86" t="s">
        <v>7104</v>
      </c>
    </row>
    <row r="629" spans="1:3" ht="15" customHeight="1" x14ac:dyDescent="0.2">
      <c r="A629" s="88">
        <v>27442</v>
      </c>
      <c r="B629" s="86" t="s">
        <v>7103</v>
      </c>
      <c r="C629" s="86" t="s">
        <v>7102</v>
      </c>
    </row>
    <row r="630" spans="1:3" ht="15" customHeight="1" x14ac:dyDescent="0.2">
      <c r="A630" s="88">
        <v>27449</v>
      </c>
      <c r="B630" s="86" t="s">
        <v>7101</v>
      </c>
      <c r="C630" s="86" t="s">
        <v>7100</v>
      </c>
    </row>
    <row r="631" spans="1:3" ht="15" customHeight="1" x14ac:dyDescent="0.2">
      <c r="A631" s="88">
        <v>2745</v>
      </c>
      <c r="B631" s="86" t="s">
        <v>7099</v>
      </c>
      <c r="C631" s="86" t="s">
        <v>7098</v>
      </c>
    </row>
    <row r="632" spans="1:3" ht="15" customHeight="1" x14ac:dyDescent="0.2">
      <c r="A632" s="88">
        <v>27451</v>
      </c>
      <c r="B632" s="86" t="s">
        <v>7097</v>
      </c>
      <c r="C632" s="86" t="s">
        <v>7096</v>
      </c>
    </row>
    <row r="633" spans="1:3" ht="15" customHeight="1" x14ac:dyDescent="0.2">
      <c r="A633" s="88">
        <v>27452</v>
      </c>
      <c r="B633" s="86" t="s">
        <v>7095</v>
      </c>
      <c r="C633" s="86" t="s">
        <v>7094</v>
      </c>
    </row>
    <row r="634" spans="1:3" ht="15" customHeight="1" x14ac:dyDescent="0.2">
      <c r="A634" s="88">
        <v>2749</v>
      </c>
      <c r="B634" s="86" t="s">
        <v>7093</v>
      </c>
      <c r="C634" s="86" t="s">
        <v>7092</v>
      </c>
    </row>
    <row r="635" spans="1:3" ht="15" customHeight="1" x14ac:dyDescent="0.2">
      <c r="A635" s="88">
        <v>27490</v>
      </c>
      <c r="B635" s="86" t="s">
        <v>7091</v>
      </c>
      <c r="C635" s="86" t="s">
        <v>7090</v>
      </c>
    </row>
    <row r="636" spans="1:3" ht="15" customHeight="1" x14ac:dyDescent="0.2">
      <c r="A636" s="88">
        <v>28</v>
      </c>
      <c r="B636" s="86" t="s">
        <v>7089</v>
      </c>
      <c r="C636" s="86" t="s">
        <v>7088</v>
      </c>
    </row>
    <row r="637" spans="1:3" ht="15" customHeight="1" x14ac:dyDescent="0.2">
      <c r="A637" s="88">
        <v>281</v>
      </c>
      <c r="B637" s="86" t="s">
        <v>7087</v>
      </c>
      <c r="C637" s="86" t="s">
        <v>7086</v>
      </c>
    </row>
    <row r="638" spans="1:3" ht="15" customHeight="1" x14ac:dyDescent="0.2">
      <c r="A638" s="88">
        <v>2811</v>
      </c>
      <c r="B638" s="86" t="s">
        <v>7085</v>
      </c>
      <c r="C638" s="86" t="s">
        <v>7084</v>
      </c>
    </row>
    <row r="639" spans="1:3" ht="15" customHeight="1" x14ac:dyDescent="0.2">
      <c r="A639" s="88">
        <v>28111</v>
      </c>
      <c r="B639" s="86" t="s">
        <v>7083</v>
      </c>
      <c r="C639" s="86" t="s">
        <v>7082</v>
      </c>
    </row>
    <row r="640" spans="1:3" ht="15" customHeight="1" x14ac:dyDescent="0.2">
      <c r="A640" s="88">
        <v>28112</v>
      </c>
      <c r="B640" s="86" t="s">
        <v>7081</v>
      </c>
      <c r="C640" s="86" t="s">
        <v>7080</v>
      </c>
    </row>
    <row r="641" spans="1:3" ht="15" customHeight="1" x14ac:dyDescent="0.2">
      <c r="A641" s="88">
        <v>28113</v>
      </c>
      <c r="B641" s="86" t="s">
        <v>7079</v>
      </c>
      <c r="C641" s="86" t="s">
        <v>7078</v>
      </c>
    </row>
    <row r="642" spans="1:3" ht="15" customHeight="1" x14ac:dyDescent="0.2">
      <c r="A642" s="88">
        <v>28114</v>
      </c>
      <c r="B642" s="86" t="s">
        <v>7077</v>
      </c>
      <c r="C642" s="86" t="s">
        <v>7076</v>
      </c>
    </row>
    <row r="643" spans="1:3" ht="15" customHeight="1" x14ac:dyDescent="0.2">
      <c r="A643" s="88">
        <v>28119</v>
      </c>
      <c r="B643" s="86" t="s">
        <v>7075</v>
      </c>
      <c r="C643" s="86" t="s">
        <v>7074</v>
      </c>
    </row>
    <row r="644" spans="1:3" ht="15" customHeight="1" x14ac:dyDescent="0.2">
      <c r="A644" s="88">
        <v>2812</v>
      </c>
      <c r="B644" s="86" t="s">
        <v>4569</v>
      </c>
      <c r="C644" s="86" t="s">
        <v>7073</v>
      </c>
    </row>
    <row r="645" spans="1:3" ht="15" customHeight="1" x14ac:dyDescent="0.2">
      <c r="A645" s="88">
        <v>28120</v>
      </c>
      <c r="B645" s="86" t="s">
        <v>4569</v>
      </c>
      <c r="C645" s="86" t="s">
        <v>7073</v>
      </c>
    </row>
    <row r="646" spans="1:3" ht="15" customHeight="1" x14ac:dyDescent="0.2">
      <c r="A646" s="88">
        <v>2813</v>
      </c>
      <c r="B646" s="86" t="s">
        <v>4570</v>
      </c>
      <c r="C646" s="86" t="s">
        <v>7072</v>
      </c>
    </row>
    <row r="647" spans="1:3" ht="15" customHeight="1" x14ac:dyDescent="0.2">
      <c r="A647" s="88">
        <v>28130</v>
      </c>
      <c r="B647" s="86" t="s">
        <v>4570</v>
      </c>
      <c r="C647" s="86" t="s">
        <v>7072</v>
      </c>
    </row>
    <row r="648" spans="1:3" ht="15" customHeight="1" x14ac:dyDescent="0.2">
      <c r="A648" s="88">
        <v>2814</v>
      </c>
      <c r="B648" s="86" t="s">
        <v>7071</v>
      </c>
      <c r="C648" s="86" t="s">
        <v>7070</v>
      </c>
    </row>
    <row r="649" spans="1:3" ht="15" customHeight="1" x14ac:dyDescent="0.2">
      <c r="A649" s="88">
        <v>28141</v>
      </c>
      <c r="B649" s="86" t="s">
        <v>4571</v>
      </c>
      <c r="C649" s="86" t="s">
        <v>1698</v>
      </c>
    </row>
    <row r="650" spans="1:3" ht="15" customHeight="1" x14ac:dyDescent="0.2">
      <c r="A650" s="88">
        <v>28142</v>
      </c>
      <c r="B650" s="86" t="s">
        <v>4572</v>
      </c>
      <c r="C650" s="86" t="s">
        <v>7069</v>
      </c>
    </row>
    <row r="651" spans="1:3" ht="15" customHeight="1" x14ac:dyDescent="0.2">
      <c r="A651" s="88">
        <v>28143</v>
      </c>
      <c r="B651" s="86" t="s">
        <v>7068</v>
      </c>
      <c r="C651" s="86" t="s">
        <v>7067</v>
      </c>
    </row>
    <row r="652" spans="1:3" ht="15" customHeight="1" x14ac:dyDescent="0.2">
      <c r="A652" s="88">
        <v>2815</v>
      </c>
      <c r="B652" s="86" t="s">
        <v>7066</v>
      </c>
      <c r="C652" s="86" t="s">
        <v>7065</v>
      </c>
    </row>
    <row r="653" spans="1:3" ht="15" customHeight="1" x14ac:dyDescent="0.2">
      <c r="A653" s="88">
        <v>28151</v>
      </c>
      <c r="B653" s="86" t="s">
        <v>7064</v>
      </c>
      <c r="C653" s="86" t="s">
        <v>7063</v>
      </c>
    </row>
    <row r="654" spans="1:3" ht="15" customHeight="1" x14ac:dyDescent="0.2">
      <c r="A654" s="88">
        <v>28152</v>
      </c>
      <c r="B654" s="86" t="s">
        <v>7062</v>
      </c>
      <c r="C654" s="86" t="s">
        <v>7061</v>
      </c>
    </row>
    <row r="655" spans="1:3" ht="15" customHeight="1" x14ac:dyDescent="0.2">
      <c r="A655" s="88">
        <v>282</v>
      </c>
      <c r="B655" s="86" t="s">
        <v>7060</v>
      </c>
      <c r="C655" s="86" t="s">
        <v>7059</v>
      </c>
    </row>
    <row r="656" spans="1:3" ht="15" customHeight="1" x14ac:dyDescent="0.2">
      <c r="A656" s="88">
        <v>2821</v>
      </c>
      <c r="B656" s="86" t="s">
        <v>7058</v>
      </c>
      <c r="C656" s="86" t="s">
        <v>7057</v>
      </c>
    </row>
    <row r="657" spans="1:3" ht="15" customHeight="1" x14ac:dyDescent="0.2">
      <c r="A657" s="88">
        <v>28211</v>
      </c>
      <c r="B657" s="86" t="s">
        <v>4574</v>
      </c>
      <c r="C657" s="86" t="s">
        <v>72</v>
      </c>
    </row>
    <row r="658" spans="1:3" ht="15" customHeight="1" x14ac:dyDescent="0.2">
      <c r="A658" s="88">
        <v>28212</v>
      </c>
      <c r="B658" s="86" t="s">
        <v>7056</v>
      </c>
      <c r="C658" s="86" t="s">
        <v>7055</v>
      </c>
    </row>
    <row r="659" spans="1:3" ht="15" customHeight="1" x14ac:dyDescent="0.2">
      <c r="A659" s="88">
        <v>2822</v>
      </c>
      <c r="B659" s="86" t="s">
        <v>7054</v>
      </c>
      <c r="C659" s="86" t="s">
        <v>7053</v>
      </c>
    </row>
    <row r="660" spans="1:3" ht="15" customHeight="1" x14ac:dyDescent="0.2">
      <c r="A660" s="88">
        <v>28221</v>
      </c>
      <c r="B660" s="86" t="s">
        <v>4576</v>
      </c>
      <c r="C660" s="86" t="s">
        <v>723</v>
      </c>
    </row>
    <row r="661" spans="1:3" ht="15" customHeight="1" x14ac:dyDescent="0.2">
      <c r="A661" s="88">
        <v>28222</v>
      </c>
      <c r="B661" s="86" t="s">
        <v>4577</v>
      </c>
      <c r="C661" s="86" t="s">
        <v>833</v>
      </c>
    </row>
    <row r="662" spans="1:3" ht="15" customHeight="1" x14ac:dyDescent="0.2">
      <c r="A662" s="88">
        <v>283</v>
      </c>
      <c r="B662" s="86" t="s">
        <v>7052</v>
      </c>
      <c r="C662" s="86" t="s">
        <v>7051</v>
      </c>
    </row>
    <row r="663" spans="1:3" ht="15" customHeight="1" x14ac:dyDescent="0.2">
      <c r="A663" s="88">
        <v>2831</v>
      </c>
      <c r="B663" s="86" t="s">
        <v>7050</v>
      </c>
      <c r="C663" s="86" t="s">
        <v>7049</v>
      </c>
    </row>
    <row r="664" spans="1:3" ht="15" customHeight="1" x14ac:dyDescent="0.2">
      <c r="A664" s="88">
        <v>28311</v>
      </c>
      <c r="B664" s="86" t="s">
        <v>7048</v>
      </c>
      <c r="C664" s="86" t="s">
        <v>7047</v>
      </c>
    </row>
    <row r="665" spans="1:3" ht="15" customHeight="1" x14ac:dyDescent="0.2">
      <c r="A665" s="88">
        <v>28312</v>
      </c>
      <c r="B665" s="86" t="s">
        <v>7046</v>
      </c>
      <c r="C665" s="86" t="s">
        <v>7045</v>
      </c>
    </row>
    <row r="666" spans="1:3" ht="15" customHeight="1" x14ac:dyDescent="0.2">
      <c r="A666" s="88">
        <v>28319</v>
      </c>
      <c r="B666" s="86" t="s">
        <v>7044</v>
      </c>
      <c r="C666" s="86" t="s">
        <v>7043</v>
      </c>
    </row>
    <row r="667" spans="1:3" ht="15" customHeight="1" x14ac:dyDescent="0.2">
      <c r="A667" s="88">
        <v>2832</v>
      </c>
      <c r="B667" s="86" t="s">
        <v>7042</v>
      </c>
      <c r="C667" s="86" t="s">
        <v>7041</v>
      </c>
    </row>
    <row r="668" spans="1:3" ht="15" customHeight="1" x14ac:dyDescent="0.2">
      <c r="A668" s="88">
        <v>28321</v>
      </c>
      <c r="B668" s="86" t="s">
        <v>4580</v>
      </c>
      <c r="C668" s="86" t="s">
        <v>521</v>
      </c>
    </row>
    <row r="669" spans="1:3" ht="15" customHeight="1" x14ac:dyDescent="0.2">
      <c r="A669" s="88">
        <v>28322</v>
      </c>
      <c r="B669" s="86" t="s">
        <v>7040</v>
      </c>
      <c r="C669" s="86" t="s">
        <v>7039</v>
      </c>
    </row>
    <row r="670" spans="1:3" ht="15" customHeight="1" x14ac:dyDescent="0.2">
      <c r="A670" s="88">
        <v>28323</v>
      </c>
      <c r="B670" s="86" t="s">
        <v>4581</v>
      </c>
      <c r="C670" s="86" t="s">
        <v>1342</v>
      </c>
    </row>
    <row r="671" spans="1:3" ht="15" customHeight="1" x14ac:dyDescent="0.2">
      <c r="A671" s="88">
        <v>28324</v>
      </c>
      <c r="B671" s="86" t="s">
        <v>7038</v>
      </c>
      <c r="C671" s="86" t="s">
        <v>7037</v>
      </c>
    </row>
    <row r="672" spans="1:3" ht="15" customHeight="1" x14ac:dyDescent="0.2">
      <c r="A672" s="88">
        <v>28329</v>
      </c>
      <c r="B672" s="86" t="s">
        <v>7036</v>
      </c>
      <c r="C672" s="86" t="s">
        <v>7035</v>
      </c>
    </row>
    <row r="673" spans="1:3" ht="15" customHeight="1" x14ac:dyDescent="0.2">
      <c r="A673" s="88">
        <v>2833</v>
      </c>
      <c r="B673" s="86" t="s">
        <v>7034</v>
      </c>
      <c r="C673" s="86" t="s">
        <v>7033</v>
      </c>
    </row>
    <row r="674" spans="1:3" ht="15" customHeight="1" x14ac:dyDescent="0.2">
      <c r="A674" s="88">
        <v>28331</v>
      </c>
      <c r="B674" s="86" t="s">
        <v>4582</v>
      </c>
      <c r="C674" s="86" t="s">
        <v>7032</v>
      </c>
    </row>
    <row r="675" spans="1:3" ht="15" customHeight="1" x14ac:dyDescent="0.2">
      <c r="A675" s="88">
        <v>28332</v>
      </c>
      <c r="B675" s="86" t="s">
        <v>4583</v>
      </c>
      <c r="C675" s="86" t="s">
        <v>7031</v>
      </c>
    </row>
    <row r="676" spans="1:3" ht="15" customHeight="1" x14ac:dyDescent="0.2">
      <c r="A676" s="88">
        <v>28333</v>
      </c>
      <c r="B676" s="86" t="s">
        <v>7030</v>
      </c>
      <c r="C676" s="86" t="s">
        <v>7029</v>
      </c>
    </row>
    <row r="677" spans="1:3" ht="15" customHeight="1" x14ac:dyDescent="0.2">
      <c r="A677" s="88">
        <v>28334</v>
      </c>
      <c r="B677" s="86" t="s">
        <v>7028</v>
      </c>
      <c r="C677" s="86" t="s">
        <v>7027</v>
      </c>
    </row>
    <row r="678" spans="1:3" ht="15" customHeight="1" x14ac:dyDescent="0.2">
      <c r="A678" s="88">
        <v>28335</v>
      </c>
      <c r="B678" s="86" t="s">
        <v>7026</v>
      </c>
      <c r="C678" s="86" t="s">
        <v>7025</v>
      </c>
    </row>
    <row r="679" spans="1:3" ht="15" customHeight="1" x14ac:dyDescent="0.2">
      <c r="A679" s="88">
        <v>28339</v>
      </c>
      <c r="B679" s="86" t="s">
        <v>7024</v>
      </c>
      <c r="C679" s="86" t="s">
        <v>7023</v>
      </c>
    </row>
    <row r="680" spans="1:3" ht="15" customHeight="1" x14ac:dyDescent="0.2">
      <c r="A680" s="88">
        <v>2834</v>
      </c>
      <c r="B680" s="86" t="s">
        <v>4584</v>
      </c>
      <c r="C680" s="86" t="s">
        <v>7022</v>
      </c>
    </row>
    <row r="681" spans="1:3" ht="15" customHeight="1" x14ac:dyDescent="0.2">
      <c r="A681" s="88">
        <v>28340</v>
      </c>
      <c r="B681" s="86" t="s">
        <v>4584</v>
      </c>
      <c r="C681" s="86" t="s">
        <v>7022</v>
      </c>
    </row>
    <row r="682" spans="1:3" ht="15" customHeight="1" x14ac:dyDescent="0.2">
      <c r="A682" s="88">
        <v>2835</v>
      </c>
      <c r="B682" s="86" t="s">
        <v>7021</v>
      </c>
      <c r="C682" s="86" t="s">
        <v>7020</v>
      </c>
    </row>
    <row r="683" spans="1:3" ht="15" customHeight="1" x14ac:dyDescent="0.2">
      <c r="A683" s="88">
        <v>28350</v>
      </c>
      <c r="B683" s="86" t="s">
        <v>7021</v>
      </c>
      <c r="C683" s="86" t="s">
        <v>7020</v>
      </c>
    </row>
    <row r="684" spans="1:3" ht="15" customHeight="1" x14ac:dyDescent="0.2">
      <c r="A684" s="88">
        <v>2836</v>
      </c>
      <c r="B684" s="86" t="s">
        <v>7019</v>
      </c>
      <c r="C684" s="86" t="s">
        <v>7018</v>
      </c>
    </row>
    <row r="685" spans="1:3" ht="15" customHeight="1" x14ac:dyDescent="0.2">
      <c r="A685" s="88">
        <v>28360</v>
      </c>
      <c r="B685" s="86" t="s">
        <v>7019</v>
      </c>
      <c r="C685" s="86" t="s">
        <v>7018</v>
      </c>
    </row>
    <row r="686" spans="1:3" ht="15" customHeight="1" x14ac:dyDescent="0.2">
      <c r="A686" s="88">
        <v>2837</v>
      </c>
      <c r="B686" s="86" t="s">
        <v>7017</v>
      </c>
      <c r="C686" s="86" t="s">
        <v>7016</v>
      </c>
    </row>
    <row r="687" spans="1:3" ht="15" customHeight="1" x14ac:dyDescent="0.2">
      <c r="A687" s="88">
        <v>28371</v>
      </c>
      <c r="B687" s="86" t="s">
        <v>4590</v>
      </c>
      <c r="C687" s="86" t="s">
        <v>7015</v>
      </c>
    </row>
    <row r="688" spans="1:3" ht="15" customHeight="1" x14ac:dyDescent="0.2">
      <c r="A688" s="88">
        <v>28372</v>
      </c>
      <c r="B688" s="86" t="s">
        <v>4591</v>
      </c>
      <c r="C688" s="86" t="s">
        <v>7014</v>
      </c>
    </row>
    <row r="689" spans="1:3" ht="15" customHeight="1" x14ac:dyDescent="0.2">
      <c r="A689" s="88">
        <v>2839</v>
      </c>
      <c r="B689" s="86" t="s">
        <v>7013</v>
      </c>
      <c r="C689" s="86" t="s">
        <v>7012</v>
      </c>
    </row>
    <row r="690" spans="1:3" ht="15" customHeight="1" x14ac:dyDescent="0.2">
      <c r="A690" s="88">
        <v>28391</v>
      </c>
      <c r="B690" s="86" t="s">
        <v>7011</v>
      </c>
      <c r="C690" s="86" t="s">
        <v>7010</v>
      </c>
    </row>
    <row r="691" spans="1:3" ht="15" customHeight="1" x14ac:dyDescent="0.2">
      <c r="A691" s="88">
        <v>28392</v>
      </c>
      <c r="B691" s="86" t="s">
        <v>7009</v>
      </c>
      <c r="C691" s="86" t="s">
        <v>7008</v>
      </c>
    </row>
    <row r="692" spans="1:3" ht="15" customHeight="1" x14ac:dyDescent="0.2">
      <c r="A692" s="88">
        <v>28393</v>
      </c>
      <c r="B692" s="86" t="s">
        <v>7007</v>
      </c>
      <c r="C692" s="86" t="s">
        <v>7006</v>
      </c>
    </row>
    <row r="693" spans="1:3" ht="15" customHeight="1" x14ac:dyDescent="0.2">
      <c r="A693" s="88">
        <v>28394</v>
      </c>
      <c r="B693" s="86" t="s">
        <v>7005</v>
      </c>
      <c r="C693" s="86" t="s">
        <v>7004</v>
      </c>
    </row>
    <row r="694" spans="1:3" ht="15" customHeight="1" x14ac:dyDescent="0.2">
      <c r="A694" s="88">
        <v>28399</v>
      </c>
      <c r="B694" s="86" t="s">
        <v>7003</v>
      </c>
      <c r="C694" s="86" t="s">
        <v>7002</v>
      </c>
    </row>
    <row r="695" spans="1:3" ht="15" customHeight="1" x14ac:dyDescent="0.2">
      <c r="A695" s="88">
        <v>284</v>
      </c>
      <c r="B695" s="86" t="s">
        <v>7001</v>
      </c>
      <c r="C695" s="86" t="s">
        <v>7000</v>
      </c>
    </row>
    <row r="696" spans="1:3" ht="15" customHeight="1" x14ac:dyDescent="0.2">
      <c r="A696" s="88">
        <v>2841</v>
      </c>
      <c r="B696" s="86" t="s">
        <v>6999</v>
      </c>
      <c r="C696" s="86" t="s">
        <v>6998</v>
      </c>
    </row>
    <row r="697" spans="1:3" ht="15" customHeight="1" x14ac:dyDescent="0.2">
      <c r="A697" s="88">
        <v>28411</v>
      </c>
      <c r="B697" s="86" t="s">
        <v>4594</v>
      </c>
      <c r="C697" s="86" t="s">
        <v>6997</v>
      </c>
    </row>
    <row r="698" spans="1:3" ht="15" customHeight="1" x14ac:dyDescent="0.2">
      <c r="A698" s="88">
        <v>28412</v>
      </c>
      <c r="B698" s="86" t="s">
        <v>4595</v>
      </c>
      <c r="C698" s="86" t="s">
        <v>6996</v>
      </c>
    </row>
    <row r="699" spans="1:3" ht="15" customHeight="1" x14ac:dyDescent="0.2">
      <c r="A699" s="88">
        <v>28413</v>
      </c>
      <c r="B699" s="86" t="s">
        <v>6995</v>
      </c>
      <c r="C699" s="86" t="s">
        <v>6994</v>
      </c>
    </row>
    <row r="700" spans="1:3" ht="15" customHeight="1" x14ac:dyDescent="0.2">
      <c r="A700" s="88">
        <v>2842</v>
      </c>
      <c r="B700" s="86" t="s">
        <v>6993</v>
      </c>
      <c r="C700" s="86" t="s">
        <v>6992</v>
      </c>
    </row>
    <row r="701" spans="1:3" ht="15" customHeight="1" x14ac:dyDescent="0.2">
      <c r="A701" s="88">
        <v>28421</v>
      </c>
      <c r="B701" s="86" t="s">
        <v>6991</v>
      </c>
      <c r="C701" s="86" t="s">
        <v>6990</v>
      </c>
    </row>
    <row r="702" spans="1:3" ht="15" customHeight="1" x14ac:dyDescent="0.2">
      <c r="A702" s="88">
        <v>28422</v>
      </c>
      <c r="B702" s="86" t="s">
        <v>4596</v>
      </c>
      <c r="C702" s="86" t="s">
        <v>6989</v>
      </c>
    </row>
    <row r="703" spans="1:3" ht="15" customHeight="1" x14ac:dyDescent="0.2">
      <c r="A703" s="88">
        <v>28423</v>
      </c>
      <c r="B703" s="86" t="s">
        <v>4597</v>
      </c>
      <c r="C703" s="86" t="s">
        <v>186</v>
      </c>
    </row>
    <row r="704" spans="1:3" ht="15" customHeight="1" x14ac:dyDescent="0.2">
      <c r="A704" s="88">
        <v>2843</v>
      </c>
      <c r="B704" s="86" t="s">
        <v>6988</v>
      </c>
      <c r="C704" s="86" t="s">
        <v>6987</v>
      </c>
    </row>
    <row r="705" spans="1:3" ht="15" customHeight="1" x14ac:dyDescent="0.2">
      <c r="A705" s="88">
        <v>28431</v>
      </c>
      <c r="B705" s="86" t="s">
        <v>4598</v>
      </c>
      <c r="C705" s="86" t="s">
        <v>6986</v>
      </c>
    </row>
    <row r="706" spans="1:3" ht="15" customHeight="1" x14ac:dyDescent="0.2">
      <c r="A706" s="88">
        <v>28432</v>
      </c>
      <c r="B706" s="86" t="s">
        <v>6985</v>
      </c>
      <c r="C706" s="86" t="s">
        <v>6984</v>
      </c>
    </row>
    <row r="707" spans="1:3" ht="15" customHeight="1" x14ac:dyDescent="0.2">
      <c r="A707" s="88">
        <v>2844</v>
      </c>
      <c r="B707" s="86" t="s">
        <v>6983</v>
      </c>
      <c r="C707" s="86" t="s">
        <v>6982</v>
      </c>
    </row>
    <row r="708" spans="1:3" ht="15" customHeight="1" x14ac:dyDescent="0.2">
      <c r="A708" s="88">
        <v>28441</v>
      </c>
      <c r="B708" s="86" t="s">
        <v>6981</v>
      </c>
      <c r="C708" s="86" t="s">
        <v>6980</v>
      </c>
    </row>
    <row r="709" spans="1:3" ht="15" customHeight="1" x14ac:dyDescent="0.2">
      <c r="A709" s="88">
        <v>28442</v>
      </c>
      <c r="B709" s="86" t="s">
        <v>6979</v>
      </c>
      <c r="C709" s="86" t="s">
        <v>6978</v>
      </c>
    </row>
    <row r="710" spans="1:3" ht="15" customHeight="1" x14ac:dyDescent="0.2">
      <c r="A710" s="88">
        <v>28443</v>
      </c>
      <c r="B710" s="86" t="s">
        <v>6977</v>
      </c>
      <c r="C710" s="86" t="s">
        <v>6976</v>
      </c>
    </row>
    <row r="711" spans="1:3" ht="15" customHeight="1" x14ac:dyDescent="0.2">
      <c r="A711" s="88">
        <v>28444</v>
      </c>
      <c r="B711" s="86" t="s">
        <v>6975</v>
      </c>
      <c r="C711" s="86" t="s">
        <v>6974</v>
      </c>
    </row>
    <row r="712" spans="1:3" ht="15" customHeight="1" x14ac:dyDescent="0.2">
      <c r="A712" s="88">
        <v>2845</v>
      </c>
      <c r="B712" s="86" t="s">
        <v>6973</v>
      </c>
      <c r="C712" s="86" t="s">
        <v>6972</v>
      </c>
    </row>
    <row r="713" spans="1:3" ht="15" customHeight="1" x14ac:dyDescent="0.2">
      <c r="A713" s="88">
        <v>28451</v>
      </c>
      <c r="B713" s="86" t="s">
        <v>6971</v>
      </c>
      <c r="C713" s="86" t="s">
        <v>6970</v>
      </c>
    </row>
    <row r="714" spans="1:3" ht="15" customHeight="1" x14ac:dyDescent="0.2">
      <c r="A714" s="88">
        <v>28452</v>
      </c>
      <c r="B714" s="86" t="s">
        <v>6969</v>
      </c>
      <c r="C714" s="86" t="s">
        <v>6968</v>
      </c>
    </row>
    <row r="715" spans="1:3" ht="15" customHeight="1" x14ac:dyDescent="0.2">
      <c r="A715" s="88">
        <v>28453</v>
      </c>
      <c r="B715" s="86" t="s">
        <v>4603</v>
      </c>
      <c r="C715" s="86" t="s">
        <v>6967</v>
      </c>
    </row>
    <row r="716" spans="1:3" ht="15" customHeight="1" x14ac:dyDescent="0.2">
      <c r="A716" s="88">
        <v>2846</v>
      </c>
      <c r="B716" s="86" t="s">
        <v>6966</v>
      </c>
      <c r="C716" s="86" t="s">
        <v>6965</v>
      </c>
    </row>
    <row r="717" spans="1:3" ht="15" customHeight="1" x14ac:dyDescent="0.2">
      <c r="A717" s="88">
        <v>28461</v>
      </c>
      <c r="B717" s="86" t="s">
        <v>4604</v>
      </c>
      <c r="C717" s="86" t="s">
        <v>6964</v>
      </c>
    </row>
    <row r="718" spans="1:3" ht="15" customHeight="1" x14ac:dyDescent="0.2">
      <c r="A718" s="88">
        <v>28462</v>
      </c>
      <c r="B718" s="86" t="s">
        <v>4605</v>
      </c>
      <c r="C718" s="86" t="s">
        <v>6963</v>
      </c>
    </row>
    <row r="719" spans="1:3" ht="15" customHeight="1" x14ac:dyDescent="0.2">
      <c r="A719" s="88">
        <v>2847</v>
      </c>
      <c r="B719" s="86" t="s">
        <v>6962</v>
      </c>
      <c r="C719" s="86" t="s">
        <v>6961</v>
      </c>
    </row>
    <row r="720" spans="1:3" ht="15" customHeight="1" x14ac:dyDescent="0.2">
      <c r="A720" s="88">
        <v>28471</v>
      </c>
      <c r="B720" s="86" t="s">
        <v>4606</v>
      </c>
      <c r="C720" s="86" t="s">
        <v>361</v>
      </c>
    </row>
    <row r="721" spans="1:3" ht="15" customHeight="1" x14ac:dyDescent="0.2">
      <c r="A721" s="88">
        <v>28472</v>
      </c>
      <c r="B721" s="86" t="s">
        <v>4607</v>
      </c>
      <c r="C721" s="86" t="s">
        <v>30</v>
      </c>
    </row>
    <row r="722" spans="1:3" ht="15" customHeight="1" x14ac:dyDescent="0.2">
      <c r="A722" s="88">
        <v>285</v>
      </c>
      <c r="B722" s="86" t="s">
        <v>4608</v>
      </c>
      <c r="C722" s="86" t="s">
        <v>6960</v>
      </c>
    </row>
    <row r="723" spans="1:3" ht="15" customHeight="1" x14ac:dyDescent="0.2">
      <c r="A723" s="88">
        <v>2851</v>
      </c>
      <c r="B723" s="86" t="s">
        <v>6959</v>
      </c>
      <c r="C723" s="86" t="s">
        <v>6958</v>
      </c>
    </row>
    <row r="724" spans="1:3" ht="15" customHeight="1" x14ac:dyDescent="0.2">
      <c r="A724" s="88">
        <v>28511</v>
      </c>
      <c r="B724" s="86" t="s">
        <v>6957</v>
      </c>
      <c r="C724" s="86" t="s">
        <v>6956</v>
      </c>
    </row>
    <row r="725" spans="1:3" ht="15" customHeight="1" x14ac:dyDescent="0.2">
      <c r="A725" s="88">
        <v>28512</v>
      </c>
      <c r="B725" s="86" t="s">
        <v>6955</v>
      </c>
      <c r="C725" s="86" t="s">
        <v>6954</v>
      </c>
    </row>
    <row r="726" spans="1:3" ht="15" customHeight="1" x14ac:dyDescent="0.2">
      <c r="A726" s="88">
        <v>28519</v>
      </c>
      <c r="B726" s="86" t="s">
        <v>6953</v>
      </c>
      <c r="C726" s="86" t="s">
        <v>6952</v>
      </c>
    </row>
    <row r="727" spans="1:3" ht="15" customHeight="1" x14ac:dyDescent="0.2">
      <c r="A727" s="88">
        <v>2852</v>
      </c>
      <c r="B727" s="86" t="s">
        <v>6951</v>
      </c>
      <c r="C727" s="86" t="s">
        <v>182</v>
      </c>
    </row>
    <row r="728" spans="1:3" ht="15" customHeight="1" x14ac:dyDescent="0.2">
      <c r="A728" s="88">
        <v>28521</v>
      </c>
      <c r="B728" s="86" t="s">
        <v>6950</v>
      </c>
      <c r="C728" s="86" t="s">
        <v>6949</v>
      </c>
    </row>
    <row r="729" spans="1:3" ht="15" customHeight="1" x14ac:dyDescent="0.2">
      <c r="A729" s="88">
        <v>28522</v>
      </c>
      <c r="B729" s="86" t="s">
        <v>6948</v>
      </c>
      <c r="C729" s="86" t="s">
        <v>6947</v>
      </c>
    </row>
    <row r="730" spans="1:3" ht="15" customHeight="1" x14ac:dyDescent="0.2">
      <c r="A730" s="88">
        <v>28523</v>
      </c>
      <c r="B730" s="86" t="s">
        <v>6946</v>
      </c>
      <c r="C730" s="86" t="s">
        <v>6945</v>
      </c>
    </row>
    <row r="731" spans="1:3" ht="15" customHeight="1" x14ac:dyDescent="0.2">
      <c r="A731" s="88">
        <v>28524</v>
      </c>
      <c r="B731" s="86" t="s">
        <v>6944</v>
      </c>
      <c r="C731" s="86" t="s">
        <v>6943</v>
      </c>
    </row>
    <row r="732" spans="1:3" ht="15" customHeight="1" x14ac:dyDescent="0.2">
      <c r="A732" s="88">
        <v>2853</v>
      </c>
      <c r="B732" s="86" t="s">
        <v>6942</v>
      </c>
      <c r="C732" s="86" t="s">
        <v>190</v>
      </c>
    </row>
    <row r="733" spans="1:3" ht="15" customHeight="1" x14ac:dyDescent="0.2">
      <c r="A733" s="88">
        <v>28531</v>
      </c>
      <c r="B733" s="86" t="s">
        <v>6941</v>
      </c>
      <c r="C733" s="86" t="s">
        <v>190</v>
      </c>
    </row>
    <row r="734" spans="1:3" ht="15" customHeight="1" x14ac:dyDescent="0.2">
      <c r="A734" s="88">
        <v>28532</v>
      </c>
      <c r="B734" s="86" t="s">
        <v>6940</v>
      </c>
      <c r="C734" s="86" t="s">
        <v>6939</v>
      </c>
    </row>
    <row r="735" spans="1:3" ht="15" customHeight="1" x14ac:dyDescent="0.2">
      <c r="A735" s="88">
        <v>28533</v>
      </c>
      <c r="B735" s="86" t="s">
        <v>6938</v>
      </c>
      <c r="C735" s="86" t="s">
        <v>6937</v>
      </c>
    </row>
    <row r="736" spans="1:3" ht="15" customHeight="1" x14ac:dyDescent="0.2">
      <c r="A736" s="88">
        <v>2854</v>
      </c>
      <c r="B736" s="86" t="s">
        <v>6936</v>
      </c>
      <c r="C736" s="86" t="s">
        <v>325</v>
      </c>
    </row>
    <row r="737" spans="1:3" ht="15" customHeight="1" x14ac:dyDescent="0.2">
      <c r="A737" s="88">
        <v>28541</v>
      </c>
      <c r="B737" s="86" t="s">
        <v>6935</v>
      </c>
      <c r="C737" s="86" t="s">
        <v>6934</v>
      </c>
    </row>
    <row r="738" spans="1:3" ht="15" customHeight="1" x14ac:dyDescent="0.2">
      <c r="A738" s="88">
        <v>28542</v>
      </c>
      <c r="B738" s="86" t="s">
        <v>6933</v>
      </c>
      <c r="C738" s="86" t="s">
        <v>6932</v>
      </c>
    </row>
    <row r="739" spans="1:3" ht="15" customHeight="1" x14ac:dyDescent="0.2">
      <c r="A739" s="88">
        <v>28543</v>
      </c>
      <c r="B739" s="86" t="s">
        <v>6931</v>
      </c>
      <c r="C739" s="86" t="s">
        <v>6930</v>
      </c>
    </row>
    <row r="740" spans="1:3" ht="15" customHeight="1" x14ac:dyDescent="0.2">
      <c r="A740" s="88">
        <v>28544</v>
      </c>
      <c r="B740" s="86" t="s">
        <v>6929</v>
      </c>
      <c r="C740" s="86" t="s">
        <v>6928</v>
      </c>
    </row>
    <row r="741" spans="1:3" ht="15" customHeight="1" x14ac:dyDescent="0.2">
      <c r="A741" s="88">
        <v>28545</v>
      </c>
      <c r="B741" s="86" t="s">
        <v>6927</v>
      </c>
      <c r="C741" s="86" t="s">
        <v>6926</v>
      </c>
    </row>
    <row r="742" spans="1:3" ht="15" customHeight="1" x14ac:dyDescent="0.2">
      <c r="A742" s="88">
        <v>28546</v>
      </c>
      <c r="B742" s="86" t="s">
        <v>6925</v>
      </c>
      <c r="C742" s="86" t="s">
        <v>6924</v>
      </c>
    </row>
    <row r="743" spans="1:3" ht="15" customHeight="1" x14ac:dyDescent="0.2">
      <c r="A743" s="88">
        <v>28549</v>
      </c>
      <c r="B743" s="86" t="s">
        <v>6923</v>
      </c>
      <c r="C743" s="86" t="s">
        <v>6922</v>
      </c>
    </row>
    <row r="744" spans="1:3" ht="15" customHeight="1" x14ac:dyDescent="0.2">
      <c r="A744" s="88">
        <v>2855</v>
      </c>
      <c r="B744" s="86" t="s">
        <v>6921</v>
      </c>
      <c r="C744" s="86" t="s">
        <v>6920</v>
      </c>
    </row>
    <row r="745" spans="1:3" ht="15" customHeight="1" x14ac:dyDescent="0.2">
      <c r="A745" s="88">
        <v>28551</v>
      </c>
      <c r="B745" s="86" t="s">
        <v>6919</v>
      </c>
      <c r="C745" s="86" t="s">
        <v>6918</v>
      </c>
    </row>
    <row r="746" spans="1:3" ht="15" customHeight="1" x14ac:dyDescent="0.2">
      <c r="A746" s="88">
        <v>28552</v>
      </c>
      <c r="B746" s="86" t="s">
        <v>6917</v>
      </c>
      <c r="C746" s="86" t="s">
        <v>6916</v>
      </c>
    </row>
    <row r="747" spans="1:3" ht="15" customHeight="1" x14ac:dyDescent="0.2">
      <c r="A747" s="88">
        <v>28553</v>
      </c>
      <c r="B747" s="86" t="s">
        <v>6915</v>
      </c>
      <c r="C747" s="86" t="s">
        <v>6914</v>
      </c>
    </row>
    <row r="748" spans="1:3" ht="15" customHeight="1" x14ac:dyDescent="0.2">
      <c r="A748" s="88">
        <v>286</v>
      </c>
      <c r="B748" s="86" t="s">
        <v>6913</v>
      </c>
      <c r="C748" s="86" t="s">
        <v>6912</v>
      </c>
    </row>
    <row r="749" spans="1:3" ht="15" customHeight="1" x14ac:dyDescent="0.2">
      <c r="A749" s="88">
        <v>2861</v>
      </c>
      <c r="B749" s="86" t="s">
        <v>6911</v>
      </c>
      <c r="C749" s="86" t="s">
        <v>6910</v>
      </c>
    </row>
    <row r="750" spans="1:3" ht="15" customHeight="1" x14ac:dyDescent="0.2">
      <c r="A750" s="88">
        <v>28611</v>
      </c>
      <c r="B750" s="86" t="s">
        <v>4612</v>
      </c>
      <c r="C750" s="86" t="s">
        <v>6909</v>
      </c>
    </row>
    <row r="751" spans="1:3" ht="15" customHeight="1" x14ac:dyDescent="0.2">
      <c r="A751" s="88">
        <v>28612</v>
      </c>
      <c r="B751" s="86" t="s">
        <v>4613</v>
      </c>
      <c r="C751" s="86" t="s">
        <v>6908</v>
      </c>
    </row>
    <row r="752" spans="1:3" ht="15" customHeight="1" x14ac:dyDescent="0.2">
      <c r="A752" s="88">
        <v>2862</v>
      </c>
      <c r="B752" s="86" t="s">
        <v>6907</v>
      </c>
      <c r="C752" s="86" t="s">
        <v>6906</v>
      </c>
    </row>
    <row r="753" spans="1:3" ht="15" customHeight="1" x14ac:dyDescent="0.2">
      <c r="A753" s="88">
        <v>28620</v>
      </c>
      <c r="B753" s="86" t="s">
        <v>6907</v>
      </c>
      <c r="C753" s="86" t="s">
        <v>6906</v>
      </c>
    </row>
    <row r="754" spans="1:3" ht="15" customHeight="1" x14ac:dyDescent="0.2">
      <c r="A754" s="88">
        <v>2863</v>
      </c>
      <c r="B754" s="86" t="s">
        <v>6905</v>
      </c>
      <c r="C754" s="86" t="s">
        <v>6904</v>
      </c>
    </row>
    <row r="755" spans="1:3" ht="15" customHeight="1" x14ac:dyDescent="0.2">
      <c r="A755" s="88">
        <v>28631</v>
      </c>
      <c r="B755" s="86" t="s">
        <v>4616</v>
      </c>
      <c r="C755" s="86" t="s">
        <v>6903</v>
      </c>
    </row>
    <row r="756" spans="1:3" ht="15" customHeight="1" x14ac:dyDescent="0.2">
      <c r="A756" s="88">
        <v>28632</v>
      </c>
      <c r="B756" s="86" t="s">
        <v>4617</v>
      </c>
      <c r="C756" s="86" t="s">
        <v>6902</v>
      </c>
    </row>
    <row r="757" spans="1:3" ht="15" customHeight="1" x14ac:dyDescent="0.2">
      <c r="A757" s="88">
        <v>2864</v>
      </c>
      <c r="B757" s="86" t="s">
        <v>6901</v>
      </c>
      <c r="C757" s="86" t="s">
        <v>6900</v>
      </c>
    </row>
    <row r="758" spans="1:3" ht="15" customHeight="1" x14ac:dyDescent="0.2">
      <c r="A758" s="88">
        <v>28641</v>
      </c>
      <c r="B758" s="86" t="s">
        <v>6899</v>
      </c>
      <c r="C758" s="86" t="s">
        <v>6898</v>
      </c>
    </row>
    <row r="759" spans="1:3" ht="15" customHeight="1" x14ac:dyDescent="0.2">
      <c r="A759" s="88">
        <v>28642</v>
      </c>
      <c r="B759" s="86" t="s">
        <v>6897</v>
      </c>
      <c r="C759" s="86" t="s">
        <v>6896</v>
      </c>
    </row>
    <row r="760" spans="1:3" ht="15" customHeight="1" x14ac:dyDescent="0.2">
      <c r="A760" s="88">
        <v>28649</v>
      </c>
      <c r="B760" s="86" t="s">
        <v>6895</v>
      </c>
      <c r="C760" s="86" t="s">
        <v>6894</v>
      </c>
    </row>
    <row r="761" spans="1:3" ht="15" customHeight="1" x14ac:dyDescent="0.2">
      <c r="A761" s="88">
        <v>2869</v>
      </c>
      <c r="B761" s="86" t="s">
        <v>6893</v>
      </c>
      <c r="C761" s="86" t="s">
        <v>6892</v>
      </c>
    </row>
    <row r="762" spans="1:3" ht="15" customHeight="1" x14ac:dyDescent="0.2">
      <c r="A762" s="88">
        <v>28691</v>
      </c>
      <c r="B762" s="86" t="s">
        <v>6891</v>
      </c>
      <c r="C762" s="86" t="s">
        <v>6890</v>
      </c>
    </row>
    <row r="763" spans="1:3" ht="15" customHeight="1" x14ac:dyDescent="0.2">
      <c r="A763" s="88">
        <v>28692</v>
      </c>
      <c r="B763" s="86" t="s">
        <v>6889</v>
      </c>
      <c r="C763" s="86" t="s">
        <v>6888</v>
      </c>
    </row>
    <row r="764" spans="1:3" ht="15" customHeight="1" x14ac:dyDescent="0.2">
      <c r="A764" s="88">
        <v>28699</v>
      </c>
      <c r="B764" s="86" t="s">
        <v>6887</v>
      </c>
      <c r="C764" s="86" t="s">
        <v>6886</v>
      </c>
    </row>
    <row r="765" spans="1:3" ht="15" customHeight="1" x14ac:dyDescent="0.2">
      <c r="A765" s="88">
        <v>289</v>
      </c>
      <c r="B765" s="86" t="s">
        <v>6885</v>
      </c>
      <c r="C765" s="86" t="s">
        <v>6884</v>
      </c>
    </row>
    <row r="766" spans="1:3" ht="15" customHeight="1" x14ac:dyDescent="0.2">
      <c r="A766" s="88">
        <v>2891</v>
      </c>
      <c r="B766" s="86" t="s">
        <v>6883</v>
      </c>
      <c r="C766" s="86" t="s">
        <v>6882</v>
      </c>
    </row>
    <row r="767" spans="1:3" ht="15" customHeight="1" x14ac:dyDescent="0.2">
      <c r="A767" s="88">
        <v>28911</v>
      </c>
      <c r="B767" s="86" t="s">
        <v>6881</v>
      </c>
      <c r="C767" s="86" t="s">
        <v>6880</v>
      </c>
    </row>
    <row r="768" spans="1:3" ht="15" customHeight="1" x14ac:dyDescent="0.2">
      <c r="A768" s="88">
        <v>28912</v>
      </c>
      <c r="B768" s="86" t="s">
        <v>6879</v>
      </c>
      <c r="C768" s="86" t="s">
        <v>6878</v>
      </c>
    </row>
    <row r="769" spans="1:3" ht="15" customHeight="1" x14ac:dyDescent="0.2">
      <c r="A769" s="88">
        <v>2899</v>
      </c>
      <c r="B769" s="86" t="s">
        <v>6877</v>
      </c>
      <c r="C769" s="86" t="s">
        <v>6876</v>
      </c>
    </row>
    <row r="770" spans="1:3" ht="15" customHeight="1" x14ac:dyDescent="0.2">
      <c r="A770" s="88">
        <v>28991</v>
      </c>
      <c r="B770" s="86" t="s">
        <v>4622</v>
      </c>
      <c r="C770" s="86" t="s">
        <v>6875</v>
      </c>
    </row>
    <row r="771" spans="1:3" ht="15" customHeight="1" x14ac:dyDescent="0.2">
      <c r="A771" s="88">
        <v>28999</v>
      </c>
      <c r="B771" s="86" t="s">
        <v>6874</v>
      </c>
      <c r="C771" s="86" t="s">
        <v>6873</v>
      </c>
    </row>
    <row r="772" spans="1:3" ht="15" customHeight="1" x14ac:dyDescent="0.2">
      <c r="A772" s="88">
        <v>3</v>
      </c>
      <c r="B772" s="86" t="s">
        <v>6872</v>
      </c>
      <c r="C772" s="86" t="s">
        <v>6871</v>
      </c>
    </row>
    <row r="773" spans="1:3" ht="15" customHeight="1" x14ac:dyDescent="0.2">
      <c r="A773" s="88">
        <v>31</v>
      </c>
      <c r="B773" s="86" t="s">
        <v>6870</v>
      </c>
      <c r="C773" s="86" t="s">
        <v>6869</v>
      </c>
    </row>
    <row r="774" spans="1:3" ht="15" customHeight="1" x14ac:dyDescent="0.2">
      <c r="A774" s="88">
        <v>311</v>
      </c>
      <c r="B774" s="86" t="s">
        <v>6868</v>
      </c>
      <c r="C774" s="86" t="s">
        <v>6867</v>
      </c>
    </row>
    <row r="775" spans="1:3" ht="15" customHeight="1" x14ac:dyDescent="0.2">
      <c r="A775" s="88">
        <v>3111</v>
      </c>
      <c r="B775" s="86" t="s">
        <v>6866</v>
      </c>
      <c r="C775" s="86" t="s">
        <v>6865</v>
      </c>
    </row>
    <row r="776" spans="1:3" ht="15" customHeight="1" x14ac:dyDescent="0.2">
      <c r="A776" s="88">
        <v>31110</v>
      </c>
      <c r="B776" s="86" t="s">
        <v>6866</v>
      </c>
      <c r="C776" s="86" t="s">
        <v>6865</v>
      </c>
    </row>
    <row r="777" spans="1:3" ht="15" customHeight="1" x14ac:dyDescent="0.2">
      <c r="A777" s="88">
        <v>3112</v>
      </c>
      <c r="B777" s="86" t="s">
        <v>6864</v>
      </c>
      <c r="C777" s="86" t="s">
        <v>6863</v>
      </c>
    </row>
    <row r="778" spans="1:3" ht="15" customHeight="1" x14ac:dyDescent="0.2">
      <c r="A778" s="88">
        <v>31120</v>
      </c>
      <c r="B778" s="86" t="s">
        <v>6864</v>
      </c>
      <c r="C778" s="86" t="s">
        <v>6863</v>
      </c>
    </row>
    <row r="779" spans="1:3" ht="15" customHeight="1" x14ac:dyDescent="0.2">
      <c r="A779" s="88">
        <v>3113</v>
      </c>
      <c r="B779" s="86" t="s">
        <v>6862</v>
      </c>
      <c r="C779" s="86" t="s">
        <v>6861</v>
      </c>
    </row>
    <row r="780" spans="1:3" ht="15" customHeight="1" x14ac:dyDescent="0.2">
      <c r="A780" s="88">
        <v>31130</v>
      </c>
      <c r="B780" s="86" t="s">
        <v>6862</v>
      </c>
      <c r="C780" s="86" t="s">
        <v>6861</v>
      </c>
    </row>
    <row r="781" spans="1:3" ht="15" customHeight="1" x14ac:dyDescent="0.2">
      <c r="A781" s="88">
        <v>3114</v>
      </c>
      <c r="B781" s="86" t="s">
        <v>6860</v>
      </c>
      <c r="C781" s="86" t="s">
        <v>6859</v>
      </c>
    </row>
    <row r="782" spans="1:3" ht="15" customHeight="1" x14ac:dyDescent="0.2">
      <c r="A782" s="88">
        <v>31141</v>
      </c>
      <c r="B782" s="86" t="s">
        <v>6858</v>
      </c>
      <c r="C782" s="86" t="s">
        <v>6857</v>
      </c>
    </row>
    <row r="783" spans="1:3" ht="15" customHeight="1" x14ac:dyDescent="0.2">
      <c r="A783" s="88">
        <v>31142</v>
      </c>
      <c r="B783" s="86" t="s">
        <v>6856</v>
      </c>
      <c r="C783" s="86" t="s">
        <v>6855</v>
      </c>
    </row>
    <row r="784" spans="1:3" ht="15" customHeight="1" x14ac:dyDescent="0.2">
      <c r="A784" s="88">
        <v>31143</v>
      </c>
      <c r="B784" s="86" t="s">
        <v>6854</v>
      </c>
      <c r="C784" s="86" t="s">
        <v>6853</v>
      </c>
    </row>
    <row r="785" spans="1:3" ht="15" customHeight="1" x14ac:dyDescent="0.2">
      <c r="A785" s="88">
        <v>312</v>
      </c>
      <c r="B785" s="86" t="s">
        <v>6852</v>
      </c>
      <c r="C785" s="86" t="s">
        <v>6851</v>
      </c>
    </row>
    <row r="786" spans="1:3" ht="15" customHeight="1" x14ac:dyDescent="0.2">
      <c r="A786" s="88">
        <v>3121</v>
      </c>
      <c r="B786" s="86" t="s">
        <v>6850</v>
      </c>
      <c r="C786" s="86" t="s">
        <v>6849</v>
      </c>
    </row>
    <row r="787" spans="1:3" ht="15" customHeight="1" x14ac:dyDescent="0.2">
      <c r="A787" s="88">
        <v>31211</v>
      </c>
      <c r="B787" s="86" t="s">
        <v>6848</v>
      </c>
      <c r="C787" s="86" t="s">
        <v>6847</v>
      </c>
    </row>
    <row r="788" spans="1:3" ht="15" customHeight="1" x14ac:dyDescent="0.2">
      <c r="A788" s="88">
        <v>31212</v>
      </c>
      <c r="B788" s="86" t="s">
        <v>6846</v>
      </c>
      <c r="C788" s="86" t="s">
        <v>6845</v>
      </c>
    </row>
    <row r="789" spans="1:3" ht="15" customHeight="1" x14ac:dyDescent="0.2">
      <c r="A789" s="88">
        <v>31213</v>
      </c>
      <c r="B789" s="86" t="s">
        <v>6844</v>
      </c>
      <c r="C789" s="86" t="s">
        <v>6843</v>
      </c>
    </row>
    <row r="790" spans="1:3" ht="15" customHeight="1" x14ac:dyDescent="0.2">
      <c r="A790" s="88">
        <v>31214</v>
      </c>
      <c r="B790" s="86" t="s">
        <v>6842</v>
      </c>
      <c r="C790" s="86" t="s">
        <v>6841</v>
      </c>
    </row>
    <row r="791" spans="1:3" ht="15" customHeight="1" x14ac:dyDescent="0.2">
      <c r="A791" s="88">
        <v>31215</v>
      </c>
      <c r="B791" s="86" t="s">
        <v>6840</v>
      </c>
      <c r="C791" s="86" t="s">
        <v>6839</v>
      </c>
    </row>
    <row r="792" spans="1:3" ht="15" customHeight="1" x14ac:dyDescent="0.2">
      <c r="A792" s="88">
        <v>31219</v>
      </c>
      <c r="B792" s="86" t="s">
        <v>6838</v>
      </c>
      <c r="C792" s="86" t="s">
        <v>6837</v>
      </c>
    </row>
    <row r="793" spans="1:3" ht="15" customHeight="1" x14ac:dyDescent="0.2">
      <c r="A793" s="88">
        <v>3122</v>
      </c>
      <c r="B793" s="86" t="s">
        <v>6836</v>
      </c>
      <c r="C793" s="86" t="s">
        <v>6835</v>
      </c>
    </row>
    <row r="794" spans="1:3" ht="15" customHeight="1" x14ac:dyDescent="0.2">
      <c r="A794" s="88">
        <v>31221</v>
      </c>
      <c r="B794" s="86" t="s">
        <v>6834</v>
      </c>
      <c r="C794" s="86" t="s">
        <v>6833</v>
      </c>
    </row>
    <row r="795" spans="1:3" ht="15" customHeight="1" x14ac:dyDescent="0.2">
      <c r="A795" s="88">
        <v>31222</v>
      </c>
      <c r="B795" s="86" t="s">
        <v>6832</v>
      </c>
      <c r="C795" s="86" t="s">
        <v>6831</v>
      </c>
    </row>
    <row r="796" spans="1:3" ht="15" customHeight="1" x14ac:dyDescent="0.2">
      <c r="A796" s="88">
        <v>3123</v>
      </c>
      <c r="B796" s="86" t="s">
        <v>6830</v>
      </c>
      <c r="C796" s="86" t="s">
        <v>6829</v>
      </c>
    </row>
    <row r="797" spans="1:3" ht="15" customHeight="1" x14ac:dyDescent="0.2">
      <c r="A797" s="88">
        <v>31230</v>
      </c>
      <c r="B797" s="86" t="s">
        <v>6830</v>
      </c>
      <c r="C797" s="86" t="s">
        <v>6829</v>
      </c>
    </row>
    <row r="798" spans="1:3" ht="15" customHeight="1" x14ac:dyDescent="0.2">
      <c r="A798" s="88">
        <v>3124</v>
      </c>
      <c r="B798" s="86" t="s">
        <v>6828</v>
      </c>
      <c r="C798" s="86" t="s">
        <v>6827</v>
      </c>
    </row>
    <row r="799" spans="1:3" ht="15" customHeight="1" x14ac:dyDescent="0.2">
      <c r="A799" s="88">
        <v>31241</v>
      </c>
      <c r="B799" s="86" t="s">
        <v>6826</v>
      </c>
      <c r="C799" s="86" t="s">
        <v>6825</v>
      </c>
    </row>
    <row r="800" spans="1:3" ht="15" customHeight="1" x14ac:dyDescent="0.2">
      <c r="A800" s="88">
        <v>31242</v>
      </c>
      <c r="B800" s="86" t="s">
        <v>6824</v>
      </c>
      <c r="C800" s="86" t="s">
        <v>6823</v>
      </c>
    </row>
    <row r="801" spans="1:3" ht="15" customHeight="1" x14ac:dyDescent="0.2">
      <c r="A801" s="88">
        <v>3125</v>
      </c>
      <c r="B801" s="86" t="s">
        <v>6822</v>
      </c>
      <c r="C801" s="86" t="s">
        <v>6821</v>
      </c>
    </row>
    <row r="802" spans="1:3" ht="15" customHeight="1" x14ac:dyDescent="0.2">
      <c r="A802" s="88">
        <v>31250</v>
      </c>
      <c r="B802" s="86" t="s">
        <v>6822</v>
      </c>
      <c r="C802" s="86" t="s">
        <v>6821</v>
      </c>
    </row>
    <row r="803" spans="1:3" ht="15" customHeight="1" x14ac:dyDescent="0.2">
      <c r="A803" s="88">
        <v>3126</v>
      </c>
      <c r="B803" s="86" t="s">
        <v>6820</v>
      </c>
      <c r="C803" s="86" t="s">
        <v>6819</v>
      </c>
    </row>
    <row r="804" spans="1:3" ht="15" customHeight="1" x14ac:dyDescent="0.2">
      <c r="A804" s="88">
        <v>31261</v>
      </c>
      <c r="B804" s="86" t="s">
        <v>6818</v>
      </c>
      <c r="C804" s="86" t="s">
        <v>6817</v>
      </c>
    </row>
    <row r="805" spans="1:3" ht="15" customHeight="1" x14ac:dyDescent="0.2">
      <c r="A805" s="88">
        <v>31262</v>
      </c>
      <c r="B805" s="86" t="s">
        <v>6816</v>
      </c>
      <c r="C805" s="86" t="s">
        <v>6815</v>
      </c>
    </row>
    <row r="806" spans="1:3" ht="15" customHeight="1" x14ac:dyDescent="0.2">
      <c r="A806" s="88">
        <v>31263</v>
      </c>
      <c r="B806" s="86" t="s">
        <v>6814</v>
      </c>
      <c r="C806" s="86" t="s">
        <v>6813</v>
      </c>
    </row>
    <row r="807" spans="1:3" ht="15" customHeight="1" x14ac:dyDescent="0.2">
      <c r="A807" s="88">
        <v>31264</v>
      </c>
      <c r="B807" s="86" t="s">
        <v>6812</v>
      </c>
      <c r="C807" s="86" t="s">
        <v>6811</v>
      </c>
    </row>
    <row r="808" spans="1:3" ht="15" customHeight="1" x14ac:dyDescent="0.2">
      <c r="A808" s="88">
        <v>3127</v>
      </c>
      <c r="B808" s="86" t="s">
        <v>6810</v>
      </c>
      <c r="C808" s="86" t="s">
        <v>6809</v>
      </c>
    </row>
    <row r="809" spans="1:3" ht="15" customHeight="1" x14ac:dyDescent="0.2">
      <c r="A809" s="88">
        <v>31270</v>
      </c>
      <c r="B809" s="86" t="s">
        <v>6810</v>
      </c>
      <c r="C809" s="86" t="s">
        <v>6809</v>
      </c>
    </row>
    <row r="810" spans="1:3" ht="15" customHeight="1" x14ac:dyDescent="0.2">
      <c r="A810" s="88">
        <v>313</v>
      </c>
      <c r="B810" s="86" t="s">
        <v>6808</v>
      </c>
      <c r="C810" s="86" t="s">
        <v>6807</v>
      </c>
    </row>
    <row r="811" spans="1:3" ht="15" customHeight="1" x14ac:dyDescent="0.2">
      <c r="A811" s="88">
        <v>3131</v>
      </c>
      <c r="B811" s="86" t="s">
        <v>6806</v>
      </c>
      <c r="C811" s="86" t="s">
        <v>6805</v>
      </c>
    </row>
    <row r="812" spans="1:3" ht="15" customHeight="1" x14ac:dyDescent="0.2">
      <c r="A812" s="88">
        <v>31310</v>
      </c>
      <c r="B812" s="86" t="s">
        <v>6806</v>
      </c>
      <c r="C812" s="86" t="s">
        <v>6805</v>
      </c>
    </row>
    <row r="813" spans="1:3" ht="15" customHeight="1" x14ac:dyDescent="0.2">
      <c r="A813" s="88">
        <v>3132</v>
      </c>
      <c r="B813" s="86" t="s">
        <v>6804</v>
      </c>
      <c r="C813" s="86" t="s">
        <v>6803</v>
      </c>
    </row>
    <row r="814" spans="1:3" ht="15" customHeight="1" x14ac:dyDescent="0.2">
      <c r="A814" s="88">
        <v>31320</v>
      </c>
      <c r="B814" s="86" t="s">
        <v>6804</v>
      </c>
      <c r="C814" s="86" t="s">
        <v>6803</v>
      </c>
    </row>
    <row r="815" spans="1:3" ht="15" customHeight="1" x14ac:dyDescent="0.2">
      <c r="A815" s="88">
        <v>314</v>
      </c>
      <c r="B815" s="86" t="s">
        <v>6802</v>
      </c>
      <c r="C815" s="86" t="s">
        <v>6801</v>
      </c>
    </row>
    <row r="816" spans="1:3" ht="15" customHeight="1" x14ac:dyDescent="0.2">
      <c r="A816" s="88">
        <v>3141</v>
      </c>
      <c r="B816" s="86" t="s">
        <v>4641</v>
      </c>
      <c r="C816" s="86" t="s">
        <v>6800</v>
      </c>
    </row>
    <row r="817" spans="1:3" ht="15" customHeight="1" x14ac:dyDescent="0.2">
      <c r="A817" s="88">
        <v>31411</v>
      </c>
      <c r="B817" s="86" t="s">
        <v>6799</v>
      </c>
      <c r="C817" s="86" t="s">
        <v>6798</v>
      </c>
    </row>
    <row r="818" spans="1:3" ht="15" customHeight="1" x14ac:dyDescent="0.2">
      <c r="A818" s="88">
        <v>31412</v>
      </c>
      <c r="B818" s="86" t="s">
        <v>6797</v>
      </c>
      <c r="C818" s="86" t="s">
        <v>6796</v>
      </c>
    </row>
    <row r="819" spans="1:3" ht="15" customHeight="1" x14ac:dyDescent="0.2">
      <c r="A819" s="88">
        <v>3142</v>
      </c>
      <c r="B819" s="86" t="s">
        <v>6795</v>
      </c>
      <c r="C819" s="86" t="s">
        <v>6794</v>
      </c>
    </row>
    <row r="820" spans="1:3" ht="15" customHeight="1" x14ac:dyDescent="0.2">
      <c r="A820" s="88">
        <v>31421</v>
      </c>
      <c r="B820" s="86" t="s">
        <v>6793</v>
      </c>
      <c r="C820" s="86" t="s">
        <v>6792</v>
      </c>
    </row>
    <row r="821" spans="1:3" ht="15" customHeight="1" x14ac:dyDescent="0.2">
      <c r="A821" s="88">
        <v>31422</v>
      </c>
      <c r="B821" s="86" t="s">
        <v>6791</v>
      </c>
      <c r="C821" s="86" t="s">
        <v>6790</v>
      </c>
    </row>
    <row r="822" spans="1:3" ht="15" customHeight="1" x14ac:dyDescent="0.2">
      <c r="A822" s="88">
        <v>31423</v>
      </c>
      <c r="B822" s="86" t="s">
        <v>6789</v>
      </c>
      <c r="C822" s="86" t="s">
        <v>6788</v>
      </c>
    </row>
    <row r="823" spans="1:3" ht="15" customHeight="1" x14ac:dyDescent="0.2">
      <c r="A823" s="88">
        <v>32</v>
      </c>
      <c r="B823" s="86" t="s">
        <v>6787</v>
      </c>
      <c r="C823" s="86" t="s">
        <v>6786</v>
      </c>
    </row>
    <row r="824" spans="1:3" ht="15" customHeight="1" x14ac:dyDescent="0.2">
      <c r="A824" s="88">
        <v>320</v>
      </c>
      <c r="B824" s="86" t="s">
        <v>6785</v>
      </c>
      <c r="C824" s="86" t="s">
        <v>6784</v>
      </c>
    </row>
    <row r="825" spans="1:3" ht="15" customHeight="1" x14ac:dyDescent="0.2">
      <c r="A825" s="88">
        <v>3201</v>
      </c>
      <c r="B825" s="86" t="s">
        <v>6783</v>
      </c>
      <c r="C825" s="86" t="s">
        <v>6782</v>
      </c>
    </row>
    <row r="826" spans="1:3" ht="15" customHeight="1" x14ac:dyDescent="0.2">
      <c r="A826" s="88">
        <v>32010</v>
      </c>
      <c r="B826" s="86" t="s">
        <v>6783</v>
      </c>
      <c r="C826" s="86" t="s">
        <v>6782</v>
      </c>
    </row>
    <row r="827" spans="1:3" ht="15" customHeight="1" x14ac:dyDescent="0.2">
      <c r="A827" s="88">
        <v>3202</v>
      </c>
      <c r="B827" s="86" t="s">
        <v>6781</v>
      </c>
      <c r="C827" s="86" t="s">
        <v>6780</v>
      </c>
    </row>
    <row r="828" spans="1:3" ht="15" customHeight="1" x14ac:dyDescent="0.2">
      <c r="A828" s="88">
        <v>32021</v>
      </c>
      <c r="B828" s="86" t="s">
        <v>6779</v>
      </c>
      <c r="C828" s="86" t="s">
        <v>6778</v>
      </c>
    </row>
    <row r="829" spans="1:3" ht="15" customHeight="1" x14ac:dyDescent="0.2">
      <c r="A829" s="88">
        <v>32022</v>
      </c>
      <c r="B829" s="86" t="s">
        <v>6777</v>
      </c>
      <c r="C829" s="86" t="s">
        <v>6776</v>
      </c>
    </row>
    <row r="830" spans="1:3" ht="15" customHeight="1" x14ac:dyDescent="0.2">
      <c r="A830" s="88">
        <v>3203</v>
      </c>
      <c r="B830" s="86" t="s">
        <v>6775</v>
      </c>
      <c r="C830" s="86" t="s">
        <v>6771</v>
      </c>
    </row>
    <row r="831" spans="1:3" ht="15" customHeight="1" x14ac:dyDescent="0.2">
      <c r="A831" s="88">
        <v>32031</v>
      </c>
      <c r="B831" s="86" t="s">
        <v>6774</v>
      </c>
      <c r="C831" s="86" t="s">
        <v>6773</v>
      </c>
    </row>
    <row r="832" spans="1:3" ht="15" customHeight="1" x14ac:dyDescent="0.2">
      <c r="A832" s="88">
        <v>32032</v>
      </c>
      <c r="B832" s="86" t="s">
        <v>6772</v>
      </c>
      <c r="C832" s="86" t="s">
        <v>6771</v>
      </c>
    </row>
    <row r="833" spans="1:3" ht="15" customHeight="1" x14ac:dyDescent="0.2">
      <c r="A833" s="88">
        <v>3204</v>
      </c>
      <c r="B833" s="86" t="s">
        <v>6770</v>
      </c>
      <c r="C833" s="86" t="s">
        <v>6769</v>
      </c>
    </row>
    <row r="834" spans="1:3" ht="15" customHeight="1" x14ac:dyDescent="0.2">
      <c r="A834" s="88">
        <v>32040</v>
      </c>
      <c r="B834" s="86" t="s">
        <v>6770</v>
      </c>
      <c r="C834" s="86" t="s">
        <v>6769</v>
      </c>
    </row>
    <row r="835" spans="1:3" ht="15" customHeight="1" x14ac:dyDescent="0.2">
      <c r="A835" s="88">
        <v>33</v>
      </c>
      <c r="B835" s="86" t="s">
        <v>6768</v>
      </c>
      <c r="C835" s="86" t="s">
        <v>6767</v>
      </c>
    </row>
    <row r="836" spans="1:3" ht="15" customHeight="1" x14ac:dyDescent="0.2">
      <c r="A836" s="88">
        <v>330</v>
      </c>
      <c r="B836" s="86" t="s">
        <v>6766</v>
      </c>
      <c r="C836" s="86" t="s">
        <v>6765</v>
      </c>
    </row>
    <row r="837" spans="1:3" ht="15" customHeight="1" x14ac:dyDescent="0.2">
      <c r="A837" s="88">
        <v>3301</v>
      </c>
      <c r="B837" s="86" t="s">
        <v>6764</v>
      </c>
      <c r="C837" s="86" t="s">
        <v>6763</v>
      </c>
    </row>
    <row r="838" spans="1:3" ht="15" customHeight="1" x14ac:dyDescent="0.2">
      <c r="A838" s="88">
        <v>33011</v>
      </c>
      <c r="B838" s="86" t="s">
        <v>6762</v>
      </c>
      <c r="C838" s="86" t="s">
        <v>6761</v>
      </c>
    </row>
    <row r="839" spans="1:3" ht="15" customHeight="1" x14ac:dyDescent="0.2">
      <c r="A839" s="88">
        <v>33012</v>
      </c>
      <c r="B839" s="86" t="s">
        <v>6760</v>
      </c>
      <c r="C839" s="86" t="s">
        <v>6759</v>
      </c>
    </row>
    <row r="840" spans="1:3" ht="15" customHeight="1" x14ac:dyDescent="0.2">
      <c r="A840" s="88">
        <v>33019</v>
      </c>
      <c r="B840" s="86" t="s">
        <v>6758</v>
      </c>
      <c r="C840" s="86" t="s">
        <v>6757</v>
      </c>
    </row>
    <row r="841" spans="1:3" ht="15" customHeight="1" x14ac:dyDescent="0.2">
      <c r="A841" s="88">
        <v>3302</v>
      </c>
      <c r="B841" s="86" t="s">
        <v>6756</v>
      </c>
      <c r="C841" s="86" t="s">
        <v>6755</v>
      </c>
    </row>
    <row r="842" spans="1:3" ht="15" customHeight="1" x14ac:dyDescent="0.2">
      <c r="A842" s="88">
        <v>33020</v>
      </c>
      <c r="B842" s="86" t="s">
        <v>6756</v>
      </c>
      <c r="C842" s="86" t="s">
        <v>6755</v>
      </c>
    </row>
    <row r="843" spans="1:3" ht="15" customHeight="1" x14ac:dyDescent="0.2">
      <c r="A843" s="88">
        <v>39</v>
      </c>
      <c r="B843" s="86" t="s">
        <v>6754</v>
      </c>
      <c r="C843" s="86" t="s">
        <v>6753</v>
      </c>
    </row>
    <row r="844" spans="1:3" ht="15" customHeight="1" x14ac:dyDescent="0.2">
      <c r="A844" s="88">
        <v>391</v>
      </c>
      <c r="B844" s="86" t="s">
        <v>6752</v>
      </c>
      <c r="C844" s="86" t="s">
        <v>6751</v>
      </c>
    </row>
    <row r="845" spans="1:3" ht="15" customHeight="1" x14ac:dyDescent="0.2">
      <c r="A845" s="88">
        <v>3910</v>
      </c>
      <c r="B845" s="86" t="s">
        <v>6752</v>
      </c>
      <c r="C845" s="86" t="s">
        <v>6751</v>
      </c>
    </row>
    <row r="846" spans="1:3" ht="15" customHeight="1" x14ac:dyDescent="0.2">
      <c r="A846" s="88">
        <v>39101</v>
      </c>
      <c r="B846" s="86" t="s">
        <v>6750</v>
      </c>
      <c r="C846" s="86" t="s">
        <v>6749</v>
      </c>
    </row>
    <row r="847" spans="1:3" ht="15" customHeight="1" x14ac:dyDescent="0.2">
      <c r="A847" s="88">
        <v>39102</v>
      </c>
      <c r="B847" s="86" t="s">
        <v>6748</v>
      </c>
      <c r="C847" s="86" t="s">
        <v>6747</v>
      </c>
    </row>
    <row r="848" spans="1:3" ht="15" customHeight="1" x14ac:dyDescent="0.2">
      <c r="A848" s="88">
        <v>39109</v>
      </c>
      <c r="B848" s="86" t="s">
        <v>6746</v>
      </c>
      <c r="C848" s="86" t="s">
        <v>6745</v>
      </c>
    </row>
    <row r="849" spans="1:3" ht="15" customHeight="1" x14ac:dyDescent="0.2">
      <c r="A849" s="88">
        <v>392</v>
      </c>
      <c r="B849" s="86" t="s">
        <v>6744</v>
      </c>
      <c r="C849" s="86" t="s">
        <v>6743</v>
      </c>
    </row>
    <row r="850" spans="1:3" ht="15" customHeight="1" x14ac:dyDescent="0.2">
      <c r="A850" s="88">
        <v>3921</v>
      </c>
      <c r="B850" s="86" t="s">
        <v>6742</v>
      </c>
      <c r="C850" s="86" t="s">
        <v>6741</v>
      </c>
    </row>
    <row r="851" spans="1:3" ht="15" customHeight="1" x14ac:dyDescent="0.2">
      <c r="A851" s="88">
        <v>39210</v>
      </c>
      <c r="B851" s="86" t="s">
        <v>6742</v>
      </c>
      <c r="C851" s="86" t="s">
        <v>6741</v>
      </c>
    </row>
    <row r="852" spans="1:3" ht="15" customHeight="1" x14ac:dyDescent="0.2">
      <c r="A852" s="88">
        <v>3922</v>
      </c>
      <c r="B852" s="86" t="s">
        <v>6740</v>
      </c>
      <c r="C852" s="86" t="s">
        <v>6739</v>
      </c>
    </row>
    <row r="853" spans="1:3" ht="15" customHeight="1" x14ac:dyDescent="0.2">
      <c r="A853" s="88">
        <v>39221</v>
      </c>
      <c r="B853" s="86" t="s">
        <v>6738</v>
      </c>
      <c r="C853" s="86" t="s">
        <v>6737</v>
      </c>
    </row>
    <row r="854" spans="1:3" ht="15" customHeight="1" x14ac:dyDescent="0.2">
      <c r="A854" s="88">
        <v>39222</v>
      </c>
      <c r="B854" s="86" t="s">
        <v>6736</v>
      </c>
      <c r="C854" s="86" t="s">
        <v>6735</v>
      </c>
    </row>
    <row r="855" spans="1:3" ht="15" customHeight="1" x14ac:dyDescent="0.2">
      <c r="A855" s="88">
        <v>39223</v>
      </c>
      <c r="B855" s="86" t="s">
        <v>6734</v>
      </c>
      <c r="C855" s="86" t="s">
        <v>6733</v>
      </c>
    </row>
    <row r="856" spans="1:3" ht="15" customHeight="1" x14ac:dyDescent="0.2">
      <c r="A856" s="88">
        <v>39224</v>
      </c>
      <c r="B856" s="86" t="s">
        <v>6732</v>
      </c>
      <c r="C856" s="86" t="s">
        <v>6731</v>
      </c>
    </row>
    <row r="857" spans="1:3" ht="15" customHeight="1" x14ac:dyDescent="0.2">
      <c r="A857" s="88">
        <v>39225</v>
      </c>
      <c r="B857" s="86" t="s">
        <v>6730</v>
      </c>
      <c r="C857" s="86" t="s">
        <v>6729</v>
      </c>
    </row>
    <row r="858" spans="1:3" ht="15" customHeight="1" x14ac:dyDescent="0.2">
      <c r="A858" s="88">
        <v>39226</v>
      </c>
      <c r="B858" s="86" t="s">
        <v>6728</v>
      </c>
      <c r="C858" s="86" t="s">
        <v>6727</v>
      </c>
    </row>
    <row r="859" spans="1:3" ht="15" customHeight="1" x14ac:dyDescent="0.2">
      <c r="A859" s="88">
        <v>39229</v>
      </c>
      <c r="B859" s="86" t="s">
        <v>6726</v>
      </c>
      <c r="C859" s="86" t="s">
        <v>6725</v>
      </c>
    </row>
    <row r="860" spans="1:3" ht="15" customHeight="1" x14ac:dyDescent="0.2">
      <c r="A860" s="88">
        <v>399</v>
      </c>
      <c r="B860" s="86" t="s">
        <v>6724</v>
      </c>
      <c r="C860" s="86" t="s">
        <v>6723</v>
      </c>
    </row>
    <row r="861" spans="1:3" ht="15" customHeight="1" x14ac:dyDescent="0.2">
      <c r="A861" s="88">
        <v>3991</v>
      </c>
      <c r="B861" s="86" t="s">
        <v>6722</v>
      </c>
      <c r="C861" s="86" t="s">
        <v>6721</v>
      </c>
    </row>
    <row r="862" spans="1:3" ht="15" customHeight="1" x14ac:dyDescent="0.2">
      <c r="A862" s="88">
        <v>39911</v>
      </c>
      <c r="B862" s="86" t="s">
        <v>6720</v>
      </c>
      <c r="C862" s="86" t="s">
        <v>6719</v>
      </c>
    </row>
    <row r="863" spans="1:3" ht="15" customHeight="1" x14ac:dyDescent="0.2">
      <c r="A863" s="88">
        <v>39912</v>
      </c>
      <c r="B863" s="86" t="s">
        <v>6718</v>
      </c>
      <c r="C863" s="86" t="s">
        <v>6717</v>
      </c>
    </row>
    <row r="864" spans="1:3" ht="15" customHeight="1" x14ac:dyDescent="0.2">
      <c r="A864" s="88">
        <v>39913</v>
      </c>
      <c r="B864" s="86" t="s">
        <v>6716</v>
      </c>
      <c r="C864" s="86" t="s">
        <v>6715</v>
      </c>
    </row>
    <row r="865" spans="1:3" ht="15" customHeight="1" x14ac:dyDescent="0.2">
      <c r="A865" s="88">
        <v>3999</v>
      </c>
      <c r="B865" s="86" t="s">
        <v>6714</v>
      </c>
      <c r="C865" s="86" t="s">
        <v>6713</v>
      </c>
    </row>
    <row r="866" spans="1:3" ht="15" customHeight="1" x14ac:dyDescent="0.2">
      <c r="A866" s="88">
        <v>39991</v>
      </c>
      <c r="B866" s="86" t="s">
        <v>6712</v>
      </c>
      <c r="C866" s="86" t="s">
        <v>6711</v>
      </c>
    </row>
    <row r="867" spans="1:3" ht="15" customHeight="1" x14ac:dyDescent="0.2">
      <c r="A867" s="88">
        <v>39992</v>
      </c>
      <c r="B867" s="86" t="s">
        <v>6710</v>
      </c>
      <c r="C867" s="86" t="s">
        <v>6709</v>
      </c>
    </row>
    <row r="868" spans="1:3" ht="15" customHeight="1" x14ac:dyDescent="0.2">
      <c r="A868" s="88">
        <v>39999</v>
      </c>
      <c r="B868" s="86" t="s">
        <v>6708</v>
      </c>
      <c r="C868" s="86" t="s">
        <v>6707</v>
      </c>
    </row>
    <row r="869" spans="1:3" ht="15" customHeight="1" x14ac:dyDescent="0.2">
      <c r="A869" s="88">
        <v>4</v>
      </c>
      <c r="B869" s="86" t="s">
        <v>6706</v>
      </c>
      <c r="C869" s="86" t="s">
        <v>6705</v>
      </c>
    </row>
    <row r="870" spans="1:3" ht="15" customHeight="1" x14ac:dyDescent="0.2">
      <c r="A870" s="88">
        <v>41</v>
      </c>
      <c r="B870" s="86" t="s">
        <v>6704</v>
      </c>
      <c r="C870" s="86" t="s">
        <v>6703</v>
      </c>
    </row>
    <row r="871" spans="1:3" ht="15" customHeight="1" x14ac:dyDescent="0.2">
      <c r="A871" s="88">
        <v>411</v>
      </c>
      <c r="B871" s="86" t="s">
        <v>6702</v>
      </c>
      <c r="C871" s="86" t="s">
        <v>6701</v>
      </c>
    </row>
    <row r="872" spans="1:3" ht="15" customHeight="1" x14ac:dyDescent="0.2">
      <c r="A872" s="88">
        <v>4111</v>
      </c>
      <c r="B872" s="86" t="s">
        <v>4656</v>
      </c>
      <c r="C872" s="86" t="s">
        <v>6700</v>
      </c>
    </row>
    <row r="873" spans="1:3" ht="15" customHeight="1" x14ac:dyDescent="0.2">
      <c r="A873" s="88">
        <v>41111</v>
      </c>
      <c r="B873" s="86" t="s">
        <v>6699</v>
      </c>
      <c r="C873" s="86" t="s">
        <v>6698</v>
      </c>
    </row>
    <row r="874" spans="1:3" ht="15" customHeight="1" x14ac:dyDescent="0.2">
      <c r="A874" s="88">
        <v>41112</v>
      </c>
      <c r="B874" s="86" t="s">
        <v>6697</v>
      </c>
      <c r="C874" s="86" t="s">
        <v>6696</v>
      </c>
    </row>
    <row r="875" spans="1:3" ht="15" customHeight="1" x14ac:dyDescent="0.2">
      <c r="A875" s="88">
        <v>4112</v>
      </c>
      <c r="B875" s="86" t="s">
        <v>4657</v>
      </c>
      <c r="C875" s="86" t="s">
        <v>6695</v>
      </c>
    </row>
    <row r="876" spans="1:3" ht="15" customHeight="1" x14ac:dyDescent="0.2">
      <c r="A876" s="88">
        <v>41120</v>
      </c>
      <c r="B876" s="86" t="s">
        <v>4657</v>
      </c>
      <c r="C876" s="86" t="s">
        <v>6695</v>
      </c>
    </row>
    <row r="877" spans="1:3" ht="15" customHeight="1" x14ac:dyDescent="0.2">
      <c r="A877" s="88">
        <v>4113</v>
      </c>
      <c r="B877" s="86" t="s">
        <v>6694</v>
      </c>
      <c r="C877" s="86" t="s">
        <v>6693</v>
      </c>
    </row>
    <row r="878" spans="1:3" ht="15" customHeight="1" x14ac:dyDescent="0.2">
      <c r="A878" s="88">
        <v>41131</v>
      </c>
      <c r="B878" s="86" t="s">
        <v>4658</v>
      </c>
      <c r="C878" s="86" t="s">
        <v>6692</v>
      </c>
    </row>
    <row r="879" spans="1:3" ht="15" customHeight="1" x14ac:dyDescent="0.2">
      <c r="A879" s="88">
        <v>41132</v>
      </c>
      <c r="B879" s="86" t="s">
        <v>4659</v>
      </c>
      <c r="C879" s="86" t="s">
        <v>6691</v>
      </c>
    </row>
    <row r="880" spans="1:3" ht="15" customHeight="1" x14ac:dyDescent="0.2">
      <c r="A880" s="88">
        <v>412</v>
      </c>
      <c r="B880" s="86" t="s">
        <v>6690</v>
      </c>
      <c r="C880" s="86" t="s">
        <v>6689</v>
      </c>
    </row>
    <row r="881" spans="1:3" ht="15" customHeight="1" x14ac:dyDescent="0.2">
      <c r="A881" s="88">
        <v>4121</v>
      </c>
      <c r="B881" s="86" t="s">
        <v>4660</v>
      </c>
      <c r="C881" s="86" t="s">
        <v>6688</v>
      </c>
    </row>
    <row r="882" spans="1:3" ht="15" customHeight="1" x14ac:dyDescent="0.2">
      <c r="A882" s="88">
        <v>41210</v>
      </c>
      <c r="B882" s="86" t="s">
        <v>4660</v>
      </c>
      <c r="C882" s="86" t="s">
        <v>6688</v>
      </c>
    </row>
    <row r="883" spans="1:3" ht="15" customHeight="1" x14ac:dyDescent="0.2">
      <c r="A883" s="88">
        <v>4122</v>
      </c>
      <c r="B883" s="86" t="s">
        <v>6687</v>
      </c>
      <c r="C883" s="86" t="s">
        <v>6686</v>
      </c>
    </row>
    <row r="884" spans="1:3" ht="15" customHeight="1" x14ac:dyDescent="0.2">
      <c r="A884" s="88">
        <v>41220</v>
      </c>
      <c r="B884" s="86" t="s">
        <v>6687</v>
      </c>
      <c r="C884" s="86" t="s">
        <v>6686</v>
      </c>
    </row>
    <row r="885" spans="1:3" ht="15" customHeight="1" x14ac:dyDescent="0.2">
      <c r="A885" s="88">
        <v>4123</v>
      </c>
      <c r="B885" s="86" t="s">
        <v>6685</v>
      </c>
      <c r="C885" s="86" t="s">
        <v>6684</v>
      </c>
    </row>
    <row r="886" spans="1:3" ht="15" customHeight="1" x14ac:dyDescent="0.2">
      <c r="A886" s="88">
        <v>41230</v>
      </c>
      <c r="B886" s="86" t="s">
        <v>6685</v>
      </c>
      <c r="C886" s="86" t="s">
        <v>6684</v>
      </c>
    </row>
    <row r="887" spans="1:3" ht="15" customHeight="1" x14ac:dyDescent="0.2">
      <c r="A887" s="88">
        <v>4129</v>
      </c>
      <c r="B887" s="86" t="s">
        <v>6683</v>
      </c>
      <c r="C887" s="86" t="s">
        <v>6682</v>
      </c>
    </row>
    <row r="888" spans="1:3" ht="15" customHeight="1" x14ac:dyDescent="0.2">
      <c r="A888" s="88">
        <v>41291</v>
      </c>
      <c r="B888" s="86" t="s">
        <v>6681</v>
      </c>
      <c r="C888" s="86" t="s">
        <v>6680</v>
      </c>
    </row>
    <row r="889" spans="1:3" ht="15" customHeight="1" x14ac:dyDescent="0.2">
      <c r="A889" s="88">
        <v>41292</v>
      </c>
      <c r="B889" s="86" t="s">
        <v>6679</v>
      </c>
      <c r="C889" s="86" t="s">
        <v>6678</v>
      </c>
    </row>
    <row r="890" spans="1:3" ht="15" customHeight="1" x14ac:dyDescent="0.2">
      <c r="A890" s="88">
        <v>41293</v>
      </c>
      <c r="B890" s="86" t="s">
        <v>6677</v>
      </c>
      <c r="C890" s="86" t="s">
        <v>6676</v>
      </c>
    </row>
    <row r="891" spans="1:3" ht="15" customHeight="1" x14ac:dyDescent="0.2">
      <c r="A891" s="88">
        <v>41299</v>
      </c>
      <c r="B891" s="86" t="s">
        <v>6675</v>
      </c>
      <c r="C891" s="86" t="s">
        <v>6674</v>
      </c>
    </row>
    <row r="892" spans="1:3" ht="15" customHeight="1" x14ac:dyDescent="0.2">
      <c r="A892" s="88">
        <v>42</v>
      </c>
      <c r="B892" s="86" t="s">
        <v>6673</v>
      </c>
      <c r="C892" s="86" t="s">
        <v>6672</v>
      </c>
    </row>
    <row r="893" spans="1:3" ht="15" customHeight="1" x14ac:dyDescent="0.2">
      <c r="A893" s="88">
        <v>421</v>
      </c>
      <c r="B893" s="86" t="s">
        <v>6671</v>
      </c>
      <c r="C893" s="86" t="s">
        <v>6670</v>
      </c>
    </row>
    <row r="894" spans="1:3" ht="15" customHeight="1" x14ac:dyDescent="0.2">
      <c r="A894" s="88">
        <v>4211</v>
      </c>
      <c r="B894" s="86" t="s">
        <v>4666</v>
      </c>
      <c r="C894" s="86" t="s">
        <v>6669</v>
      </c>
    </row>
    <row r="895" spans="1:3" ht="15" customHeight="1" x14ac:dyDescent="0.2">
      <c r="A895" s="88">
        <v>42110</v>
      </c>
      <c r="B895" s="86" t="s">
        <v>4666</v>
      </c>
      <c r="C895" s="86" t="s">
        <v>6669</v>
      </c>
    </row>
    <row r="896" spans="1:3" ht="15" customHeight="1" x14ac:dyDescent="0.2">
      <c r="A896" s="88">
        <v>4219</v>
      </c>
      <c r="B896" s="86" t="s">
        <v>6668</v>
      </c>
      <c r="C896" s="86" t="s">
        <v>6667</v>
      </c>
    </row>
    <row r="897" spans="1:3" ht="15" customHeight="1" x14ac:dyDescent="0.2">
      <c r="A897" s="88">
        <v>42191</v>
      </c>
      <c r="B897" s="86" t="s">
        <v>6666</v>
      </c>
      <c r="C897" s="86" t="s">
        <v>6665</v>
      </c>
    </row>
    <row r="898" spans="1:3" ht="15" customHeight="1" x14ac:dyDescent="0.2">
      <c r="A898" s="88">
        <v>42192</v>
      </c>
      <c r="B898" s="86" t="s">
        <v>6664</v>
      </c>
      <c r="C898" s="86" t="s">
        <v>6663</v>
      </c>
    </row>
    <row r="899" spans="1:3" ht="15" customHeight="1" x14ac:dyDescent="0.2">
      <c r="A899" s="88">
        <v>42193</v>
      </c>
      <c r="B899" s="86" t="s">
        <v>6662</v>
      </c>
      <c r="C899" s="86" t="s">
        <v>6661</v>
      </c>
    </row>
    <row r="900" spans="1:3" ht="15" customHeight="1" x14ac:dyDescent="0.2">
      <c r="A900" s="88">
        <v>42194</v>
      </c>
      <c r="B900" s="86" t="s">
        <v>6660</v>
      </c>
      <c r="C900" s="86" t="s">
        <v>6659</v>
      </c>
    </row>
    <row r="901" spans="1:3" ht="15" customHeight="1" x14ac:dyDescent="0.2">
      <c r="A901" s="88">
        <v>42199</v>
      </c>
      <c r="B901" s="86" t="s">
        <v>6658</v>
      </c>
      <c r="C901" s="86" t="s">
        <v>6657</v>
      </c>
    </row>
    <row r="902" spans="1:3" ht="15" customHeight="1" x14ac:dyDescent="0.2">
      <c r="A902" s="88">
        <v>422</v>
      </c>
      <c r="B902" s="86" t="s">
        <v>6656</v>
      </c>
      <c r="C902" s="86" t="s">
        <v>6655</v>
      </c>
    </row>
    <row r="903" spans="1:3" ht="15" customHeight="1" x14ac:dyDescent="0.2">
      <c r="A903" s="88">
        <v>4221</v>
      </c>
      <c r="B903" s="86" t="s">
        <v>4668</v>
      </c>
      <c r="C903" s="86" t="s">
        <v>881</v>
      </c>
    </row>
    <row r="904" spans="1:3" ht="15" customHeight="1" x14ac:dyDescent="0.2">
      <c r="A904" s="88">
        <v>42210</v>
      </c>
      <c r="B904" s="86" t="s">
        <v>4668</v>
      </c>
      <c r="C904" s="86" t="s">
        <v>881</v>
      </c>
    </row>
    <row r="905" spans="1:3" ht="15" customHeight="1" x14ac:dyDescent="0.2">
      <c r="A905" s="88">
        <v>4222</v>
      </c>
      <c r="B905" s="86" t="s">
        <v>4669</v>
      </c>
      <c r="C905" s="86" t="s">
        <v>1819</v>
      </c>
    </row>
    <row r="906" spans="1:3" ht="15" customHeight="1" x14ac:dyDescent="0.2">
      <c r="A906" s="88">
        <v>42220</v>
      </c>
      <c r="B906" s="86" t="s">
        <v>4669</v>
      </c>
      <c r="C906" s="86" t="s">
        <v>1819</v>
      </c>
    </row>
    <row r="907" spans="1:3" ht="15" customHeight="1" x14ac:dyDescent="0.2">
      <c r="A907" s="88">
        <v>4223</v>
      </c>
      <c r="B907" s="86" t="s">
        <v>6654</v>
      </c>
      <c r="C907" s="86" t="s">
        <v>6653</v>
      </c>
    </row>
    <row r="908" spans="1:3" ht="15" customHeight="1" x14ac:dyDescent="0.2">
      <c r="A908" s="88">
        <v>42231</v>
      </c>
      <c r="B908" s="86" t="s">
        <v>6652</v>
      </c>
      <c r="C908" s="86" t="s">
        <v>6651</v>
      </c>
    </row>
    <row r="909" spans="1:3" ht="15" customHeight="1" x14ac:dyDescent="0.2">
      <c r="A909" s="88">
        <v>42232</v>
      </c>
      <c r="B909" s="86" t="s">
        <v>4671</v>
      </c>
      <c r="C909" s="86" t="s">
        <v>6650</v>
      </c>
    </row>
    <row r="910" spans="1:3" ht="15" customHeight="1" x14ac:dyDescent="0.2">
      <c r="A910" s="88">
        <v>42233</v>
      </c>
      <c r="B910" s="86" t="s">
        <v>6649</v>
      </c>
      <c r="C910" s="86" t="s">
        <v>6648</v>
      </c>
    </row>
    <row r="911" spans="1:3" ht="15" customHeight="1" x14ac:dyDescent="0.2">
      <c r="A911" s="88">
        <v>42234</v>
      </c>
      <c r="B911" s="86" t="s">
        <v>6647</v>
      </c>
      <c r="C911" s="86" t="s">
        <v>6646</v>
      </c>
    </row>
    <row r="912" spans="1:3" ht="15" customHeight="1" x14ac:dyDescent="0.2">
      <c r="A912" s="88">
        <v>42235</v>
      </c>
      <c r="B912" s="86" t="s">
        <v>6645</v>
      </c>
      <c r="C912" s="86" t="s">
        <v>6644</v>
      </c>
    </row>
    <row r="913" spans="1:3" ht="15" customHeight="1" x14ac:dyDescent="0.2">
      <c r="A913" s="88">
        <v>42239</v>
      </c>
      <c r="B913" s="86" t="s">
        <v>6643</v>
      </c>
      <c r="C913" s="86" t="s">
        <v>6642</v>
      </c>
    </row>
    <row r="914" spans="1:3" ht="15" customHeight="1" x14ac:dyDescent="0.2">
      <c r="A914" s="88">
        <v>4224</v>
      </c>
      <c r="B914" s="86" t="s">
        <v>6641</v>
      </c>
      <c r="C914" s="86" t="s">
        <v>6640</v>
      </c>
    </row>
    <row r="915" spans="1:3" ht="15" customHeight="1" x14ac:dyDescent="0.2">
      <c r="A915" s="88">
        <v>42241</v>
      </c>
      <c r="B915" s="86" t="s">
        <v>6639</v>
      </c>
      <c r="C915" s="86" t="s">
        <v>6638</v>
      </c>
    </row>
    <row r="916" spans="1:3" ht="15" customHeight="1" x14ac:dyDescent="0.2">
      <c r="A916" s="88">
        <v>42242</v>
      </c>
      <c r="B916" s="86" t="s">
        <v>6637</v>
      </c>
      <c r="C916" s="86" t="s">
        <v>6636</v>
      </c>
    </row>
    <row r="917" spans="1:3" ht="15" customHeight="1" x14ac:dyDescent="0.2">
      <c r="A917" s="88">
        <v>42243</v>
      </c>
      <c r="B917" s="86" t="s">
        <v>6635</v>
      </c>
      <c r="C917" s="86" t="s">
        <v>6634</v>
      </c>
    </row>
    <row r="918" spans="1:3" ht="15" customHeight="1" x14ac:dyDescent="0.2">
      <c r="A918" s="88">
        <v>4225</v>
      </c>
      <c r="B918" s="86" t="s">
        <v>6633</v>
      </c>
      <c r="C918" s="86" t="s">
        <v>6632</v>
      </c>
    </row>
    <row r="919" spans="1:3" ht="15" customHeight="1" x14ac:dyDescent="0.2">
      <c r="A919" s="88">
        <v>42250</v>
      </c>
      <c r="B919" s="86" t="s">
        <v>6633</v>
      </c>
      <c r="C919" s="86" t="s">
        <v>6632</v>
      </c>
    </row>
    <row r="920" spans="1:3" ht="15" customHeight="1" x14ac:dyDescent="0.2">
      <c r="A920" s="88">
        <v>4229</v>
      </c>
      <c r="B920" s="86" t="s">
        <v>6631</v>
      </c>
      <c r="C920" s="86" t="s">
        <v>6630</v>
      </c>
    </row>
    <row r="921" spans="1:3" ht="15" customHeight="1" x14ac:dyDescent="0.2">
      <c r="A921" s="88">
        <v>42291</v>
      </c>
      <c r="B921" s="86" t="s">
        <v>6629</v>
      </c>
      <c r="C921" s="86" t="s">
        <v>6628</v>
      </c>
    </row>
    <row r="922" spans="1:3" ht="15" customHeight="1" x14ac:dyDescent="0.2">
      <c r="A922" s="88">
        <v>42292</v>
      </c>
      <c r="B922" s="86" t="s">
        <v>6627</v>
      </c>
      <c r="C922" s="86" t="s">
        <v>6626</v>
      </c>
    </row>
    <row r="923" spans="1:3" ht="15" customHeight="1" x14ac:dyDescent="0.2">
      <c r="A923" s="88">
        <v>42299</v>
      </c>
      <c r="B923" s="86" t="s">
        <v>6625</v>
      </c>
      <c r="C923" s="86" t="s">
        <v>6624</v>
      </c>
    </row>
    <row r="924" spans="1:3" ht="15" customHeight="1" x14ac:dyDescent="0.2">
      <c r="A924" s="88">
        <v>423</v>
      </c>
      <c r="B924" s="86" t="s">
        <v>6623</v>
      </c>
      <c r="C924" s="86" t="s">
        <v>6622</v>
      </c>
    </row>
    <row r="925" spans="1:3" ht="15" customHeight="1" x14ac:dyDescent="0.2">
      <c r="A925" s="88">
        <v>4231</v>
      </c>
      <c r="B925" s="86" t="s">
        <v>6621</v>
      </c>
      <c r="C925" s="86" t="s">
        <v>6620</v>
      </c>
    </row>
    <row r="926" spans="1:3" ht="15" customHeight="1" x14ac:dyDescent="0.2">
      <c r="A926" s="88">
        <v>42311</v>
      </c>
      <c r="B926" s="86" t="s">
        <v>6619</v>
      </c>
      <c r="C926" s="86" t="s">
        <v>6618</v>
      </c>
    </row>
    <row r="927" spans="1:3" ht="15" customHeight="1" x14ac:dyDescent="0.2">
      <c r="A927" s="88">
        <v>42312</v>
      </c>
      <c r="B927" s="86" t="s">
        <v>6617</v>
      </c>
      <c r="C927" s="86" t="s">
        <v>6616</v>
      </c>
    </row>
    <row r="928" spans="1:3" ht="15" customHeight="1" x14ac:dyDescent="0.2">
      <c r="A928" s="88">
        <v>4232</v>
      </c>
      <c r="B928" s="86" t="s">
        <v>6615</v>
      </c>
      <c r="C928" s="86" t="s">
        <v>6614</v>
      </c>
    </row>
    <row r="929" spans="1:3" ht="15" customHeight="1" x14ac:dyDescent="0.2">
      <c r="A929" s="88">
        <v>42320</v>
      </c>
      <c r="B929" s="86" t="s">
        <v>6615</v>
      </c>
      <c r="C929" s="86" t="s">
        <v>6614</v>
      </c>
    </row>
    <row r="930" spans="1:3" ht="15" customHeight="1" x14ac:dyDescent="0.2">
      <c r="A930" s="88">
        <v>4233</v>
      </c>
      <c r="B930" s="86" t="s">
        <v>6613</v>
      </c>
      <c r="C930" s="86" t="s">
        <v>6612</v>
      </c>
    </row>
    <row r="931" spans="1:3" ht="15" customHeight="1" x14ac:dyDescent="0.2">
      <c r="A931" s="88">
        <v>42331</v>
      </c>
      <c r="B931" s="86" t="s">
        <v>6611</v>
      </c>
      <c r="C931" s="86" t="s">
        <v>6610</v>
      </c>
    </row>
    <row r="932" spans="1:3" ht="15" customHeight="1" x14ac:dyDescent="0.2">
      <c r="A932" s="88">
        <v>42332</v>
      </c>
      <c r="B932" s="86" t="s">
        <v>6609</v>
      </c>
      <c r="C932" s="86" t="s">
        <v>6608</v>
      </c>
    </row>
    <row r="933" spans="1:3" ht="15" customHeight="1" x14ac:dyDescent="0.2">
      <c r="A933" s="88">
        <v>429</v>
      </c>
      <c r="B933" s="86" t="s">
        <v>6607</v>
      </c>
      <c r="C933" s="86" t="s">
        <v>6605</v>
      </c>
    </row>
    <row r="934" spans="1:3" ht="15" customHeight="1" x14ac:dyDescent="0.2">
      <c r="A934" s="88">
        <v>4290</v>
      </c>
      <c r="B934" s="86" t="s">
        <v>6606</v>
      </c>
      <c r="C934" s="86" t="s">
        <v>6605</v>
      </c>
    </row>
    <row r="935" spans="1:3" ht="15" customHeight="1" x14ac:dyDescent="0.2">
      <c r="A935" s="88">
        <v>42901</v>
      </c>
      <c r="B935" s="86" t="s">
        <v>6604</v>
      </c>
      <c r="C935" s="86" t="s">
        <v>6603</v>
      </c>
    </row>
    <row r="936" spans="1:3" ht="15" customHeight="1" x14ac:dyDescent="0.2">
      <c r="A936" s="88">
        <v>42902</v>
      </c>
      <c r="B936" s="86" t="s">
        <v>6602</v>
      </c>
      <c r="C936" s="86" t="s">
        <v>6601</v>
      </c>
    </row>
    <row r="937" spans="1:3" ht="15" customHeight="1" x14ac:dyDescent="0.2">
      <c r="A937" s="88">
        <v>42909</v>
      </c>
      <c r="B937" s="86" t="s">
        <v>6600</v>
      </c>
      <c r="C937" s="86" t="s">
        <v>6599</v>
      </c>
    </row>
    <row r="938" spans="1:3" ht="15" customHeight="1" x14ac:dyDescent="0.2">
      <c r="A938" s="88">
        <v>43</v>
      </c>
      <c r="B938" s="86" t="s">
        <v>6598</v>
      </c>
      <c r="C938" s="86" t="s">
        <v>6597</v>
      </c>
    </row>
    <row r="939" spans="1:3" ht="15" customHeight="1" x14ac:dyDescent="0.2">
      <c r="A939" s="88">
        <v>431</v>
      </c>
      <c r="B939" s="86" t="s">
        <v>6596</v>
      </c>
      <c r="C939" s="86" t="s">
        <v>6595</v>
      </c>
    </row>
    <row r="940" spans="1:3" ht="15" customHeight="1" x14ac:dyDescent="0.2">
      <c r="A940" s="88">
        <v>4311</v>
      </c>
      <c r="B940" s="86" t="s">
        <v>6594</v>
      </c>
      <c r="C940" s="86" t="s">
        <v>503</v>
      </c>
    </row>
    <row r="941" spans="1:3" ht="15" customHeight="1" x14ac:dyDescent="0.2">
      <c r="A941" s="88">
        <v>43110</v>
      </c>
      <c r="B941" s="86" t="s">
        <v>6594</v>
      </c>
      <c r="C941" s="86" t="s">
        <v>503</v>
      </c>
    </row>
    <row r="942" spans="1:3" ht="15" customHeight="1" x14ac:dyDescent="0.2">
      <c r="A942" s="88">
        <v>4312</v>
      </c>
      <c r="B942" s="86" t="s">
        <v>6593</v>
      </c>
      <c r="C942" s="86" t="s">
        <v>6592</v>
      </c>
    </row>
    <row r="943" spans="1:3" ht="15" customHeight="1" x14ac:dyDescent="0.2">
      <c r="A943" s="88">
        <v>43121</v>
      </c>
      <c r="B943" s="86" t="s">
        <v>6591</v>
      </c>
      <c r="C943" s="86" t="s">
        <v>6590</v>
      </c>
    </row>
    <row r="944" spans="1:3" ht="15" customHeight="1" x14ac:dyDescent="0.2">
      <c r="A944" s="88">
        <v>43122</v>
      </c>
      <c r="B944" s="86" t="s">
        <v>6589</v>
      </c>
      <c r="C944" s="86" t="s">
        <v>6588</v>
      </c>
    </row>
    <row r="945" spans="1:3" ht="15" customHeight="1" x14ac:dyDescent="0.2">
      <c r="A945" s="88">
        <v>432</v>
      </c>
      <c r="B945" s="86" t="s">
        <v>6587</v>
      </c>
      <c r="C945" s="86" t="s">
        <v>6586</v>
      </c>
    </row>
    <row r="946" spans="1:3" ht="15" customHeight="1" x14ac:dyDescent="0.2">
      <c r="A946" s="88">
        <v>4321</v>
      </c>
      <c r="B946" s="86" t="s">
        <v>6585</v>
      </c>
      <c r="C946" s="86" t="s">
        <v>6584</v>
      </c>
    </row>
    <row r="947" spans="1:3" ht="15" customHeight="1" x14ac:dyDescent="0.2">
      <c r="A947" s="88">
        <v>43211</v>
      </c>
      <c r="B947" s="86" t="s">
        <v>6583</v>
      </c>
      <c r="C947" s="86" t="s">
        <v>6582</v>
      </c>
    </row>
    <row r="948" spans="1:3" ht="15" customHeight="1" x14ac:dyDescent="0.2">
      <c r="A948" s="88">
        <v>43212</v>
      </c>
      <c r="B948" s="86" t="s">
        <v>6581</v>
      </c>
      <c r="C948" s="86" t="s">
        <v>6580</v>
      </c>
    </row>
    <row r="949" spans="1:3" ht="15" customHeight="1" x14ac:dyDescent="0.2">
      <c r="A949" s="88">
        <v>43213</v>
      </c>
      <c r="B949" s="86" t="s">
        <v>6579</v>
      </c>
      <c r="C949" s="86" t="s">
        <v>6578</v>
      </c>
    </row>
    <row r="950" spans="1:3" ht="15" customHeight="1" x14ac:dyDescent="0.2">
      <c r="A950" s="88">
        <v>4322</v>
      </c>
      <c r="B950" s="86" t="s">
        <v>6577</v>
      </c>
      <c r="C950" s="86" t="s">
        <v>6576</v>
      </c>
    </row>
    <row r="951" spans="1:3" ht="15" customHeight="1" x14ac:dyDescent="0.2">
      <c r="A951" s="88">
        <v>43221</v>
      </c>
      <c r="B951" s="86" t="s">
        <v>6575</v>
      </c>
      <c r="C951" s="86" t="s">
        <v>6574</v>
      </c>
    </row>
    <row r="952" spans="1:3" ht="15" customHeight="1" x14ac:dyDescent="0.2">
      <c r="A952" s="88">
        <v>43229</v>
      </c>
      <c r="B952" s="86" t="s">
        <v>6573</v>
      </c>
      <c r="C952" s="86" t="s">
        <v>6572</v>
      </c>
    </row>
    <row r="953" spans="1:3" ht="15" customHeight="1" x14ac:dyDescent="0.2">
      <c r="A953" s="88">
        <v>4323</v>
      </c>
      <c r="B953" s="86" t="s">
        <v>6571</v>
      </c>
      <c r="C953" s="86" t="s">
        <v>6570</v>
      </c>
    </row>
    <row r="954" spans="1:3" ht="15" customHeight="1" x14ac:dyDescent="0.2">
      <c r="A954" s="88">
        <v>43231</v>
      </c>
      <c r="B954" s="86" t="s">
        <v>6569</v>
      </c>
      <c r="C954" s="86" t="s">
        <v>6568</v>
      </c>
    </row>
    <row r="955" spans="1:3" ht="15" customHeight="1" x14ac:dyDescent="0.2">
      <c r="A955" s="88">
        <v>43232</v>
      </c>
      <c r="B955" s="86" t="s">
        <v>6567</v>
      </c>
      <c r="C955" s="86" t="s">
        <v>6566</v>
      </c>
    </row>
    <row r="956" spans="1:3" ht="15" customHeight="1" x14ac:dyDescent="0.2">
      <c r="A956" s="88">
        <v>43239</v>
      </c>
      <c r="B956" s="86" t="s">
        <v>6565</v>
      </c>
      <c r="C956" s="86" t="s">
        <v>6564</v>
      </c>
    </row>
    <row r="957" spans="1:3" ht="15" customHeight="1" x14ac:dyDescent="0.2">
      <c r="A957" s="88">
        <v>4329</v>
      </c>
      <c r="B957" s="86" t="s">
        <v>6563</v>
      </c>
      <c r="C957" s="86" t="s">
        <v>6555</v>
      </c>
    </row>
    <row r="958" spans="1:3" ht="15" customHeight="1" x14ac:dyDescent="0.2">
      <c r="A958" s="88">
        <v>43291</v>
      </c>
      <c r="B958" s="86" t="s">
        <v>6562</v>
      </c>
      <c r="C958" s="86" t="s">
        <v>6561</v>
      </c>
    </row>
    <row r="959" spans="1:3" ht="15" customHeight="1" x14ac:dyDescent="0.2">
      <c r="A959" s="88">
        <v>43292</v>
      </c>
      <c r="B959" s="86" t="s">
        <v>6560</v>
      </c>
      <c r="C959" s="86" t="s">
        <v>6559</v>
      </c>
    </row>
    <row r="960" spans="1:3" ht="15" customHeight="1" x14ac:dyDescent="0.2">
      <c r="A960" s="88">
        <v>43293</v>
      </c>
      <c r="B960" s="86" t="s">
        <v>6558</v>
      </c>
      <c r="C960" s="86" t="s">
        <v>6557</v>
      </c>
    </row>
    <row r="961" spans="1:3" ht="15" customHeight="1" x14ac:dyDescent="0.2">
      <c r="A961" s="88">
        <v>43299</v>
      </c>
      <c r="B961" s="86" t="s">
        <v>6556</v>
      </c>
      <c r="C961" s="86" t="s">
        <v>6555</v>
      </c>
    </row>
    <row r="962" spans="1:3" ht="15" customHeight="1" x14ac:dyDescent="0.2">
      <c r="A962" s="88">
        <v>44</v>
      </c>
      <c r="B962" s="86" t="s">
        <v>6554</v>
      </c>
      <c r="C962" s="86" t="s">
        <v>6553</v>
      </c>
    </row>
    <row r="963" spans="1:3" ht="15" customHeight="1" x14ac:dyDescent="0.2">
      <c r="A963" s="88">
        <v>441</v>
      </c>
      <c r="B963" s="86" t="s">
        <v>6552</v>
      </c>
      <c r="C963" s="86" t="s">
        <v>6551</v>
      </c>
    </row>
    <row r="964" spans="1:3" ht="15" customHeight="1" x14ac:dyDescent="0.2">
      <c r="A964" s="88">
        <v>4411</v>
      </c>
      <c r="B964" s="86" t="s">
        <v>6550</v>
      </c>
      <c r="C964" s="86" t="s">
        <v>6549</v>
      </c>
    </row>
    <row r="965" spans="1:3" ht="15" customHeight="1" x14ac:dyDescent="0.2">
      <c r="A965" s="88">
        <v>44111</v>
      </c>
      <c r="B965" s="86" t="s">
        <v>6548</v>
      </c>
      <c r="C965" s="86" t="s">
        <v>6547</v>
      </c>
    </row>
    <row r="966" spans="1:3" ht="15" customHeight="1" x14ac:dyDescent="0.2">
      <c r="A966" s="88">
        <v>44112</v>
      </c>
      <c r="B966" s="86" t="s">
        <v>6546</v>
      </c>
      <c r="C966" s="86" t="s">
        <v>6545</v>
      </c>
    </row>
    <row r="967" spans="1:3" ht="15" customHeight="1" x14ac:dyDescent="0.2">
      <c r="A967" s="88">
        <v>4412</v>
      </c>
      <c r="B967" s="86" t="s">
        <v>6544</v>
      </c>
      <c r="C967" s="86" t="s">
        <v>6543</v>
      </c>
    </row>
    <row r="968" spans="1:3" ht="15" customHeight="1" x14ac:dyDescent="0.2">
      <c r="A968" s="88">
        <v>44121</v>
      </c>
      <c r="B968" s="86" t="s">
        <v>6542</v>
      </c>
      <c r="C968" s="86" t="s">
        <v>6541</v>
      </c>
    </row>
    <row r="969" spans="1:3" ht="15" customHeight="1" x14ac:dyDescent="0.2">
      <c r="A969" s="88">
        <v>44122</v>
      </c>
      <c r="B969" s="86" t="s">
        <v>6540</v>
      </c>
      <c r="C969" s="86" t="s">
        <v>6539</v>
      </c>
    </row>
    <row r="970" spans="1:3" ht="15" customHeight="1" x14ac:dyDescent="0.2">
      <c r="A970" s="88">
        <v>4413</v>
      </c>
      <c r="B970" s="86" t="s">
        <v>6538</v>
      </c>
      <c r="C970" s="86" t="s">
        <v>6537</v>
      </c>
    </row>
    <row r="971" spans="1:3" ht="15" customHeight="1" x14ac:dyDescent="0.2">
      <c r="A971" s="88">
        <v>44131</v>
      </c>
      <c r="B971" s="86" t="s">
        <v>6536</v>
      </c>
      <c r="C971" s="86" t="s">
        <v>6535</v>
      </c>
    </row>
    <row r="972" spans="1:3" ht="15" customHeight="1" x14ac:dyDescent="0.2">
      <c r="A972" s="88">
        <v>44132</v>
      </c>
      <c r="B972" s="86" t="s">
        <v>6534</v>
      </c>
      <c r="C972" s="86" t="s">
        <v>6533</v>
      </c>
    </row>
    <row r="973" spans="1:3" ht="15" customHeight="1" x14ac:dyDescent="0.2">
      <c r="A973" s="88">
        <v>4414</v>
      </c>
      <c r="B973" s="86" t="s">
        <v>6532</v>
      </c>
      <c r="C973" s="86" t="s">
        <v>6531</v>
      </c>
    </row>
    <row r="974" spans="1:3" ht="15" customHeight="1" x14ac:dyDescent="0.2">
      <c r="A974" s="88">
        <v>44141</v>
      </c>
      <c r="B974" s="86" t="s">
        <v>6530</v>
      </c>
      <c r="C974" s="86" t="s">
        <v>6529</v>
      </c>
    </row>
    <row r="975" spans="1:3" ht="15" customHeight="1" x14ac:dyDescent="0.2">
      <c r="A975" s="88">
        <v>44142</v>
      </c>
      <c r="B975" s="86" t="s">
        <v>6528</v>
      </c>
      <c r="C975" s="86" t="s">
        <v>6527</v>
      </c>
    </row>
    <row r="976" spans="1:3" ht="15" customHeight="1" x14ac:dyDescent="0.2">
      <c r="A976" s="88">
        <v>4419</v>
      </c>
      <c r="B976" s="86" t="s">
        <v>6526</v>
      </c>
      <c r="C976" s="86" t="s">
        <v>6525</v>
      </c>
    </row>
    <row r="977" spans="1:3" ht="15" customHeight="1" x14ac:dyDescent="0.2">
      <c r="A977" s="88">
        <v>44191</v>
      </c>
      <c r="B977" s="86" t="s">
        <v>6524</v>
      </c>
      <c r="C977" s="86" t="s">
        <v>6523</v>
      </c>
    </row>
    <row r="978" spans="1:3" ht="15" customHeight="1" x14ac:dyDescent="0.2">
      <c r="A978" s="88">
        <v>44192</v>
      </c>
      <c r="B978" s="86" t="s">
        <v>6522</v>
      </c>
      <c r="C978" s="86" t="s">
        <v>6521</v>
      </c>
    </row>
    <row r="979" spans="1:3" ht="15" customHeight="1" x14ac:dyDescent="0.2">
      <c r="A979" s="88">
        <v>44193</v>
      </c>
      <c r="B979" s="86" t="s">
        <v>6520</v>
      </c>
      <c r="C979" s="86" t="s">
        <v>6519</v>
      </c>
    </row>
    <row r="980" spans="1:3" ht="15" customHeight="1" x14ac:dyDescent="0.2">
      <c r="A980" s="88">
        <v>44199</v>
      </c>
      <c r="B980" s="86" t="s">
        <v>6518</v>
      </c>
      <c r="C980" s="86" t="s">
        <v>6517</v>
      </c>
    </row>
    <row r="981" spans="1:3" ht="15" customHeight="1" x14ac:dyDescent="0.2">
      <c r="A981" s="88">
        <v>442</v>
      </c>
      <c r="B981" s="86" t="s">
        <v>6516</v>
      </c>
      <c r="C981" s="86" t="s">
        <v>6515</v>
      </c>
    </row>
    <row r="982" spans="1:3" ht="15" customHeight="1" x14ac:dyDescent="0.2">
      <c r="A982" s="88">
        <v>4421</v>
      </c>
      <c r="B982" s="86" t="s">
        <v>4698</v>
      </c>
      <c r="C982" s="86" t="s">
        <v>847</v>
      </c>
    </row>
    <row r="983" spans="1:3" ht="15" customHeight="1" x14ac:dyDescent="0.2">
      <c r="A983" s="88">
        <v>44210</v>
      </c>
      <c r="B983" s="86" t="s">
        <v>4698</v>
      </c>
      <c r="C983" s="86" t="s">
        <v>847</v>
      </c>
    </row>
    <row r="984" spans="1:3" ht="15" customHeight="1" x14ac:dyDescent="0.2">
      <c r="A984" s="88">
        <v>4422</v>
      </c>
      <c r="B984" s="86" t="s">
        <v>4699</v>
      </c>
      <c r="C984" s="86" t="s">
        <v>1793</v>
      </c>
    </row>
    <row r="985" spans="1:3" ht="15" customHeight="1" x14ac:dyDescent="0.2">
      <c r="A985" s="88">
        <v>44221</v>
      </c>
      <c r="B985" s="86" t="s">
        <v>6514</v>
      </c>
      <c r="C985" s="86" t="s">
        <v>6513</v>
      </c>
    </row>
    <row r="986" spans="1:3" ht="15" customHeight="1" x14ac:dyDescent="0.2">
      <c r="A986" s="88">
        <v>44222</v>
      </c>
      <c r="B986" s="86" t="s">
        <v>6512</v>
      </c>
      <c r="C986" s="86" t="s">
        <v>6511</v>
      </c>
    </row>
    <row r="987" spans="1:3" ht="15" customHeight="1" x14ac:dyDescent="0.2">
      <c r="A987" s="88">
        <v>44223</v>
      </c>
      <c r="B987" s="86" t="s">
        <v>6510</v>
      </c>
      <c r="C987" s="86" t="s">
        <v>6509</v>
      </c>
    </row>
    <row r="988" spans="1:3" ht="15" customHeight="1" x14ac:dyDescent="0.2">
      <c r="A988" s="88">
        <v>4429</v>
      </c>
      <c r="B988" s="86" t="s">
        <v>6508</v>
      </c>
      <c r="C988" s="86" t="s">
        <v>6507</v>
      </c>
    </row>
    <row r="989" spans="1:3" ht="15" customHeight="1" x14ac:dyDescent="0.2">
      <c r="A989" s="88">
        <v>44290</v>
      </c>
      <c r="B989" s="86" t="s">
        <v>6506</v>
      </c>
      <c r="C989" s="86" t="s">
        <v>6505</v>
      </c>
    </row>
    <row r="990" spans="1:3" ht="15" customHeight="1" x14ac:dyDescent="0.2">
      <c r="A990" s="88">
        <v>5</v>
      </c>
      <c r="B990" s="86" t="s">
        <v>6504</v>
      </c>
      <c r="C990" s="86" t="s">
        <v>6500</v>
      </c>
    </row>
    <row r="991" spans="1:3" ht="15" customHeight="1" x14ac:dyDescent="0.2">
      <c r="A991" s="88">
        <v>51</v>
      </c>
      <c r="B991" s="86" t="s">
        <v>6503</v>
      </c>
      <c r="C991" s="86" t="s">
        <v>6502</v>
      </c>
    </row>
    <row r="992" spans="1:3" ht="15" customHeight="1" x14ac:dyDescent="0.2">
      <c r="A992" s="88">
        <v>510</v>
      </c>
      <c r="B992" s="86" t="s">
        <v>6501</v>
      </c>
      <c r="C992" s="86" t="s">
        <v>6500</v>
      </c>
    </row>
    <row r="993" spans="1:3" ht="15" customHeight="1" x14ac:dyDescent="0.2">
      <c r="A993" s="88">
        <v>5101</v>
      </c>
      <c r="B993" s="86" t="s">
        <v>6499</v>
      </c>
      <c r="C993" s="86" t="s">
        <v>6498</v>
      </c>
    </row>
    <row r="994" spans="1:3" ht="15" customHeight="1" x14ac:dyDescent="0.2">
      <c r="A994" s="88">
        <v>51010</v>
      </c>
      <c r="B994" s="86" t="s">
        <v>6499</v>
      </c>
      <c r="C994" s="86" t="s">
        <v>6498</v>
      </c>
    </row>
    <row r="995" spans="1:3" ht="15" customHeight="1" x14ac:dyDescent="0.2">
      <c r="A995" s="88">
        <v>5102</v>
      </c>
      <c r="B995" s="86" t="s">
        <v>6497</v>
      </c>
      <c r="C995" s="86" t="s">
        <v>6496</v>
      </c>
    </row>
    <row r="996" spans="1:3" ht="15" customHeight="1" x14ac:dyDescent="0.2">
      <c r="A996" s="88">
        <v>51021</v>
      </c>
      <c r="B996" s="86" t="s">
        <v>6495</v>
      </c>
      <c r="C996" s="86" t="s">
        <v>6494</v>
      </c>
    </row>
    <row r="997" spans="1:3" ht="15" customHeight="1" x14ac:dyDescent="0.2">
      <c r="A997" s="88">
        <v>51022</v>
      </c>
      <c r="B997" s="86" t="s">
        <v>6493</v>
      </c>
      <c r="C997" s="86" t="s">
        <v>6492</v>
      </c>
    </row>
    <row r="998" spans="1:3" ht="15" customHeight="1" x14ac:dyDescent="0.2">
      <c r="A998" s="88">
        <v>51023</v>
      </c>
      <c r="B998" s="86" t="s">
        <v>6491</v>
      </c>
      <c r="C998" s="86" t="s">
        <v>6490</v>
      </c>
    </row>
    <row r="999" spans="1:3" ht="15" customHeight="1" x14ac:dyDescent="0.2">
      <c r="A999" s="88">
        <v>51024</v>
      </c>
      <c r="B999" s="86" t="s">
        <v>6489</v>
      </c>
      <c r="C999" s="86" t="s">
        <v>6488</v>
      </c>
    </row>
    <row r="1000" spans="1:3" ht="15" customHeight="1" x14ac:dyDescent="0.2">
      <c r="A1000" s="88">
        <v>51029</v>
      </c>
      <c r="B1000" s="86" t="s">
        <v>6487</v>
      </c>
      <c r="C1000" s="86" t="s">
        <v>6486</v>
      </c>
    </row>
    <row r="1001" spans="1:3" ht="15" customHeight="1" x14ac:dyDescent="0.2">
      <c r="A1001" s="88">
        <v>5103</v>
      </c>
      <c r="B1001" s="86" t="s">
        <v>6485</v>
      </c>
      <c r="C1001" s="86" t="s">
        <v>6484</v>
      </c>
    </row>
    <row r="1002" spans="1:3" ht="15" customHeight="1" x14ac:dyDescent="0.2">
      <c r="A1002" s="88">
        <v>51031</v>
      </c>
      <c r="B1002" s="86" t="s">
        <v>6483</v>
      </c>
      <c r="C1002" s="86" t="s">
        <v>6482</v>
      </c>
    </row>
    <row r="1003" spans="1:3" ht="15" customHeight="1" x14ac:dyDescent="0.2">
      <c r="A1003" s="88">
        <v>51032</v>
      </c>
      <c r="B1003" s="86" t="s">
        <v>6481</v>
      </c>
      <c r="C1003" s="86" t="s">
        <v>6480</v>
      </c>
    </row>
    <row r="1004" spans="1:3" ht="15" customHeight="1" x14ac:dyDescent="0.2">
      <c r="A1004" s="88">
        <v>51033</v>
      </c>
      <c r="B1004" s="86" t="s">
        <v>6479</v>
      </c>
      <c r="C1004" s="86" t="s">
        <v>6478</v>
      </c>
    </row>
    <row r="1005" spans="1:3" ht="15" customHeight="1" x14ac:dyDescent="0.2">
      <c r="A1005" s="88">
        <v>52</v>
      </c>
      <c r="B1005" s="86" t="s">
        <v>6477</v>
      </c>
      <c r="C1005" s="86" t="s">
        <v>6476</v>
      </c>
    </row>
    <row r="1006" spans="1:3" ht="15" customHeight="1" x14ac:dyDescent="0.2">
      <c r="A1006" s="88">
        <v>521</v>
      </c>
      <c r="B1006" s="86" t="s">
        <v>6475</v>
      </c>
      <c r="C1006" s="86" t="s">
        <v>6474</v>
      </c>
    </row>
    <row r="1007" spans="1:3" ht="15" customHeight="1" x14ac:dyDescent="0.2">
      <c r="A1007" s="88">
        <v>5211</v>
      </c>
      <c r="B1007" s="86" t="s">
        <v>6473</v>
      </c>
      <c r="C1007" s="86" t="s">
        <v>1143</v>
      </c>
    </row>
    <row r="1008" spans="1:3" ht="15" customHeight="1" x14ac:dyDescent="0.2">
      <c r="A1008" s="88">
        <v>52111</v>
      </c>
      <c r="B1008" s="86" t="s">
        <v>6472</v>
      </c>
      <c r="C1008" s="86" t="s">
        <v>6471</v>
      </c>
    </row>
    <row r="1009" spans="1:3" ht="15" customHeight="1" x14ac:dyDescent="0.2">
      <c r="A1009" s="88">
        <v>52112</v>
      </c>
      <c r="B1009" s="86" t="s">
        <v>6470</v>
      </c>
      <c r="C1009" s="86" t="s">
        <v>6469</v>
      </c>
    </row>
    <row r="1010" spans="1:3" ht="15" customHeight="1" x14ac:dyDescent="0.2">
      <c r="A1010" s="88">
        <v>52113</v>
      </c>
      <c r="B1010" s="86" t="s">
        <v>6468</v>
      </c>
      <c r="C1010" s="86" t="s">
        <v>6467</v>
      </c>
    </row>
    <row r="1011" spans="1:3" ht="15" customHeight="1" x14ac:dyDescent="0.2">
      <c r="A1011" s="88">
        <v>52114</v>
      </c>
      <c r="B1011" s="86" t="s">
        <v>6466</v>
      </c>
      <c r="C1011" s="86" t="s">
        <v>6465</v>
      </c>
    </row>
    <row r="1012" spans="1:3" ht="15" customHeight="1" x14ac:dyDescent="0.2">
      <c r="A1012" s="88">
        <v>52115</v>
      </c>
      <c r="B1012" s="86" t="s">
        <v>6464</v>
      </c>
      <c r="C1012" s="86" t="s">
        <v>6463</v>
      </c>
    </row>
    <row r="1013" spans="1:3" ht="15" customHeight="1" x14ac:dyDescent="0.2">
      <c r="A1013" s="88">
        <v>52116</v>
      </c>
      <c r="B1013" s="86" t="s">
        <v>6462</v>
      </c>
      <c r="C1013" s="86" t="s">
        <v>6461</v>
      </c>
    </row>
    <row r="1014" spans="1:3" ht="15" customHeight="1" x14ac:dyDescent="0.2">
      <c r="A1014" s="88">
        <v>52117</v>
      </c>
      <c r="B1014" s="86" t="s">
        <v>6460</v>
      </c>
      <c r="C1014" s="86" t="s">
        <v>6459</v>
      </c>
    </row>
    <row r="1015" spans="1:3" ht="15" customHeight="1" x14ac:dyDescent="0.2">
      <c r="A1015" s="88">
        <v>52118</v>
      </c>
      <c r="B1015" s="86" t="s">
        <v>6458</v>
      </c>
      <c r="C1015" s="86" t="s">
        <v>6457</v>
      </c>
    </row>
    <row r="1016" spans="1:3" ht="15" customHeight="1" x14ac:dyDescent="0.2">
      <c r="A1016" s="88">
        <v>52119</v>
      </c>
      <c r="B1016" s="86" t="s">
        <v>6456</v>
      </c>
      <c r="C1016" s="86" t="s">
        <v>6455</v>
      </c>
    </row>
    <row r="1017" spans="1:3" ht="15" customHeight="1" x14ac:dyDescent="0.2">
      <c r="A1017" s="88">
        <v>5212</v>
      </c>
      <c r="B1017" s="86" t="s">
        <v>6454</v>
      </c>
      <c r="C1017" s="86" t="s">
        <v>6453</v>
      </c>
    </row>
    <row r="1018" spans="1:3" ht="15" customHeight="1" x14ac:dyDescent="0.2">
      <c r="A1018" s="88">
        <v>52121</v>
      </c>
      <c r="B1018" s="86" t="s">
        <v>6452</v>
      </c>
      <c r="C1018" s="86" t="s">
        <v>6451</v>
      </c>
    </row>
    <row r="1019" spans="1:3" ht="15" customHeight="1" x14ac:dyDescent="0.2">
      <c r="A1019" s="88">
        <v>52122</v>
      </c>
      <c r="B1019" s="86" t="s">
        <v>6450</v>
      </c>
      <c r="C1019" s="86" t="s">
        <v>6449</v>
      </c>
    </row>
    <row r="1020" spans="1:3" ht="15" customHeight="1" x14ac:dyDescent="0.2">
      <c r="A1020" s="88">
        <v>52123</v>
      </c>
      <c r="B1020" s="86" t="s">
        <v>6448</v>
      </c>
      <c r="C1020" s="86" t="s">
        <v>6447</v>
      </c>
    </row>
    <row r="1021" spans="1:3" ht="15" customHeight="1" x14ac:dyDescent="0.2">
      <c r="A1021" s="88">
        <v>52124</v>
      </c>
      <c r="B1021" s="86" t="s">
        <v>6446</v>
      </c>
      <c r="C1021" s="86" t="s">
        <v>6445</v>
      </c>
    </row>
    <row r="1022" spans="1:3" ht="15" customHeight="1" x14ac:dyDescent="0.2">
      <c r="A1022" s="88">
        <v>52129</v>
      </c>
      <c r="B1022" s="86" t="s">
        <v>6444</v>
      </c>
      <c r="C1022" s="86" t="s">
        <v>6443</v>
      </c>
    </row>
    <row r="1023" spans="1:3" ht="15" customHeight="1" x14ac:dyDescent="0.2">
      <c r="A1023" s="88">
        <v>5213</v>
      </c>
      <c r="B1023" s="86" t="s">
        <v>6442</v>
      </c>
      <c r="C1023" s="86" t="s">
        <v>6441</v>
      </c>
    </row>
    <row r="1024" spans="1:3" ht="15" customHeight="1" x14ac:dyDescent="0.2">
      <c r="A1024" s="88">
        <v>52131</v>
      </c>
      <c r="B1024" s="86" t="s">
        <v>6440</v>
      </c>
      <c r="C1024" s="86" t="s">
        <v>6439</v>
      </c>
    </row>
    <row r="1025" spans="1:3" ht="15" customHeight="1" x14ac:dyDescent="0.2">
      <c r="A1025" s="88">
        <v>52132</v>
      </c>
      <c r="B1025" s="86" t="s">
        <v>6438</v>
      </c>
      <c r="C1025" s="86" t="s">
        <v>6437</v>
      </c>
    </row>
    <row r="1026" spans="1:3" ht="15" customHeight="1" x14ac:dyDescent="0.2">
      <c r="A1026" s="88">
        <v>522</v>
      </c>
      <c r="B1026" s="86" t="s">
        <v>6436</v>
      </c>
      <c r="C1026" s="86" t="s">
        <v>6434</v>
      </c>
    </row>
    <row r="1027" spans="1:3" ht="15" customHeight="1" x14ac:dyDescent="0.2">
      <c r="A1027" s="88">
        <v>5220</v>
      </c>
      <c r="B1027" s="86" t="s">
        <v>6435</v>
      </c>
      <c r="C1027" s="86" t="s">
        <v>6434</v>
      </c>
    </row>
    <row r="1028" spans="1:3" ht="15" customHeight="1" x14ac:dyDescent="0.2">
      <c r="A1028" s="88">
        <v>52201</v>
      </c>
      <c r="B1028" s="86" t="s">
        <v>6433</v>
      </c>
      <c r="C1028" s="86" t="s">
        <v>6432</v>
      </c>
    </row>
    <row r="1029" spans="1:3" ht="15" customHeight="1" x14ac:dyDescent="0.2">
      <c r="A1029" s="88">
        <v>52202</v>
      </c>
      <c r="B1029" s="86" t="s">
        <v>6431</v>
      </c>
      <c r="C1029" s="86" t="s">
        <v>6430</v>
      </c>
    </row>
    <row r="1030" spans="1:3" ht="15" customHeight="1" x14ac:dyDescent="0.2">
      <c r="A1030" s="88">
        <v>52203</v>
      </c>
      <c r="B1030" s="86" t="s">
        <v>6429</v>
      </c>
      <c r="C1030" s="86" t="s">
        <v>6428</v>
      </c>
    </row>
    <row r="1031" spans="1:3" ht="15" customHeight="1" x14ac:dyDescent="0.2">
      <c r="A1031" s="88">
        <v>52204</v>
      </c>
      <c r="B1031" s="86" t="s">
        <v>6427</v>
      </c>
      <c r="C1031" s="86" t="s">
        <v>6426</v>
      </c>
    </row>
    <row r="1032" spans="1:3" ht="15" customHeight="1" x14ac:dyDescent="0.2">
      <c r="A1032" s="88">
        <v>52205</v>
      </c>
      <c r="B1032" s="86" t="s">
        <v>6425</v>
      </c>
      <c r="C1032" s="86" t="s">
        <v>6424</v>
      </c>
    </row>
    <row r="1033" spans="1:3" ht="15" customHeight="1" x14ac:dyDescent="0.2">
      <c r="A1033" s="88">
        <v>52209</v>
      </c>
      <c r="B1033" s="86" t="s">
        <v>6423</v>
      </c>
      <c r="C1033" s="86" t="s">
        <v>6422</v>
      </c>
    </row>
    <row r="1034" spans="1:3" ht="15" customHeight="1" x14ac:dyDescent="0.2">
      <c r="A1034" s="88">
        <v>53</v>
      </c>
      <c r="B1034" s="86" t="s">
        <v>6421</v>
      </c>
      <c r="C1034" s="86" t="s">
        <v>6420</v>
      </c>
    </row>
    <row r="1035" spans="1:3" ht="15" customHeight="1" x14ac:dyDescent="0.2">
      <c r="A1035" s="88">
        <v>530</v>
      </c>
      <c r="B1035" s="86" t="s">
        <v>6419</v>
      </c>
      <c r="C1035" s="86" t="s">
        <v>6418</v>
      </c>
    </row>
    <row r="1036" spans="1:3" ht="15" customHeight="1" x14ac:dyDescent="0.2">
      <c r="A1036" s="88">
        <v>5301</v>
      </c>
      <c r="B1036" s="86" t="s">
        <v>6417</v>
      </c>
      <c r="C1036" s="86" t="s">
        <v>6416</v>
      </c>
    </row>
    <row r="1037" spans="1:3" ht="15" customHeight="1" x14ac:dyDescent="0.2">
      <c r="A1037" s="88">
        <v>53010</v>
      </c>
      <c r="B1037" s="86" t="s">
        <v>6417</v>
      </c>
      <c r="C1037" s="86" t="s">
        <v>6416</v>
      </c>
    </row>
    <row r="1038" spans="1:3" ht="15" customHeight="1" x14ac:dyDescent="0.2">
      <c r="A1038" s="88">
        <v>5302</v>
      </c>
      <c r="B1038" s="86" t="s">
        <v>6415</v>
      </c>
      <c r="C1038" s="86" t="s">
        <v>6414</v>
      </c>
    </row>
    <row r="1039" spans="1:3" ht="15" customHeight="1" x14ac:dyDescent="0.2">
      <c r="A1039" s="88">
        <v>53020</v>
      </c>
      <c r="B1039" s="86" t="s">
        <v>6415</v>
      </c>
      <c r="C1039" s="86" t="s">
        <v>6414</v>
      </c>
    </row>
    <row r="1040" spans="1:3" ht="15" customHeight="1" x14ac:dyDescent="0.2">
      <c r="A1040" s="88">
        <v>5303</v>
      </c>
      <c r="B1040" s="86" t="s">
        <v>4710</v>
      </c>
      <c r="C1040" s="86" t="s">
        <v>6413</v>
      </c>
    </row>
    <row r="1041" spans="1:3" ht="15" customHeight="1" x14ac:dyDescent="0.2">
      <c r="A1041" s="88">
        <v>53030</v>
      </c>
      <c r="B1041" s="86" t="s">
        <v>4710</v>
      </c>
      <c r="C1041" s="86" t="s">
        <v>6413</v>
      </c>
    </row>
    <row r="1042" spans="1:3" ht="15" customHeight="1" x14ac:dyDescent="0.2">
      <c r="A1042" s="88">
        <v>5304</v>
      </c>
      <c r="B1042" s="86" t="s">
        <v>6412</v>
      </c>
      <c r="C1042" s="86" t="s">
        <v>6411</v>
      </c>
    </row>
    <row r="1043" spans="1:3" ht="15" customHeight="1" x14ac:dyDescent="0.2">
      <c r="A1043" s="88">
        <v>53040</v>
      </c>
      <c r="B1043" s="86" t="s">
        <v>6412</v>
      </c>
      <c r="C1043" s="86" t="s">
        <v>6411</v>
      </c>
    </row>
    <row r="1044" spans="1:3" ht="15" customHeight="1" x14ac:dyDescent="0.2">
      <c r="A1044" s="88">
        <v>5305</v>
      </c>
      <c r="B1044" s="86" t="s">
        <v>6410</v>
      </c>
      <c r="C1044" s="86" t="s">
        <v>6409</v>
      </c>
    </row>
    <row r="1045" spans="1:3" ht="15" customHeight="1" x14ac:dyDescent="0.2">
      <c r="A1045" s="88">
        <v>53050</v>
      </c>
      <c r="B1045" s="86" t="s">
        <v>6410</v>
      </c>
      <c r="C1045" s="86" t="s">
        <v>6409</v>
      </c>
    </row>
    <row r="1046" spans="1:3" ht="15" customHeight="1" x14ac:dyDescent="0.2">
      <c r="A1046" s="88">
        <v>5306</v>
      </c>
      <c r="B1046" s="86" t="s">
        <v>6408</v>
      </c>
      <c r="C1046" s="86" t="s">
        <v>6407</v>
      </c>
    </row>
    <row r="1047" spans="1:3" ht="15" customHeight="1" x14ac:dyDescent="0.2">
      <c r="A1047" s="88">
        <v>53061</v>
      </c>
      <c r="B1047" s="86" t="s">
        <v>6406</v>
      </c>
      <c r="C1047" s="86" t="s">
        <v>6405</v>
      </c>
    </row>
    <row r="1048" spans="1:3" ht="15" customHeight="1" x14ac:dyDescent="0.2">
      <c r="A1048" s="88">
        <v>53062</v>
      </c>
      <c r="B1048" s="86" t="s">
        <v>4715</v>
      </c>
      <c r="C1048" s="86" t="s">
        <v>6404</v>
      </c>
    </row>
    <row r="1049" spans="1:3" ht="15" customHeight="1" x14ac:dyDescent="0.2">
      <c r="A1049" s="88">
        <v>6</v>
      </c>
      <c r="B1049" s="86" t="s">
        <v>6403</v>
      </c>
      <c r="C1049" s="86" t="s">
        <v>6402</v>
      </c>
    </row>
    <row r="1050" spans="1:3" ht="15" customHeight="1" x14ac:dyDescent="0.2">
      <c r="A1050" s="88">
        <v>61</v>
      </c>
      <c r="B1050" s="86" t="s">
        <v>6401</v>
      </c>
      <c r="C1050" s="86" t="s">
        <v>6400</v>
      </c>
    </row>
    <row r="1051" spans="1:3" ht="15" customHeight="1" x14ac:dyDescent="0.2">
      <c r="A1051" s="88">
        <v>611</v>
      </c>
      <c r="B1051" s="86" t="s">
        <v>6399</v>
      </c>
      <c r="C1051" s="86" t="s">
        <v>6398</v>
      </c>
    </row>
    <row r="1052" spans="1:3" ht="15" customHeight="1" x14ac:dyDescent="0.2">
      <c r="A1052" s="88">
        <v>6111</v>
      </c>
      <c r="B1052" s="86" t="s">
        <v>6397</v>
      </c>
      <c r="C1052" s="86" t="s">
        <v>6396</v>
      </c>
    </row>
    <row r="1053" spans="1:3" ht="15" customHeight="1" x14ac:dyDescent="0.2">
      <c r="A1053" s="88">
        <v>61110</v>
      </c>
      <c r="B1053" s="86" t="s">
        <v>6397</v>
      </c>
      <c r="C1053" s="86" t="s">
        <v>6396</v>
      </c>
    </row>
    <row r="1054" spans="1:3" ht="15" customHeight="1" x14ac:dyDescent="0.2">
      <c r="A1054" s="88">
        <v>6112</v>
      </c>
      <c r="B1054" s="86" t="s">
        <v>6395</v>
      </c>
      <c r="C1054" s="86" t="s">
        <v>6394</v>
      </c>
    </row>
    <row r="1055" spans="1:3" ht="15" customHeight="1" x14ac:dyDescent="0.2">
      <c r="A1055" s="88">
        <v>61121</v>
      </c>
      <c r="B1055" s="86" t="s">
        <v>6393</v>
      </c>
      <c r="C1055" s="86" t="s">
        <v>6392</v>
      </c>
    </row>
    <row r="1056" spans="1:3" ht="15" customHeight="1" x14ac:dyDescent="0.2">
      <c r="A1056" s="88">
        <v>61122</v>
      </c>
      <c r="B1056" s="86" t="s">
        <v>6391</v>
      </c>
      <c r="C1056" s="86" t="s">
        <v>6390</v>
      </c>
    </row>
    <row r="1057" spans="1:3" ht="15" customHeight="1" x14ac:dyDescent="0.2">
      <c r="A1057" s="88">
        <v>6113</v>
      </c>
      <c r="B1057" s="86" t="s">
        <v>6389</v>
      </c>
      <c r="C1057" s="86" t="s">
        <v>6388</v>
      </c>
    </row>
    <row r="1058" spans="1:3" ht="15" customHeight="1" x14ac:dyDescent="0.2">
      <c r="A1058" s="88">
        <v>61130</v>
      </c>
      <c r="B1058" s="86" t="s">
        <v>6389</v>
      </c>
      <c r="C1058" s="86" t="s">
        <v>6388</v>
      </c>
    </row>
    <row r="1059" spans="1:3" ht="15" customHeight="1" x14ac:dyDescent="0.2">
      <c r="A1059" s="88">
        <v>612</v>
      </c>
      <c r="B1059" s="86" t="s">
        <v>6387</v>
      </c>
      <c r="C1059" s="86" t="s">
        <v>6386</v>
      </c>
    </row>
    <row r="1060" spans="1:3" ht="15" customHeight="1" x14ac:dyDescent="0.2">
      <c r="A1060" s="88">
        <v>6121</v>
      </c>
      <c r="B1060" s="86" t="s">
        <v>6385</v>
      </c>
      <c r="C1060" s="86" t="s">
        <v>6384</v>
      </c>
    </row>
    <row r="1061" spans="1:3" ht="15" customHeight="1" x14ac:dyDescent="0.2">
      <c r="A1061" s="88">
        <v>61211</v>
      </c>
      <c r="B1061" s="86" t="s">
        <v>6383</v>
      </c>
      <c r="C1061" s="86" t="s">
        <v>6382</v>
      </c>
    </row>
    <row r="1062" spans="1:3" ht="15" customHeight="1" x14ac:dyDescent="0.2">
      <c r="A1062" s="88">
        <v>61212</v>
      </c>
      <c r="B1062" s="86" t="s">
        <v>6381</v>
      </c>
      <c r="C1062" s="86" t="s">
        <v>6380</v>
      </c>
    </row>
    <row r="1063" spans="1:3" ht="15" customHeight="1" x14ac:dyDescent="0.2">
      <c r="A1063" s="88">
        <v>6122</v>
      </c>
      <c r="B1063" s="86" t="s">
        <v>4722</v>
      </c>
      <c r="C1063" s="86" t="s">
        <v>6379</v>
      </c>
    </row>
    <row r="1064" spans="1:3" ht="15" customHeight="1" x14ac:dyDescent="0.2">
      <c r="A1064" s="88">
        <v>61220</v>
      </c>
      <c r="B1064" s="86" t="s">
        <v>4722</v>
      </c>
      <c r="C1064" s="86" t="s">
        <v>6379</v>
      </c>
    </row>
    <row r="1065" spans="1:3" ht="15" customHeight="1" x14ac:dyDescent="0.2">
      <c r="A1065" s="88">
        <v>613</v>
      </c>
      <c r="B1065" s="86" t="s">
        <v>6378</v>
      </c>
      <c r="C1065" s="86" t="s">
        <v>6377</v>
      </c>
    </row>
    <row r="1066" spans="1:3" ht="15" customHeight="1" x14ac:dyDescent="0.2">
      <c r="A1066" s="88">
        <v>6131</v>
      </c>
      <c r="B1066" s="86" t="s">
        <v>6376</v>
      </c>
      <c r="C1066" s="86" t="s">
        <v>6375</v>
      </c>
    </row>
    <row r="1067" spans="1:3" ht="15" customHeight="1" x14ac:dyDescent="0.2">
      <c r="A1067" s="88">
        <v>61311</v>
      </c>
      <c r="B1067" s="86" t="s">
        <v>6374</v>
      </c>
      <c r="C1067" s="86" t="s">
        <v>6373</v>
      </c>
    </row>
    <row r="1068" spans="1:3" ht="15" customHeight="1" x14ac:dyDescent="0.2">
      <c r="A1068" s="88">
        <v>61319</v>
      </c>
      <c r="B1068" s="86" t="s">
        <v>6372</v>
      </c>
      <c r="C1068" s="86" t="s">
        <v>6371</v>
      </c>
    </row>
    <row r="1069" spans="1:3" ht="15" customHeight="1" x14ac:dyDescent="0.2">
      <c r="A1069" s="88">
        <v>6132</v>
      </c>
      <c r="B1069" s="86" t="s">
        <v>6370</v>
      </c>
      <c r="C1069" s="86" t="s">
        <v>6369</v>
      </c>
    </row>
    <row r="1070" spans="1:3" ht="15" customHeight="1" x14ac:dyDescent="0.2">
      <c r="A1070" s="88">
        <v>61321</v>
      </c>
      <c r="B1070" s="86" t="s">
        <v>6368</v>
      </c>
      <c r="C1070" s="86" t="s">
        <v>6367</v>
      </c>
    </row>
    <row r="1071" spans="1:3" ht="15" customHeight="1" x14ac:dyDescent="0.2">
      <c r="A1071" s="88">
        <v>61322</v>
      </c>
      <c r="B1071" s="86" t="s">
        <v>6366</v>
      </c>
      <c r="C1071" s="86" t="s">
        <v>6365</v>
      </c>
    </row>
    <row r="1072" spans="1:3" ht="15" customHeight="1" x14ac:dyDescent="0.2">
      <c r="A1072" s="88">
        <v>61323</v>
      </c>
      <c r="B1072" s="86" t="s">
        <v>6364</v>
      </c>
      <c r="C1072" s="86" t="s">
        <v>6363</v>
      </c>
    </row>
    <row r="1073" spans="1:3" ht="15" customHeight="1" x14ac:dyDescent="0.2">
      <c r="A1073" s="88">
        <v>61329</v>
      </c>
      <c r="B1073" s="86" t="s">
        <v>6362</v>
      </c>
      <c r="C1073" s="86" t="s">
        <v>6361</v>
      </c>
    </row>
    <row r="1074" spans="1:3" ht="15" customHeight="1" x14ac:dyDescent="0.2">
      <c r="A1074" s="88">
        <v>6139</v>
      </c>
      <c r="B1074" s="86" t="s">
        <v>6360</v>
      </c>
      <c r="C1074" s="86" t="s">
        <v>6359</v>
      </c>
    </row>
    <row r="1075" spans="1:3" ht="15" customHeight="1" x14ac:dyDescent="0.2">
      <c r="A1075" s="88">
        <v>61391</v>
      </c>
      <c r="B1075" s="86" t="s">
        <v>6358</v>
      </c>
      <c r="C1075" s="86" t="s">
        <v>6357</v>
      </c>
    </row>
    <row r="1076" spans="1:3" ht="15" customHeight="1" x14ac:dyDescent="0.2">
      <c r="A1076" s="88">
        <v>61392</v>
      </c>
      <c r="B1076" s="86" t="s">
        <v>6356</v>
      </c>
      <c r="C1076" s="86" t="s">
        <v>853</v>
      </c>
    </row>
    <row r="1077" spans="1:3" ht="15" customHeight="1" x14ac:dyDescent="0.2">
      <c r="A1077" s="88">
        <v>61393</v>
      </c>
      <c r="B1077" s="86" t="s">
        <v>6355</v>
      </c>
      <c r="C1077" s="86" t="s">
        <v>6354</v>
      </c>
    </row>
    <row r="1078" spans="1:3" ht="15" customHeight="1" x14ac:dyDescent="0.2">
      <c r="A1078" s="88">
        <v>61394</v>
      </c>
      <c r="B1078" s="86" t="s">
        <v>6353</v>
      </c>
      <c r="C1078" s="86" t="s">
        <v>6352</v>
      </c>
    </row>
    <row r="1079" spans="1:3" ht="15" customHeight="1" x14ac:dyDescent="0.2">
      <c r="A1079" s="88">
        <v>61395</v>
      </c>
      <c r="B1079" s="86" t="s">
        <v>6351</v>
      </c>
      <c r="C1079" s="86" t="s">
        <v>1241</v>
      </c>
    </row>
    <row r="1080" spans="1:3" ht="15" customHeight="1" x14ac:dyDescent="0.2">
      <c r="A1080" s="88">
        <v>61399</v>
      </c>
      <c r="B1080" s="86" t="s">
        <v>6350</v>
      </c>
      <c r="C1080" s="86" t="s">
        <v>6349</v>
      </c>
    </row>
    <row r="1081" spans="1:3" ht="15" customHeight="1" x14ac:dyDescent="0.2">
      <c r="A1081" s="88">
        <v>62</v>
      </c>
      <c r="B1081" s="86" t="s">
        <v>6348</v>
      </c>
      <c r="C1081" s="86" t="s">
        <v>6347</v>
      </c>
    </row>
    <row r="1082" spans="1:3" ht="15" customHeight="1" x14ac:dyDescent="0.2">
      <c r="A1082" s="88">
        <v>620</v>
      </c>
      <c r="B1082" s="86" t="s">
        <v>6346</v>
      </c>
      <c r="C1082" s="86" t="s">
        <v>6345</v>
      </c>
    </row>
    <row r="1083" spans="1:3" ht="15" customHeight="1" x14ac:dyDescent="0.2">
      <c r="A1083" s="88">
        <v>6201</v>
      </c>
      <c r="B1083" s="86" t="s">
        <v>6344</v>
      </c>
      <c r="C1083" s="86" t="s">
        <v>6343</v>
      </c>
    </row>
    <row r="1084" spans="1:3" ht="15" customHeight="1" x14ac:dyDescent="0.2">
      <c r="A1084" s="88">
        <v>62011</v>
      </c>
      <c r="B1084" s="86" t="s">
        <v>6342</v>
      </c>
      <c r="C1084" s="86" t="s">
        <v>6341</v>
      </c>
    </row>
    <row r="1085" spans="1:3" ht="15" customHeight="1" x14ac:dyDescent="0.2">
      <c r="A1085" s="88">
        <v>62012</v>
      </c>
      <c r="B1085" s="86" t="s">
        <v>4728</v>
      </c>
      <c r="C1085" s="86" t="s">
        <v>6340</v>
      </c>
    </row>
    <row r="1086" spans="1:3" ht="15" customHeight="1" x14ac:dyDescent="0.2">
      <c r="A1086" s="88">
        <v>6209</v>
      </c>
      <c r="B1086" s="86" t="s">
        <v>6339</v>
      </c>
      <c r="C1086" s="86" t="s">
        <v>6338</v>
      </c>
    </row>
    <row r="1087" spans="1:3" ht="15" customHeight="1" x14ac:dyDescent="0.2">
      <c r="A1087" s="88">
        <v>62091</v>
      </c>
      <c r="B1087" s="86" t="s">
        <v>6337</v>
      </c>
      <c r="C1087" s="86" t="s">
        <v>6336</v>
      </c>
    </row>
    <row r="1088" spans="1:3" ht="15" customHeight="1" x14ac:dyDescent="0.2">
      <c r="A1088" s="88">
        <v>62099</v>
      </c>
      <c r="B1088" s="86" t="s">
        <v>6335</v>
      </c>
      <c r="C1088" s="86" t="s">
        <v>6334</v>
      </c>
    </row>
    <row r="1089" spans="1:3" ht="15" customHeight="1" x14ac:dyDescent="0.2">
      <c r="A1089" s="88">
        <v>63</v>
      </c>
      <c r="B1089" s="86" t="s">
        <v>6333</v>
      </c>
      <c r="C1089" s="86" t="s">
        <v>6332</v>
      </c>
    </row>
    <row r="1090" spans="1:3" ht="15" customHeight="1" x14ac:dyDescent="0.2">
      <c r="A1090" s="88">
        <v>630</v>
      </c>
      <c r="B1090" s="86" t="s">
        <v>6331</v>
      </c>
      <c r="C1090" s="86" t="s">
        <v>6330</v>
      </c>
    </row>
    <row r="1091" spans="1:3" ht="15" customHeight="1" x14ac:dyDescent="0.2">
      <c r="A1091" s="88">
        <v>6301</v>
      </c>
      <c r="B1091" s="86" t="s">
        <v>4731</v>
      </c>
      <c r="C1091" s="86" t="s">
        <v>6329</v>
      </c>
    </row>
    <row r="1092" spans="1:3" ht="15" customHeight="1" x14ac:dyDescent="0.2">
      <c r="A1092" s="88">
        <v>63011</v>
      </c>
      <c r="B1092" s="86" t="s">
        <v>6328</v>
      </c>
      <c r="C1092" s="86" t="s">
        <v>6327</v>
      </c>
    </row>
    <row r="1093" spans="1:3" ht="15" customHeight="1" x14ac:dyDescent="0.2">
      <c r="A1093" s="88">
        <v>63012</v>
      </c>
      <c r="B1093" s="86" t="s">
        <v>6326</v>
      </c>
      <c r="C1093" s="86" t="s">
        <v>6325</v>
      </c>
    </row>
    <row r="1094" spans="1:3" ht="15" customHeight="1" x14ac:dyDescent="0.2">
      <c r="A1094" s="88">
        <v>63019</v>
      </c>
      <c r="B1094" s="86" t="s">
        <v>6324</v>
      </c>
      <c r="C1094" s="86" t="s">
        <v>6323</v>
      </c>
    </row>
    <row r="1095" spans="1:3" ht="15" customHeight="1" x14ac:dyDescent="0.2">
      <c r="A1095" s="88">
        <v>6302</v>
      </c>
      <c r="B1095" s="86" t="s">
        <v>6322</v>
      </c>
      <c r="C1095" s="86" t="s">
        <v>6321</v>
      </c>
    </row>
    <row r="1096" spans="1:3" ht="15" customHeight="1" x14ac:dyDescent="0.2">
      <c r="A1096" s="88">
        <v>63021</v>
      </c>
      <c r="B1096" s="86" t="s">
        <v>6320</v>
      </c>
      <c r="C1096" s="86" t="s">
        <v>6319</v>
      </c>
    </row>
    <row r="1097" spans="1:3" ht="15" customHeight="1" x14ac:dyDescent="0.2">
      <c r="A1097" s="88">
        <v>63022</v>
      </c>
      <c r="B1097" s="86" t="s">
        <v>6318</v>
      </c>
      <c r="C1097" s="86" t="s">
        <v>6317</v>
      </c>
    </row>
    <row r="1098" spans="1:3" ht="15" customHeight="1" x14ac:dyDescent="0.2">
      <c r="A1098" s="88">
        <v>63023</v>
      </c>
      <c r="B1098" s="86" t="s">
        <v>4733</v>
      </c>
      <c r="C1098" s="86" t="s">
        <v>6316</v>
      </c>
    </row>
    <row r="1099" spans="1:3" ht="15" customHeight="1" x14ac:dyDescent="0.2">
      <c r="A1099" s="88">
        <v>7</v>
      </c>
      <c r="B1099" s="86" t="s">
        <v>6315</v>
      </c>
      <c r="C1099" s="86" t="s">
        <v>6314</v>
      </c>
    </row>
    <row r="1100" spans="1:3" ht="15" customHeight="1" x14ac:dyDescent="0.2">
      <c r="A1100" s="88">
        <v>71</v>
      </c>
      <c r="B1100" s="86" t="s">
        <v>6313</v>
      </c>
      <c r="C1100" s="86" t="s">
        <v>6312</v>
      </c>
    </row>
    <row r="1101" spans="1:3" ht="15" customHeight="1" x14ac:dyDescent="0.2">
      <c r="A1101" s="88">
        <v>710</v>
      </c>
      <c r="B1101" s="86" t="s">
        <v>6311</v>
      </c>
      <c r="C1101" s="86" t="s">
        <v>6310</v>
      </c>
    </row>
    <row r="1102" spans="1:3" ht="15" customHeight="1" x14ac:dyDescent="0.2">
      <c r="A1102" s="88">
        <v>7101</v>
      </c>
      <c r="B1102" s="86" t="s">
        <v>6309</v>
      </c>
      <c r="C1102" s="86" t="s">
        <v>6308</v>
      </c>
    </row>
    <row r="1103" spans="1:3" ht="15" customHeight="1" x14ac:dyDescent="0.2">
      <c r="A1103" s="88">
        <v>71010</v>
      </c>
      <c r="B1103" s="86" t="s">
        <v>6309</v>
      </c>
      <c r="C1103" s="86" t="s">
        <v>6308</v>
      </c>
    </row>
    <row r="1104" spans="1:3" ht="15" customHeight="1" x14ac:dyDescent="0.2">
      <c r="A1104" s="88">
        <v>7102</v>
      </c>
      <c r="B1104" s="86" t="s">
        <v>4736</v>
      </c>
      <c r="C1104" s="86" t="s">
        <v>6307</v>
      </c>
    </row>
    <row r="1105" spans="1:3" ht="15" customHeight="1" x14ac:dyDescent="0.2">
      <c r="A1105" s="88">
        <v>71020</v>
      </c>
      <c r="B1105" s="86" t="s">
        <v>4736</v>
      </c>
      <c r="C1105" s="86" t="s">
        <v>6307</v>
      </c>
    </row>
    <row r="1106" spans="1:3" ht="15" customHeight="1" x14ac:dyDescent="0.2">
      <c r="A1106" s="88">
        <v>7103</v>
      </c>
      <c r="B1106" s="86" t="s">
        <v>6306</v>
      </c>
      <c r="C1106" s="86" t="s">
        <v>6305</v>
      </c>
    </row>
    <row r="1107" spans="1:3" ht="15" customHeight="1" x14ac:dyDescent="0.2">
      <c r="A1107" s="88">
        <v>71031</v>
      </c>
      <c r="B1107" s="86" t="s">
        <v>4737</v>
      </c>
      <c r="C1107" s="86" t="s">
        <v>6304</v>
      </c>
    </row>
    <row r="1108" spans="1:3" ht="15" customHeight="1" x14ac:dyDescent="0.2">
      <c r="A1108" s="88">
        <v>71032</v>
      </c>
      <c r="B1108" s="86" t="s">
        <v>4738</v>
      </c>
      <c r="C1108" s="86" t="s">
        <v>6303</v>
      </c>
    </row>
    <row r="1109" spans="1:3" ht="15" customHeight="1" x14ac:dyDescent="0.2">
      <c r="A1109" s="88">
        <v>71039</v>
      </c>
      <c r="B1109" s="86" t="s">
        <v>6302</v>
      </c>
      <c r="C1109" s="86" t="s">
        <v>6301</v>
      </c>
    </row>
    <row r="1110" spans="1:3" ht="15" customHeight="1" x14ac:dyDescent="0.2">
      <c r="A1110" s="88">
        <v>7104</v>
      </c>
      <c r="B1110" s="86" t="s">
        <v>6300</v>
      </c>
      <c r="C1110" s="86" t="s">
        <v>6299</v>
      </c>
    </row>
    <row r="1111" spans="1:3" ht="15" customHeight="1" x14ac:dyDescent="0.2">
      <c r="A1111" s="88">
        <v>71041</v>
      </c>
      <c r="B1111" s="86" t="s">
        <v>6298</v>
      </c>
      <c r="C1111" s="86" t="s">
        <v>6297</v>
      </c>
    </row>
    <row r="1112" spans="1:3" ht="15" customHeight="1" x14ac:dyDescent="0.2">
      <c r="A1112" s="88">
        <v>71042</v>
      </c>
      <c r="B1112" s="86" t="s">
        <v>6296</v>
      </c>
      <c r="C1112" s="86" t="s">
        <v>6295</v>
      </c>
    </row>
    <row r="1113" spans="1:3" ht="15" customHeight="1" x14ac:dyDescent="0.2">
      <c r="A1113" s="88">
        <v>7105</v>
      </c>
      <c r="B1113" s="86" t="s">
        <v>6294</v>
      </c>
      <c r="C1113" s="86" t="s">
        <v>6293</v>
      </c>
    </row>
    <row r="1114" spans="1:3" ht="15" customHeight="1" x14ac:dyDescent="0.2">
      <c r="A1114" s="88">
        <v>71051</v>
      </c>
      <c r="B1114" s="86" t="s">
        <v>6292</v>
      </c>
      <c r="C1114" s="86" t="s">
        <v>6291</v>
      </c>
    </row>
    <row r="1115" spans="1:3" ht="15" customHeight="1" x14ac:dyDescent="0.2">
      <c r="A1115" s="88">
        <v>71052</v>
      </c>
      <c r="B1115" s="86" t="s">
        <v>6290</v>
      </c>
      <c r="C1115" s="86" t="s">
        <v>6289</v>
      </c>
    </row>
    <row r="1116" spans="1:3" ht="15" customHeight="1" x14ac:dyDescent="0.2">
      <c r="A1116" s="88">
        <v>7109</v>
      </c>
      <c r="B1116" s="86" t="s">
        <v>6288</v>
      </c>
      <c r="C1116" s="86" t="s">
        <v>6287</v>
      </c>
    </row>
    <row r="1117" spans="1:3" ht="15" customHeight="1" x14ac:dyDescent="0.2">
      <c r="A1117" s="88">
        <v>71091</v>
      </c>
      <c r="B1117" s="86" t="s">
        <v>6286</v>
      </c>
      <c r="C1117" s="86" t="s">
        <v>6285</v>
      </c>
    </row>
    <row r="1118" spans="1:3" ht="15" customHeight="1" x14ac:dyDescent="0.2">
      <c r="A1118" s="88">
        <v>71092</v>
      </c>
      <c r="B1118" s="86" t="s">
        <v>6284</v>
      </c>
      <c r="C1118" s="86" t="s">
        <v>6283</v>
      </c>
    </row>
    <row r="1119" spans="1:3" ht="15" customHeight="1" x14ac:dyDescent="0.2">
      <c r="A1119" s="88">
        <v>71099</v>
      </c>
      <c r="B1119" s="86" t="s">
        <v>6282</v>
      </c>
      <c r="C1119" s="86" t="s">
        <v>6281</v>
      </c>
    </row>
    <row r="1120" spans="1:3" ht="15" customHeight="1" x14ac:dyDescent="0.2">
      <c r="A1120" s="88">
        <v>72</v>
      </c>
      <c r="B1120" s="86" t="s">
        <v>6280</v>
      </c>
      <c r="C1120" s="86" t="s">
        <v>6279</v>
      </c>
    </row>
    <row r="1121" spans="1:3" ht="15" customHeight="1" x14ac:dyDescent="0.2">
      <c r="A1121" s="88">
        <v>721</v>
      </c>
      <c r="B1121" s="86" t="s">
        <v>6278</v>
      </c>
      <c r="C1121" s="86" t="s">
        <v>6277</v>
      </c>
    </row>
    <row r="1122" spans="1:3" ht="15" customHeight="1" x14ac:dyDescent="0.2">
      <c r="A1122" s="88">
        <v>7211</v>
      </c>
      <c r="B1122" s="86" t="s">
        <v>4746</v>
      </c>
      <c r="C1122" s="86" t="s">
        <v>6276</v>
      </c>
    </row>
    <row r="1123" spans="1:3" ht="15" customHeight="1" x14ac:dyDescent="0.2">
      <c r="A1123" s="88">
        <v>72111</v>
      </c>
      <c r="B1123" s="86" t="s">
        <v>6275</v>
      </c>
      <c r="C1123" s="86" t="s">
        <v>6274</v>
      </c>
    </row>
    <row r="1124" spans="1:3" ht="15" customHeight="1" x14ac:dyDescent="0.2">
      <c r="A1124" s="88">
        <v>72112</v>
      </c>
      <c r="B1124" s="86" t="s">
        <v>6273</v>
      </c>
      <c r="C1124" s="86" t="s">
        <v>6272</v>
      </c>
    </row>
    <row r="1125" spans="1:3" ht="15" customHeight="1" x14ac:dyDescent="0.2">
      <c r="A1125" s="88">
        <v>72113</v>
      </c>
      <c r="B1125" s="86" t="s">
        <v>6271</v>
      </c>
      <c r="C1125" s="86" t="s">
        <v>6270</v>
      </c>
    </row>
    <row r="1126" spans="1:3" ht="15" customHeight="1" x14ac:dyDescent="0.2">
      <c r="A1126" s="88">
        <v>72119</v>
      </c>
      <c r="B1126" s="86" t="s">
        <v>6269</v>
      </c>
      <c r="C1126" s="86" t="s">
        <v>6268</v>
      </c>
    </row>
    <row r="1127" spans="1:3" ht="15" customHeight="1" x14ac:dyDescent="0.2">
      <c r="A1127" s="88">
        <v>7212</v>
      </c>
      <c r="B1127" s="86" t="s">
        <v>4747</v>
      </c>
      <c r="C1127" s="86" t="s">
        <v>6267</v>
      </c>
    </row>
    <row r="1128" spans="1:3" ht="15" customHeight="1" x14ac:dyDescent="0.2">
      <c r="A1128" s="88">
        <v>72121</v>
      </c>
      <c r="B1128" s="86" t="s">
        <v>6266</v>
      </c>
      <c r="C1128" s="86" t="s">
        <v>6265</v>
      </c>
    </row>
    <row r="1129" spans="1:3" ht="15" customHeight="1" x14ac:dyDescent="0.2">
      <c r="A1129" s="88">
        <v>72122</v>
      </c>
      <c r="B1129" s="86" t="s">
        <v>6264</v>
      </c>
      <c r="C1129" s="86" t="s">
        <v>6263</v>
      </c>
    </row>
    <row r="1130" spans="1:3" ht="15" customHeight="1" x14ac:dyDescent="0.2">
      <c r="A1130" s="88">
        <v>72129</v>
      </c>
      <c r="B1130" s="86" t="s">
        <v>6262</v>
      </c>
      <c r="C1130" s="86" t="s">
        <v>6261</v>
      </c>
    </row>
    <row r="1131" spans="1:3" ht="15" customHeight="1" x14ac:dyDescent="0.2">
      <c r="A1131" s="88">
        <v>7213</v>
      </c>
      <c r="B1131" s="86" t="s">
        <v>4748</v>
      </c>
      <c r="C1131" s="86" t="s">
        <v>6260</v>
      </c>
    </row>
    <row r="1132" spans="1:3" ht="15" customHeight="1" x14ac:dyDescent="0.2">
      <c r="A1132" s="88">
        <v>72131</v>
      </c>
      <c r="B1132" s="86" t="s">
        <v>6259</v>
      </c>
      <c r="C1132" s="86" t="s">
        <v>6258</v>
      </c>
    </row>
    <row r="1133" spans="1:3" ht="15" customHeight="1" x14ac:dyDescent="0.2">
      <c r="A1133" s="88">
        <v>72132</v>
      </c>
      <c r="B1133" s="86" t="s">
        <v>6257</v>
      </c>
      <c r="C1133" s="86" t="s">
        <v>6256</v>
      </c>
    </row>
    <row r="1134" spans="1:3" ht="15" customHeight="1" x14ac:dyDescent="0.2">
      <c r="A1134" s="88">
        <v>72133</v>
      </c>
      <c r="B1134" s="86" t="s">
        <v>6255</v>
      </c>
      <c r="C1134" s="86" t="s">
        <v>6254</v>
      </c>
    </row>
    <row r="1135" spans="1:3" ht="15" customHeight="1" x14ac:dyDescent="0.2">
      <c r="A1135" s="88">
        <v>72134</v>
      </c>
      <c r="B1135" s="86" t="s">
        <v>6253</v>
      </c>
      <c r="C1135" s="86" t="s">
        <v>6252</v>
      </c>
    </row>
    <row r="1136" spans="1:3" ht="15" customHeight="1" x14ac:dyDescent="0.2">
      <c r="A1136" s="88">
        <v>72139</v>
      </c>
      <c r="B1136" s="86" t="s">
        <v>6251</v>
      </c>
      <c r="C1136" s="86" t="s">
        <v>6250</v>
      </c>
    </row>
    <row r="1137" spans="1:3" ht="15" customHeight="1" x14ac:dyDescent="0.2">
      <c r="A1137" s="88">
        <v>7214</v>
      </c>
      <c r="B1137" s="86" t="s">
        <v>4749</v>
      </c>
      <c r="C1137" s="86" t="s">
        <v>6249</v>
      </c>
    </row>
    <row r="1138" spans="1:3" ht="15" customHeight="1" x14ac:dyDescent="0.2">
      <c r="A1138" s="88">
        <v>72140</v>
      </c>
      <c r="B1138" s="86" t="s">
        <v>4749</v>
      </c>
      <c r="C1138" s="86" t="s">
        <v>6249</v>
      </c>
    </row>
    <row r="1139" spans="1:3" ht="15" customHeight="1" x14ac:dyDescent="0.2">
      <c r="A1139" s="88">
        <v>7219</v>
      </c>
      <c r="B1139" s="86" t="s">
        <v>6248</v>
      </c>
      <c r="C1139" s="86" t="s">
        <v>6247</v>
      </c>
    </row>
    <row r="1140" spans="1:3" ht="15" customHeight="1" x14ac:dyDescent="0.2">
      <c r="A1140" s="88">
        <v>72191</v>
      </c>
      <c r="B1140" s="86" t="s">
        <v>6246</v>
      </c>
      <c r="C1140" s="86" t="s">
        <v>6245</v>
      </c>
    </row>
    <row r="1141" spans="1:3" ht="15" customHeight="1" x14ac:dyDescent="0.2">
      <c r="A1141" s="88">
        <v>72192</v>
      </c>
      <c r="B1141" s="86" t="s">
        <v>6244</v>
      </c>
      <c r="C1141" s="86" t="s">
        <v>6243</v>
      </c>
    </row>
    <row r="1142" spans="1:3" ht="15" customHeight="1" x14ac:dyDescent="0.2">
      <c r="A1142" s="88">
        <v>72193</v>
      </c>
      <c r="B1142" s="86" t="s">
        <v>6242</v>
      </c>
      <c r="C1142" s="86" t="s">
        <v>6241</v>
      </c>
    </row>
    <row r="1143" spans="1:3" ht="15" customHeight="1" x14ac:dyDescent="0.2">
      <c r="A1143" s="88">
        <v>72194</v>
      </c>
      <c r="B1143" s="86" t="s">
        <v>6240</v>
      </c>
      <c r="C1143" s="86" t="s">
        <v>6239</v>
      </c>
    </row>
    <row r="1144" spans="1:3" ht="15" customHeight="1" x14ac:dyDescent="0.2">
      <c r="A1144" s="88">
        <v>72195</v>
      </c>
      <c r="B1144" s="86" t="s">
        <v>6238</v>
      </c>
      <c r="C1144" s="86" t="s">
        <v>6237</v>
      </c>
    </row>
    <row r="1145" spans="1:3" ht="15" customHeight="1" x14ac:dyDescent="0.2">
      <c r="A1145" s="88">
        <v>72199</v>
      </c>
      <c r="B1145" s="86" t="s">
        <v>6236</v>
      </c>
      <c r="C1145" s="86" t="s">
        <v>6235</v>
      </c>
    </row>
    <row r="1146" spans="1:3" ht="15" customHeight="1" x14ac:dyDescent="0.2">
      <c r="A1146" s="88">
        <v>722</v>
      </c>
      <c r="B1146" s="86" t="s">
        <v>6234</v>
      </c>
      <c r="C1146" s="86" t="s">
        <v>6233</v>
      </c>
    </row>
    <row r="1147" spans="1:3" ht="15" customHeight="1" x14ac:dyDescent="0.2">
      <c r="A1147" s="88">
        <v>7221</v>
      </c>
      <c r="B1147" s="86" t="s">
        <v>6232</v>
      </c>
      <c r="C1147" s="86" t="s">
        <v>6231</v>
      </c>
    </row>
    <row r="1148" spans="1:3" ht="15" customHeight="1" x14ac:dyDescent="0.2">
      <c r="A1148" s="88">
        <v>72210</v>
      </c>
      <c r="B1148" s="86" t="s">
        <v>6232</v>
      </c>
      <c r="C1148" s="86" t="s">
        <v>6231</v>
      </c>
    </row>
    <row r="1149" spans="1:3" ht="15" customHeight="1" x14ac:dyDescent="0.2">
      <c r="A1149" s="88">
        <v>7222</v>
      </c>
      <c r="B1149" s="86" t="s">
        <v>6230</v>
      </c>
      <c r="C1149" s="86" t="s">
        <v>6229</v>
      </c>
    </row>
    <row r="1150" spans="1:3" ht="15" customHeight="1" x14ac:dyDescent="0.2">
      <c r="A1150" s="88">
        <v>72221</v>
      </c>
      <c r="B1150" s="86" t="s">
        <v>6228</v>
      </c>
      <c r="C1150" s="86" t="s">
        <v>6227</v>
      </c>
    </row>
    <row r="1151" spans="1:3" ht="15" customHeight="1" x14ac:dyDescent="0.2">
      <c r="A1151" s="88">
        <v>72222</v>
      </c>
      <c r="B1151" s="86" t="s">
        <v>6226</v>
      </c>
      <c r="C1151" s="86" t="s">
        <v>6225</v>
      </c>
    </row>
    <row r="1152" spans="1:3" ht="15" customHeight="1" x14ac:dyDescent="0.2">
      <c r="A1152" s="88">
        <v>7223</v>
      </c>
      <c r="B1152" s="86" t="s">
        <v>6224</v>
      </c>
      <c r="C1152" s="86" t="s">
        <v>6223</v>
      </c>
    </row>
    <row r="1153" spans="1:3" ht="15" customHeight="1" x14ac:dyDescent="0.2">
      <c r="A1153" s="88">
        <v>72230</v>
      </c>
      <c r="B1153" s="86" t="s">
        <v>6224</v>
      </c>
      <c r="C1153" s="86" t="s">
        <v>6223</v>
      </c>
    </row>
    <row r="1154" spans="1:3" ht="15" customHeight="1" x14ac:dyDescent="0.2">
      <c r="A1154" s="88">
        <v>7224</v>
      </c>
      <c r="B1154" s="86" t="s">
        <v>6222</v>
      </c>
      <c r="C1154" s="86" t="s">
        <v>6221</v>
      </c>
    </row>
    <row r="1155" spans="1:3" ht="15" customHeight="1" x14ac:dyDescent="0.2">
      <c r="A1155" s="88">
        <v>72241</v>
      </c>
      <c r="B1155" s="86" t="s">
        <v>6220</v>
      </c>
      <c r="C1155" s="86" t="s">
        <v>6219</v>
      </c>
    </row>
    <row r="1156" spans="1:3" ht="15" customHeight="1" x14ac:dyDescent="0.2">
      <c r="A1156" s="88">
        <v>72242</v>
      </c>
      <c r="B1156" s="86" t="s">
        <v>6218</v>
      </c>
      <c r="C1156" s="86" t="s">
        <v>6217</v>
      </c>
    </row>
    <row r="1157" spans="1:3" ht="15" customHeight="1" x14ac:dyDescent="0.2">
      <c r="A1157" s="88">
        <v>72243</v>
      </c>
      <c r="B1157" s="86" t="s">
        <v>6216</v>
      </c>
      <c r="C1157" s="86" t="s">
        <v>6215</v>
      </c>
    </row>
    <row r="1158" spans="1:3" ht="15" customHeight="1" x14ac:dyDescent="0.2">
      <c r="A1158" s="88">
        <v>72244</v>
      </c>
      <c r="B1158" s="86" t="s">
        <v>6214</v>
      </c>
      <c r="C1158" s="86" t="s">
        <v>6213</v>
      </c>
    </row>
    <row r="1159" spans="1:3" ht="15" customHeight="1" x14ac:dyDescent="0.2">
      <c r="A1159" s="88">
        <v>72249</v>
      </c>
      <c r="B1159" s="86" t="s">
        <v>6212</v>
      </c>
      <c r="C1159" s="86" t="s">
        <v>6211</v>
      </c>
    </row>
    <row r="1160" spans="1:3" ht="15" customHeight="1" x14ac:dyDescent="0.2">
      <c r="A1160" s="88">
        <v>7229</v>
      </c>
      <c r="B1160" s="86" t="s">
        <v>6210</v>
      </c>
      <c r="C1160" s="86" t="s">
        <v>6209</v>
      </c>
    </row>
    <row r="1161" spans="1:3" ht="15" customHeight="1" x14ac:dyDescent="0.2">
      <c r="A1161" s="88">
        <v>72291</v>
      </c>
      <c r="B1161" s="86" t="s">
        <v>6208</v>
      </c>
      <c r="C1161" s="86" t="s">
        <v>6207</v>
      </c>
    </row>
    <row r="1162" spans="1:3" ht="15" customHeight="1" x14ac:dyDescent="0.2">
      <c r="A1162" s="88">
        <v>72292</v>
      </c>
      <c r="B1162" s="86" t="s">
        <v>6206</v>
      </c>
      <c r="C1162" s="86" t="s">
        <v>6205</v>
      </c>
    </row>
    <row r="1163" spans="1:3" ht="15" customHeight="1" x14ac:dyDescent="0.2">
      <c r="A1163" s="88">
        <v>72293</v>
      </c>
      <c r="B1163" s="86" t="s">
        <v>6204</v>
      </c>
      <c r="C1163" s="86" t="s">
        <v>6203</v>
      </c>
    </row>
    <row r="1164" spans="1:3" ht="15" customHeight="1" x14ac:dyDescent="0.2">
      <c r="A1164" s="88">
        <v>72299</v>
      </c>
      <c r="B1164" s="86" t="s">
        <v>6202</v>
      </c>
      <c r="C1164" s="86" t="s">
        <v>6201</v>
      </c>
    </row>
    <row r="1165" spans="1:3" ht="15" customHeight="1" x14ac:dyDescent="0.2">
      <c r="A1165" s="88">
        <v>73</v>
      </c>
      <c r="B1165" s="86" t="s">
        <v>6200</v>
      </c>
      <c r="C1165" s="86" t="s">
        <v>6198</v>
      </c>
    </row>
    <row r="1166" spans="1:3" ht="15" customHeight="1" x14ac:dyDescent="0.2">
      <c r="A1166" s="88">
        <v>730</v>
      </c>
      <c r="B1166" s="86" t="s">
        <v>6199</v>
      </c>
      <c r="C1166" s="86" t="s">
        <v>6198</v>
      </c>
    </row>
    <row r="1167" spans="1:3" ht="15" customHeight="1" x14ac:dyDescent="0.2">
      <c r="A1167" s="88">
        <v>7301</v>
      </c>
      <c r="B1167" s="86" t="s">
        <v>6197</v>
      </c>
      <c r="C1167" s="86" t="s">
        <v>6196</v>
      </c>
    </row>
    <row r="1168" spans="1:3" ht="15" customHeight="1" x14ac:dyDescent="0.2">
      <c r="A1168" s="88">
        <v>73011</v>
      </c>
      <c r="B1168" s="86" t="s">
        <v>6195</v>
      </c>
      <c r="C1168" s="86" t="s">
        <v>6194</v>
      </c>
    </row>
    <row r="1169" spans="1:3" ht="15" customHeight="1" x14ac:dyDescent="0.2">
      <c r="A1169" s="88">
        <v>73019</v>
      </c>
      <c r="B1169" s="86" t="s">
        <v>6193</v>
      </c>
      <c r="C1169" s="86" t="s">
        <v>6192</v>
      </c>
    </row>
    <row r="1170" spans="1:3" ht="15" customHeight="1" x14ac:dyDescent="0.2">
      <c r="A1170" s="88">
        <v>7302</v>
      </c>
      <c r="B1170" s="86" t="s">
        <v>6191</v>
      </c>
      <c r="C1170" s="86" t="s">
        <v>6190</v>
      </c>
    </row>
    <row r="1171" spans="1:3" ht="15" customHeight="1" x14ac:dyDescent="0.2">
      <c r="A1171" s="88">
        <v>73021</v>
      </c>
      <c r="B1171" s="86" t="s">
        <v>6189</v>
      </c>
      <c r="C1171" s="86" t="s">
        <v>6188</v>
      </c>
    </row>
    <row r="1172" spans="1:3" ht="15" customHeight="1" x14ac:dyDescent="0.2">
      <c r="A1172" s="88">
        <v>73022</v>
      </c>
      <c r="B1172" s="86" t="s">
        <v>6187</v>
      </c>
      <c r="C1172" s="86" t="s">
        <v>6186</v>
      </c>
    </row>
    <row r="1173" spans="1:3" ht="15" customHeight="1" x14ac:dyDescent="0.2">
      <c r="A1173" s="88">
        <v>7303</v>
      </c>
      <c r="B1173" s="86" t="s">
        <v>6185</v>
      </c>
      <c r="C1173" s="86" t="s">
        <v>6184</v>
      </c>
    </row>
    <row r="1174" spans="1:3" ht="15" customHeight="1" x14ac:dyDescent="0.2">
      <c r="A1174" s="88">
        <v>73031</v>
      </c>
      <c r="B1174" s="86" t="s">
        <v>6183</v>
      </c>
      <c r="C1174" s="86" t="s">
        <v>6182</v>
      </c>
    </row>
    <row r="1175" spans="1:3" ht="15" customHeight="1" x14ac:dyDescent="0.2">
      <c r="A1175" s="88">
        <v>73032</v>
      </c>
      <c r="B1175" s="86" t="s">
        <v>4765</v>
      </c>
      <c r="C1175" s="86" t="s">
        <v>6181</v>
      </c>
    </row>
    <row r="1176" spans="1:3" ht="15" customHeight="1" x14ac:dyDescent="0.2">
      <c r="A1176" s="88">
        <v>7304</v>
      </c>
      <c r="B1176" s="86" t="s">
        <v>6180</v>
      </c>
      <c r="C1176" s="86" t="s">
        <v>6179</v>
      </c>
    </row>
    <row r="1177" spans="1:3" ht="15" customHeight="1" x14ac:dyDescent="0.2">
      <c r="A1177" s="88">
        <v>73040</v>
      </c>
      <c r="B1177" s="86" t="s">
        <v>6180</v>
      </c>
      <c r="C1177" s="86" t="s">
        <v>6179</v>
      </c>
    </row>
    <row r="1178" spans="1:3" ht="15" customHeight="1" x14ac:dyDescent="0.2">
      <c r="A1178" s="88">
        <v>74</v>
      </c>
      <c r="B1178" s="86" t="s">
        <v>6178</v>
      </c>
      <c r="C1178" s="86" t="s">
        <v>6177</v>
      </c>
    </row>
    <row r="1179" spans="1:3" ht="15" customHeight="1" x14ac:dyDescent="0.2">
      <c r="A1179" s="88">
        <v>741</v>
      </c>
      <c r="B1179" s="86" t="s">
        <v>6176</v>
      </c>
      <c r="C1179" s="86" t="s">
        <v>6175</v>
      </c>
    </row>
    <row r="1180" spans="1:3" ht="15" customHeight="1" x14ac:dyDescent="0.2">
      <c r="A1180" s="88">
        <v>7411</v>
      </c>
      <c r="B1180" s="86" t="s">
        <v>4769</v>
      </c>
      <c r="C1180" s="86" t="s">
        <v>6174</v>
      </c>
    </row>
    <row r="1181" spans="1:3" ht="15" customHeight="1" x14ac:dyDescent="0.2">
      <c r="A1181" s="88">
        <v>74110</v>
      </c>
      <c r="B1181" s="86" t="s">
        <v>4769</v>
      </c>
      <c r="C1181" s="86" t="s">
        <v>6174</v>
      </c>
    </row>
    <row r="1182" spans="1:3" ht="15" customHeight="1" x14ac:dyDescent="0.2">
      <c r="A1182" s="88">
        <v>7412</v>
      </c>
      <c r="B1182" s="86" t="s">
        <v>4770</v>
      </c>
      <c r="C1182" s="86" t="s">
        <v>6173</v>
      </c>
    </row>
    <row r="1183" spans="1:3" ht="15" customHeight="1" x14ac:dyDescent="0.2">
      <c r="A1183" s="88">
        <v>74121</v>
      </c>
      <c r="B1183" s="86" t="s">
        <v>6172</v>
      </c>
      <c r="C1183" s="86" t="s">
        <v>6171</v>
      </c>
    </row>
    <row r="1184" spans="1:3" ht="15" customHeight="1" x14ac:dyDescent="0.2">
      <c r="A1184" s="88">
        <v>74122</v>
      </c>
      <c r="B1184" s="86" t="s">
        <v>6170</v>
      </c>
      <c r="C1184" s="86" t="s">
        <v>6169</v>
      </c>
    </row>
    <row r="1185" spans="1:3" ht="15" customHeight="1" x14ac:dyDescent="0.2">
      <c r="A1185" s="88">
        <v>74123</v>
      </c>
      <c r="B1185" s="86" t="s">
        <v>6168</v>
      </c>
      <c r="C1185" s="86" t="s">
        <v>6167</v>
      </c>
    </row>
    <row r="1186" spans="1:3" ht="15" customHeight="1" x14ac:dyDescent="0.2">
      <c r="A1186" s="88">
        <v>7413</v>
      </c>
      <c r="B1186" s="86" t="s">
        <v>4771</v>
      </c>
      <c r="C1186" s="86" t="s">
        <v>6166</v>
      </c>
    </row>
    <row r="1187" spans="1:3" ht="15" customHeight="1" x14ac:dyDescent="0.2">
      <c r="A1187" s="88">
        <v>74130</v>
      </c>
      <c r="B1187" s="86" t="s">
        <v>4771</v>
      </c>
      <c r="C1187" s="86" t="s">
        <v>6166</v>
      </c>
    </row>
    <row r="1188" spans="1:3" ht="15" customHeight="1" x14ac:dyDescent="0.2">
      <c r="A1188" s="88">
        <v>742</v>
      </c>
      <c r="B1188" s="86" t="s">
        <v>6165</v>
      </c>
      <c r="C1188" s="86" t="s">
        <v>6164</v>
      </c>
    </row>
    <row r="1189" spans="1:3" ht="15" customHeight="1" x14ac:dyDescent="0.2">
      <c r="A1189" s="88">
        <v>7421</v>
      </c>
      <c r="B1189" s="86" t="s">
        <v>4772</v>
      </c>
      <c r="C1189" s="86" t="s">
        <v>6163</v>
      </c>
    </row>
    <row r="1190" spans="1:3" ht="15" customHeight="1" x14ac:dyDescent="0.2">
      <c r="A1190" s="88">
        <v>74210</v>
      </c>
      <c r="B1190" s="86" t="s">
        <v>4772</v>
      </c>
      <c r="C1190" s="86" t="s">
        <v>6163</v>
      </c>
    </row>
    <row r="1191" spans="1:3" ht="15" customHeight="1" x14ac:dyDescent="0.2">
      <c r="A1191" s="88">
        <v>7422</v>
      </c>
      <c r="B1191" s="86" t="s">
        <v>4773</v>
      </c>
      <c r="C1191" s="86" t="s">
        <v>6162</v>
      </c>
    </row>
    <row r="1192" spans="1:3" ht="15" customHeight="1" x14ac:dyDescent="0.2">
      <c r="A1192" s="88">
        <v>74220</v>
      </c>
      <c r="B1192" s="86" t="s">
        <v>4773</v>
      </c>
      <c r="C1192" s="86" t="s">
        <v>6162</v>
      </c>
    </row>
    <row r="1193" spans="1:3" ht="15" customHeight="1" x14ac:dyDescent="0.2">
      <c r="A1193" s="88">
        <v>743</v>
      </c>
      <c r="B1193" s="86" t="s">
        <v>4774</v>
      </c>
      <c r="C1193" s="86" t="s">
        <v>6161</v>
      </c>
    </row>
    <row r="1194" spans="1:3" ht="15" customHeight="1" x14ac:dyDescent="0.2">
      <c r="A1194" s="88">
        <v>7430</v>
      </c>
      <c r="B1194" s="86" t="s">
        <v>4774</v>
      </c>
      <c r="C1194" s="86" t="s">
        <v>6161</v>
      </c>
    </row>
    <row r="1195" spans="1:3" ht="15" customHeight="1" x14ac:dyDescent="0.2">
      <c r="A1195" s="88">
        <v>74301</v>
      </c>
      <c r="B1195" s="86" t="s">
        <v>6160</v>
      </c>
      <c r="C1195" s="86" t="s">
        <v>6159</v>
      </c>
    </row>
    <row r="1196" spans="1:3" ht="15" customHeight="1" x14ac:dyDescent="0.2">
      <c r="A1196" s="88">
        <v>74302</v>
      </c>
      <c r="B1196" s="86" t="s">
        <v>6158</v>
      </c>
      <c r="C1196" s="86" t="s">
        <v>6157</v>
      </c>
    </row>
    <row r="1197" spans="1:3" ht="15" customHeight="1" x14ac:dyDescent="0.2">
      <c r="A1197" s="88">
        <v>74309</v>
      </c>
      <c r="B1197" s="86" t="s">
        <v>6156</v>
      </c>
      <c r="C1197" s="86" t="s">
        <v>6155</v>
      </c>
    </row>
    <row r="1198" spans="1:3" ht="15" customHeight="1" x14ac:dyDescent="0.2">
      <c r="A1198" s="88">
        <v>75</v>
      </c>
      <c r="B1198" s="86" t="s">
        <v>6154</v>
      </c>
      <c r="C1198" s="86" t="s">
        <v>6153</v>
      </c>
    </row>
    <row r="1199" spans="1:3" ht="15" customHeight="1" x14ac:dyDescent="0.2">
      <c r="A1199" s="88">
        <v>751</v>
      </c>
      <c r="B1199" s="86" t="s">
        <v>6152</v>
      </c>
      <c r="C1199" s="86" t="s">
        <v>6151</v>
      </c>
    </row>
    <row r="1200" spans="1:3" ht="15" customHeight="1" x14ac:dyDescent="0.2">
      <c r="A1200" s="88">
        <v>7510</v>
      </c>
      <c r="B1200" s="86" t="s">
        <v>6152</v>
      </c>
      <c r="C1200" s="86" t="s">
        <v>6151</v>
      </c>
    </row>
    <row r="1201" spans="1:3" ht="15" customHeight="1" x14ac:dyDescent="0.2">
      <c r="A1201" s="88">
        <v>75101</v>
      </c>
      <c r="B1201" s="86" t="s">
        <v>6150</v>
      </c>
      <c r="C1201" s="86" t="s">
        <v>6149</v>
      </c>
    </row>
    <row r="1202" spans="1:3" ht="15" customHeight="1" x14ac:dyDescent="0.2">
      <c r="A1202" s="88">
        <v>75102</v>
      </c>
      <c r="B1202" s="86" t="s">
        <v>6148</v>
      </c>
      <c r="C1202" s="86" t="s">
        <v>6147</v>
      </c>
    </row>
    <row r="1203" spans="1:3" ht="15" customHeight="1" x14ac:dyDescent="0.2">
      <c r="A1203" s="88">
        <v>75103</v>
      </c>
      <c r="B1203" s="86" t="s">
        <v>6146</v>
      </c>
      <c r="C1203" s="86" t="s">
        <v>6145</v>
      </c>
    </row>
    <row r="1204" spans="1:3" ht="15" customHeight="1" x14ac:dyDescent="0.2">
      <c r="A1204" s="88">
        <v>75104</v>
      </c>
      <c r="B1204" s="86" t="s">
        <v>6144</v>
      </c>
      <c r="C1204" s="86" t="s">
        <v>6143</v>
      </c>
    </row>
    <row r="1205" spans="1:3" ht="15" customHeight="1" x14ac:dyDescent="0.2">
      <c r="A1205" s="88">
        <v>75105</v>
      </c>
      <c r="B1205" s="86" t="s">
        <v>6142</v>
      </c>
      <c r="C1205" s="86" t="s">
        <v>6141</v>
      </c>
    </row>
    <row r="1206" spans="1:3" ht="15" customHeight="1" x14ac:dyDescent="0.2">
      <c r="A1206" s="88">
        <v>75106</v>
      </c>
      <c r="B1206" s="86" t="s">
        <v>6140</v>
      </c>
      <c r="C1206" s="86" t="s">
        <v>6139</v>
      </c>
    </row>
    <row r="1207" spans="1:3" ht="15" customHeight="1" x14ac:dyDescent="0.2">
      <c r="A1207" s="88">
        <v>75109</v>
      </c>
      <c r="B1207" s="86" t="s">
        <v>6138</v>
      </c>
      <c r="C1207" s="86" t="s">
        <v>6137</v>
      </c>
    </row>
    <row r="1208" spans="1:3" ht="15" customHeight="1" x14ac:dyDescent="0.2">
      <c r="A1208" s="88">
        <v>752</v>
      </c>
      <c r="B1208" s="86" t="s">
        <v>6136</v>
      </c>
      <c r="C1208" s="86" t="s">
        <v>6135</v>
      </c>
    </row>
    <row r="1209" spans="1:3" ht="15" customHeight="1" x14ac:dyDescent="0.2">
      <c r="A1209" s="88">
        <v>7521</v>
      </c>
      <c r="B1209" s="86" t="s">
        <v>6134</v>
      </c>
      <c r="C1209" s="86" t="s">
        <v>6133</v>
      </c>
    </row>
    <row r="1210" spans="1:3" ht="15" customHeight="1" x14ac:dyDescent="0.2">
      <c r="A1210" s="88">
        <v>75211</v>
      </c>
      <c r="B1210" s="86" t="s">
        <v>6132</v>
      </c>
      <c r="C1210" s="86" t="s">
        <v>6131</v>
      </c>
    </row>
    <row r="1211" spans="1:3" ht="15" customHeight="1" x14ac:dyDescent="0.2">
      <c r="A1211" s="88">
        <v>75212</v>
      </c>
      <c r="B1211" s="86" t="s">
        <v>6130</v>
      </c>
      <c r="C1211" s="86" t="s">
        <v>6129</v>
      </c>
    </row>
    <row r="1212" spans="1:3" ht="15" customHeight="1" x14ac:dyDescent="0.2">
      <c r="A1212" s="88">
        <v>7522</v>
      </c>
      <c r="B1212" s="86" t="s">
        <v>6128</v>
      </c>
      <c r="C1212" s="86" t="s">
        <v>6127</v>
      </c>
    </row>
    <row r="1213" spans="1:3" ht="15" customHeight="1" x14ac:dyDescent="0.2">
      <c r="A1213" s="88">
        <v>75220</v>
      </c>
      <c r="B1213" s="86" t="s">
        <v>6128</v>
      </c>
      <c r="C1213" s="86" t="s">
        <v>6127</v>
      </c>
    </row>
    <row r="1214" spans="1:3" ht="15" customHeight="1" x14ac:dyDescent="0.2">
      <c r="A1214" s="88">
        <v>7523</v>
      </c>
      <c r="B1214" s="86" t="s">
        <v>6126</v>
      </c>
      <c r="C1214" s="86" t="s">
        <v>6125</v>
      </c>
    </row>
    <row r="1215" spans="1:3" ht="15" customHeight="1" x14ac:dyDescent="0.2">
      <c r="A1215" s="88">
        <v>75231</v>
      </c>
      <c r="B1215" s="86" t="s">
        <v>6124</v>
      </c>
      <c r="C1215" s="86" t="s">
        <v>6123</v>
      </c>
    </row>
    <row r="1216" spans="1:3" ht="15" customHeight="1" x14ac:dyDescent="0.2">
      <c r="A1216" s="88">
        <v>75232</v>
      </c>
      <c r="B1216" s="86" t="s">
        <v>6122</v>
      </c>
      <c r="C1216" s="86" t="s">
        <v>6121</v>
      </c>
    </row>
    <row r="1217" spans="1:3" ht="15" customHeight="1" x14ac:dyDescent="0.2">
      <c r="A1217" s="88">
        <v>75233</v>
      </c>
      <c r="B1217" s="86" t="s">
        <v>6120</v>
      </c>
      <c r="C1217" s="86" t="s">
        <v>6119</v>
      </c>
    </row>
    <row r="1218" spans="1:3" ht="15" customHeight="1" x14ac:dyDescent="0.2">
      <c r="A1218" s="88">
        <v>75234</v>
      </c>
      <c r="B1218" s="86" t="s">
        <v>6118</v>
      </c>
      <c r="C1218" s="86" t="s">
        <v>6117</v>
      </c>
    </row>
    <row r="1219" spans="1:3" ht="15" customHeight="1" x14ac:dyDescent="0.2">
      <c r="A1219" s="88">
        <v>7529</v>
      </c>
      <c r="B1219" s="86" t="s">
        <v>6116</v>
      </c>
      <c r="C1219" s="86" t="s">
        <v>6115</v>
      </c>
    </row>
    <row r="1220" spans="1:3" ht="15" customHeight="1" x14ac:dyDescent="0.2">
      <c r="A1220" s="88">
        <v>75291</v>
      </c>
      <c r="B1220" s="86" t="s">
        <v>6114</v>
      </c>
      <c r="C1220" s="86" t="s">
        <v>6113</v>
      </c>
    </row>
    <row r="1221" spans="1:3" ht="15" customHeight="1" x14ac:dyDescent="0.2">
      <c r="A1221" s="88">
        <v>75292</v>
      </c>
      <c r="B1221" s="86" t="s">
        <v>6112</v>
      </c>
      <c r="C1221" s="86" t="s">
        <v>1195</v>
      </c>
    </row>
    <row r="1222" spans="1:3" ht="15" customHeight="1" x14ac:dyDescent="0.2">
      <c r="A1222" s="88">
        <v>75299</v>
      </c>
      <c r="B1222" s="86" t="s">
        <v>6111</v>
      </c>
      <c r="C1222" s="86" t="s">
        <v>6110</v>
      </c>
    </row>
    <row r="1223" spans="1:3" ht="15" customHeight="1" x14ac:dyDescent="0.2">
      <c r="A1223" s="88">
        <v>753</v>
      </c>
      <c r="B1223" s="86" t="s">
        <v>6109</v>
      </c>
      <c r="C1223" s="86" t="s">
        <v>6108</v>
      </c>
    </row>
    <row r="1224" spans="1:3" ht="15" customHeight="1" x14ac:dyDescent="0.2">
      <c r="A1224" s="88">
        <v>7531</v>
      </c>
      <c r="B1224" s="86" t="s">
        <v>6107</v>
      </c>
      <c r="C1224" s="86" t="s">
        <v>6106</v>
      </c>
    </row>
    <row r="1225" spans="1:3" ht="15" customHeight="1" x14ac:dyDescent="0.2">
      <c r="A1225" s="88">
        <v>75311</v>
      </c>
      <c r="B1225" s="86" t="s">
        <v>6105</v>
      </c>
      <c r="C1225" s="86" t="s">
        <v>6104</v>
      </c>
    </row>
    <row r="1226" spans="1:3" ht="15" customHeight="1" x14ac:dyDescent="0.2">
      <c r="A1226" s="88">
        <v>75312</v>
      </c>
      <c r="B1226" s="86" t="s">
        <v>6103</v>
      </c>
      <c r="C1226" s="86" t="s">
        <v>6102</v>
      </c>
    </row>
    <row r="1227" spans="1:3" ht="15" customHeight="1" x14ac:dyDescent="0.2">
      <c r="A1227" s="88">
        <v>75313</v>
      </c>
      <c r="B1227" s="86" t="s">
        <v>6101</v>
      </c>
      <c r="C1227" s="86" t="s">
        <v>6100</v>
      </c>
    </row>
    <row r="1228" spans="1:3" ht="15" customHeight="1" x14ac:dyDescent="0.2">
      <c r="A1228" s="88">
        <v>75314</v>
      </c>
      <c r="B1228" s="86" t="s">
        <v>6099</v>
      </c>
      <c r="C1228" s="86" t="s">
        <v>6098</v>
      </c>
    </row>
    <row r="1229" spans="1:3" ht="15" customHeight="1" x14ac:dyDescent="0.2">
      <c r="A1229" s="88">
        <v>75315</v>
      </c>
      <c r="B1229" s="86" t="s">
        <v>6097</v>
      </c>
      <c r="C1229" s="86" t="s">
        <v>6096</v>
      </c>
    </row>
    <row r="1230" spans="1:3" ht="15" customHeight="1" x14ac:dyDescent="0.2">
      <c r="A1230" s="88">
        <v>75319</v>
      </c>
      <c r="B1230" s="86" t="s">
        <v>6095</v>
      </c>
      <c r="C1230" s="86" t="s">
        <v>6094</v>
      </c>
    </row>
    <row r="1231" spans="1:3" ht="15" customHeight="1" x14ac:dyDescent="0.2">
      <c r="A1231" s="88">
        <v>7532</v>
      </c>
      <c r="B1231" s="86" t="s">
        <v>6093</v>
      </c>
      <c r="C1231" s="86" t="s">
        <v>6092</v>
      </c>
    </row>
    <row r="1232" spans="1:3" ht="15" customHeight="1" x14ac:dyDescent="0.2">
      <c r="A1232" s="88">
        <v>75321</v>
      </c>
      <c r="B1232" s="86" t="s">
        <v>6091</v>
      </c>
      <c r="C1232" s="86" t="s">
        <v>6090</v>
      </c>
    </row>
    <row r="1233" spans="1:3" ht="15" customHeight="1" x14ac:dyDescent="0.2">
      <c r="A1233" s="88">
        <v>75322</v>
      </c>
      <c r="B1233" s="86" t="s">
        <v>6089</v>
      </c>
      <c r="C1233" s="86" t="s">
        <v>6088</v>
      </c>
    </row>
    <row r="1234" spans="1:3" ht="15" customHeight="1" x14ac:dyDescent="0.2">
      <c r="A1234" s="88">
        <v>75323</v>
      </c>
      <c r="B1234" s="86" t="s">
        <v>6087</v>
      </c>
      <c r="C1234" s="86" t="s">
        <v>6086</v>
      </c>
    </row>
    <row r="1235" spans="1:3" ht="15" customHeight="1" x14ac:dyDescent="0.2">
      <c r="A1235" s="88">
        <v>7533</v>
      </c>
      <c r="B1235" s="86" t="s">
        <v>6085</v>
      </c>
      <c r="C1235" s="86" t="s">
        <v>6084</v>
      </c>
    </row>
    <row r="1236" spans="1:3" ht="15" customHeight="1" x14ac:dyDescent="0.2">
      <c r="A1236" s="88">
        <v>75331</v>
      </c>
      <c r="B1236" s="86" t="s">
        <v>6083</v>
      </c>
      <c r="C1236" s="86" t="s">
        <v>6082</v>
      </c>
    </row>
    <row r="1237" spans="1:3" ht="15" customHeight="1" x14ac:dyDescent="0.2">
      <c r="A1237" s="88">
        <v>75332</v>
      </c>
      <c r="B1237" s="86" t="s">
        <v>6081</v>
      </c>
      <c r="C1237" s="86" t="s">
        <v>6080</v>
      </c>
    </row>
    <row r="1238" spans="1:3" ht="15" customHeight="1" x14ac:dyDescent="0.2">
      <c r="A1238" s="88">
        <v>75333</v>
      </c>
      <c r="B1238" s="86" t="s">
        <v>6079</v>
      </c>
      <c r="C1238" s="86" t="s">
        <v>6078</v>
      </c>
    </row>
    <row r="1239" spans="1:3" ht="15" customHeight="1" x14ac:dyDescent="0.2">
      <c r="A1239" s="88">
        <v>75339</v>
      </c>
      <c r="B1239" s="86" t="s">
        <v>6077</v>
      </c>
      <c r="C1239" s="86" t="s">
        <v>6076</v>
      </c>
    </row>
    <row r="1240" spans="1:3" ht="15" customHeight="1" x14ac:dyDescent="0.2">
      <c r="A1240" s="88">
        <v>7534</v>
      </c>
      <c r="B1240" s="86" t="s">
        <v>6075</v>
      </c>
      <c r="C1240" s="86" t="s">
        <v>6074</v>
      </c>
    </row>
    <row r="1241" spans="1:3" ht="15" customHeight="1" x14ac:dyDescent="0.2">
      <c r="A1241" s="88">
        <v>75341</v>
      </c>
      <c r="B1241" s="86" t="s">
        <v>6073</v>
      </c>
      <c r="C1241" s="86" t="s">
        <v>6072</v>
      </c>
    </row>
    <row r="1242" spans="1:3" ht="15" customHeight="1" x14ac:dyDescent="0.2">
      <c r="A1242" s="88">
        <v>75349</v>
      </c>
      <c r="B1242" s="86" t="s">
        <v>6071</v>
      </c>
      <c r="C1242" s="86" t="s">
        <v>6070</v>
      </c>
    </row>
    <row r="1243" spans="1:3" ht="15" customHeight="1" x14ac:dyDescent="0.2">
      <c r="A1243" s="88">
        <v>7535</v>
      </c>
      <c r="B1243" s="86" t="s">
        <v>6069</v>
      </c>
      <c r="C1243" s="86" t="s">
        <v>6068</v>
      </c>
    </row>
    <row r="1244" spans="1:3" ht="15" customHeight="1" x14ac:dyDescent="0.2">
      <c r="A1244" s="88">
        <v>75351</v>
      </c>
      <c r="B1244" s="86" t="s">
        <v>6067</v>
      </c>
      <c r="C1244" s="86" t="s">
        <v>6066</v>
      </c>
    </row>
    <row r="1245" spans="1:3" ht="15" customHeight="1" x14ac:dyDescent="0.2">
      <c r="A1245" s="88">
        <v>75359</v>
      </c>
      <c r="B1245" s="86" t="s">
        <v>6065</v>
      </c>
      <c r="C1245" s="86" t="s">
        <v>6064</v>
      </c>
    </row>
    <row r="1246" spans="1:3" ht="15" customHeight="1" x14ac:dyDescent="0.2">
      <c r="A1246" s="88">
        <v>7536</v>
      </c>
      <c r="B1246" s="86" t="s">
        <v>6063</v>
      </c>
      <c r="C1246" s="86" t="s">
        <v>6062</v>
      </c>
    </row>
    <row r="1247" spans="1:3" ht="15" customHeight="1" x14ac:dyDescent="0.2">
      <c r="A1247" s="88">
        <v>75361</v>
      </c>
      <c r="B1247" s="86" t="s">
        <v>6061</v>
      </c>
      <c r="C1247" s="86" t="s">
        <v>6060</v>
      </c>
    </row>
    <row r="1248" spans="1:3" ht="15" customHeight="1" x14ac:dyDescent="0.2">
      <c r="A1248" s="88">
        <v>75362</v>
      </c>
      <c r="B1248" s="86" t="s">
        <v>6059</v>
      </c>
      <c r="C1248" s="86" t="s">
        <v>6058</v>
      </c>
    </row>
    <row r="1249" spans="1:3" ht="15" customHeight="1" x14ac:dyDescent="0.2">
      <c r="A1249" s="88">
        <v>7539</v>
      </c>
      <c r="B1249" s="86" t="s">
        <v>6057</v>
      </c>
      <c r="C1249" s="86" t="s">
        <v>6056</v>
      </c>
    </row>
    <row r="1250" spans="1:3" ht="15" customHeight="1" x14ac:dyDescent="0.2">
      <c r="A1250" s="88">
        <v>75391</v>
      </c>
      <c r="B1250" s="86" t="s">
        <v>6055</v>
      </c>
      <c r="C1250" s="86" t="s">
        <v>6054</v>
      </c>
    </row>
    <row r="1251" spans="1:3" ht="15" customHeight="1" x14ac:dyDescent="0.2">
      <c r="A1251" s="88">
        <v>75399</v>
      </c>
      <c r="B1251" s="86" t="s">
        <v>6053</v>
      </c>
      <c r="C1251" s="86" t="s">
        <v>6052</v>
      </c>
    </row>
    <row r="1252" spans="1:3" ht="15" customHeight="1" x14ac:dyDescent="0.2">
      <c r="A1252" s="88">
        <v>76</v>
      </c>
      <c r="B1252" s="86" t="s">
        <v>6051</v>
      </c>
      <c r="C1252" s="86" t="s">
        <v>6050</v>
      </c>
    </row>
    <row r="1253" spans="1:3" ht="15" customHeight="1" x14ac:dyDescent="0.2">
      <c r="A1253" s="88">
        <v>761</v>
      </c>
      <c r="B1253" s="86" t="s">
        <v>6049</v>
      </c>
      <c r="C1253" s="86" t="s">
        <v>6048</v>
      </c>
    </row>
    <row r="1254" spans="1:3" ht="15" customHeight="1" x14ac:dyDescent="0.2">
      <c r="A1254" s="88">
        <v>7611</v>
      </c>
      <c r="B1254" s="86" t="s">
        <v>6047</v>
      </c>
      <c r="C1254" s="86" t="s">
        <v>6046</v>
      </c>
    </row>
    <row r="1255" spans="1:3" ht="15" customHeight="1" x14ac:dyDescent="0.2">
      <c r="A1255" s="88">
        <v>76111</v>
      </c>
      <c r="B1255" s="86" t="s">
        <v>6045</v>
      </c>
      <c r="C1255" s="86" t="s">
        <v>6044</v>
      </c>
    </row>
    <row r="1256" spans="1:3" ht="15" customHeight="1" x14ac:dyDescent="0.2">
      <c r="A1256" s="88">
        <v>76112</v>
      </c>
      <c r="B1256" s="86" t="s">
        <v>6043</v>
      </c>
      <c r="C1256" s="86" t="s">
        <v>6042</v>
      </c>
    </row>
    <row r="1257" spans="1:3" ht="15" customHeight="1" x14ac:dyDescent="0.2">
      <c r="A1257" s="88">
        <v>7612</v>
      </c>
      <c r="B1257" s="86" t="s">
        <v>6041</v>
      </c>
      <c r="C1257" s="86" t="s">
        <v>6040</v>
      </c>
    </row>
    <row r="1258" spans="1:3" ht="15" customHeight="1" x14ac:dyDescent="0.2">
      <c r="A1258" s="88">
        <v>76120</v>
      </c>
      <c r="B1258" s="86" t="s">
        <v>6041</v>
      </c>
      <c r="C1258" s="86" t="s">
        <v>6040</v>
      </c>
    </row>
    <row r="1259" spans="1:3" ht="15" customHeight="1" x14ac:dyDescent="0.2">
      <c r="A1259" s="88">
        <v>7619</v>
      </c>
      <c r="B1259" s="86" t="s">
        <v>6039</v>
      </c>
      <c r="C1259" s="86" t="s">
        <v>6038</v>
      </c>
    </row>
    <row r="1260" spans="1:3" ht="15" customHeight="1" x14ac:dyDescent="0.2">
      <c r="A1260" s="88">
        <v>76191</v>
      </c>
      <c r="B1260" s="86" t="s">
        <v>6037</v>
      </c>
      <c r="C1260" s="86" t="s">
        <v>6036</v>
      </c>
    </row>
    <row r="1261" spans="1:3" ht="15" customHeight="1" x14ac:dyDescent="0.2">
      <c r="A1261" s="88">
        <v>76192</v>
      </c>
      <c r="B1261" s="86" t="s">
        <v>6035</v>
      </c>
      <c r="C1261" s="86" t="s">
        <v>6034</v>
      </c>
    </row>
    <row r="1262" spans="1:3" ht="15" customHeight="1" x14ac:dyDescent="0.2">
      <c r="A1262" s="88">
        <v>76193</v>
      </c>
      <c r="B1262" s="86" t="s">
        <v>6033</v>
      </c>
      <c r="C1262" s="86" t="s">
        <v>6032</v>
      </c>
    </row>
    <row r="1263" spans="1:3" ht="15" customHeight="1" x14ac:dyDescent="0.2">
      <c r="A1263" s="88">
        <v>76194</v>
      </c>
      <c r="B1263" s="86" t="s">
        <v>6031</v>
      </c>
      <c r="C1263" s="86" t="s">
        <v>6030</v>
      </c>
    </row>
    <row r="1264" spans="1:3" ht="15" customHeight="1" x14ac:dyDescent="0.2">
      <c r="A1264" s="88">
        <v>76195</v>
      </c>
      <c r="B1264" s="86" t="s">
        <v>6029</v>
      </c>
      <c r="C1264" s="86" t="s">
        <v>6028</v>
      </c>
    </row>
    <row r="1265" spans="1:3" ht="15" customHeight="1" x14ac:dyDescent="0.2">
      <c r="A1265" s="88">
        <v>76196</v>
      </c>
      <c r="B1265" s="86" t="s">
        <v>6027</v>
      </c>
      <c r="C1265" s="86" t="s">
        <v>6026</v>
      </c>
    </row>
    <row r="1266" spans="1:3" ht="15" customHeight="1" x14ac:dyDescent="0.2">
      <c r="A1266" s="88">
        <v>76197</v>
      </c>
      <c r="B1266" s="86" t="s">
        <v>6025</v>
      </c>
      <c r="C1266" s="86" t="s">
        <v>6024</v>
      </c>
    </row>
    <row r="1267" spans="1:3" ht="15" customHeight="1" x14ac:dyDescent="0.2">
      <c r="A1267" s="88">
        <v>76198</v>
      </c>
      <c r="B1267" s="86" t="s">
        <v>6023</v>
      </c>
      <c r="C1267" s="86" t="s">
        <v>6022</v>
      </c>
    </row>
    <row r="1268" spans="1:3" ht="15" customHeight="1" x14ac:dyDescent="0.2">
      <c r="A1268" s="88">
        <v>76199</v>
      </c>
      <c r="B1268" s="86" t="s">
        <v>6021</v>
      </c>
      <c r="C1268" s="86" t="s">
        <v>6020</v>
      </c>
    </row>
    <row r="1269" spans="1:3" ht="15" customHeight="1" x14ac:dyDescent="0.2">
      <c r="A1269" s="88">
        <v>762</v>
      </c>
      <c r="B1269" s="86" t="s">
        <v>6019</v>
      </c>
      <c r="C1269" s="86" t="s">
        <v>6018</v>
      </c>
    </row>
    <row r="1270" spans="1:3" ht="15" customHeight="1" x14ac:dyDescent="0.2">
      <c r="A1270" s="88">
        <v>7621</v>
      </c>
      <c r="B1270" s="86" t="s">
        <v>4795</v>
      </c>
      <c r="C1270" s="86" t="s">
        <v>6017</v>
      </c>
    </row>
    <row r="1271" spans="1:3" ht="15" customHeight="1" x14ac:dyDescent="0.2">
      <c r="A1271" s="88">
        <v>76211</v>
      </c>
      <c r="B1271" s="86" t="s">
        <v>6016</v>
      </c>
      <c r="C1271" s="86" t="s">
        <v>6015</v>
      </c>
    </row>
    <row r="1272" spans="1:3" ht="15" customHeight="1" x14ac:dyDescent="0.2">
      <c r="A1272" s="88">
        <v>76212</v>
      </c>
      <c r="B1272" s="86" t="s">
        <v>6014</v>
      </c>
      <c r="C1272" s="86" t="s">
        <v>6013</v>
      </c>
    </row>
    <row r="1273" spans="1:3" ht="15" customHeight="1" x14ac:dyDescent="0.2">
      <c r="A1273" s="88">
        <v>76213</v>
      </c>
      <c r="B1273" s="86" t="s">
        <v>6012</v>
      </c>
      <c r="C1273" s="86" t="s">
        <v>6011</v>
      </c>
    </row>
    <row r="1274" spans="1:3" ht="15" customHeight="1" x14ac:dyDescent="0.2">
      <c r="A1274" s="88">
        <v>76214</v>
      </c>
      <c r="B1274" s="86" t="s">
        <v>6010</v>
      </c>
      <c r="C1274" s="86" t="s">
        <v>6009</v>
      </c>
    </row>
    <row r="1275" spans="1:3" ht="15" customHeight="1" x14ac:dyDescent="0.2">
      <c r="A1275" s="88">
        <v>76219</v>
      </c>
      <c r="B1275" s="86" t="s">
        <v>6008</v>
      </c>
      <c r="C1275" s="86" t="s">
        <v>6007</v>
      </c>
    </row>
    <row r="1276" spans="1:3" ht="15" customHeight="1" x14ac:dyDescent="0.2">
      <c r="A1276" s="88">
        <v>7622</v>
      </c>
      <c r="B1276" s="86" t="s">
        <v>4796</v>
      </c>
      <c r="C1276" s="86" t="s">
        <v>6006</v>
      </c>
    </row>
    <row r="1277" spans="1:3" ht="15" customHeight="1" x14ac:dyDescent="0.2">
      <c r="A1277" s="88">
        <v>76221</v>
      </c>
      <c r="B1277" s="86" t="s">
        <v>6005</v>
      </c>
      <c r="C1277" s="86" t="s">
        <v>6004</v>
      </c>
    </row>
    <row r="1278" spans="1:3" ht="15" customHeight="1" x14ac:dyDescent="0.2">
      <c r="A1278" s="88">
        <v>76222</v>
      </c>
      <c r="B1278" s="86" t="s">
        <v>6003</v>
      </c>
      <c r="C1278" s="86" t="s">
        <v>6002</v>
      </c>
    </row>
    <row r="1279" spans="1:3" ht="15" customHeight="1" x14ac:dyDescent="0.2">
      <c r="A1279" s="88">
        <v>76223</v>
      </c>
      <c r="B1279" s="86" t="s">
        <v>6001</v>
      </c>
      <c r="C1279" s="86" t="s">
        <v>6000</v>
      </c>
    </row>
    <row r="1280" spans="1:3" ht="15" customHeight="1" x14ac:dyDescent="0.2">
      <c r="A1280" s="88">
        <v>76224</v>
      </c>
      <c r="B1280" s="86" t="s">
        <v>5999</v>
      </c>
      <c r="C1280" s="86" t="s">
        <v>5998</v>
      </c>
    </row>
    <row r="1281" spans="1:3" ht="15" customHeight="1" x14ac:dyDescent="0.2">
      <c r="A1281" s="88">
        <v>76225</v>
      </c>
      <c r="B1281" s="86" t="s">
        <v>5997</v>
      </c>
      <c r="C1281" s="86" t="s">
        <v>5996</v>
      </c>
    </row>
    <row r="1282" spans="1:3" ht="15" customHeight="1" x14ac:dyDescent="0.2">
      <c r="A1282" s="88">
        <v>76229</v>
      </c>
      <c r="B1282" s="86" t="s">
        <v>5995</v>
      </c>
      <c r="C1282" s="86" t="s">
        <v>5994</v>
      </c>
    </row>
    <row r="1283" spans="1:3" ht="15" customHeight="1" x14ac:dyDescent="0.2">
      <c r="A1283" s="88">
        <v>7623</v>
      </c>
      <c r="B1283" s="86" t="s">
        <v>4797</v>
      </c>
      <c r="C1283" s="86" t="s">
        <v>5993</v>
      </c>
    </row>
    <row r="1284" spans="1:3" ht="15" customHeight="1" x14ac:dyDescent="0.2">
      <c r="A1284" s="88">
        <v>76231</v>
      </c>
      <c r="B1284" s="86" t="s">
        <v>5992</v>
      </c>
      <c r="C1284" s="86" t="s">
        <v>5991</v>
      </c>
    </row>
    <row r="1285" spans="1:3" ht="15" customHeight="1" x14ac:dyDescent="0.2">
      <c r="A1285" s="88">
        <v>76232</v>
      </c>
      <c r="B1285" s="86" t="s">
        <v>5990</v>
      </c>
      <c r="C1285" s="86" t="s">
        <v>5989</v>
      </c>
    </row>
    <row r="1286" spans="1:3" ht="15" customHeight="1" x14ac:dyDescent="0.2">
      <c r="A1286" s="88">
        <v>76233</v>
      </c>
      <c r="B1286" s="86" t="s">
        <v>5988</v>
      </c>
      <c r="C1286" s="86" t="s">
        <v>5987</v>
      </c>
    </row>
    <row r="1287" spans="1:3" ht="15" customHeight="1" x14ac:dyDescent="0.2">
      <c r="A1287" s="88">
        <v>76234</v>
      </c>
      <c r="B1287" s="86" t="s">
        <v>5986</v>
      </c>
      <c r="C1287" s="86" t="s">
        <v>5985</v>
      </c>
    </row>
    <row r="1288" spans="1:3" ht="15" customHeight="1" x14ac:dyDescent="0.2">
      <c r="A1288" s="88">
        <v>76239</v>
      </c>
      <c r="B1288" s="86" t="s">
        <v>5984</v>
      </c>
      <c r="C1288" s="86" t="s">
        <v>5983</v>
      </c>
    </row>
    <row r="1289" spans="1:3" ht="15" customHeight="1" x14ac:dyDescent="0.2">
      <c r="A1289" s="88">
        <v>77</v>
      </c>
      <c r="B1289" s="86" t="s">
        <v>5982</v>
      </c>
      <c r="C1289" s="86" t="s">
        <v>5981</v>
      </c>
    </row>
    <row r="1290" spans="1:3" ht="15" customHeight="1" x14ac:dyDescent="0.2">
      <c r="A1290" s="88">
        <v>771</v>
      </c>
      <c r="B1290" s="86" t="s">
        <v>5980</v>
      </c>
      <c r="C1290" s="86" t="s">
        <v>5979</v>
      </c>
    </row>
    <row r="1291" spans="1:3" ht="15" customHeight="1" x14ac:dyDescent="0.2">
      <c r="A1291" s="88">
        <v>7711</v>
      </c>
      <c r="B1291" s="86" t="s">
        <v>5978</v>
      </c>
      <c r="C1291" s="86" t="s">
        <v>5977</v>
      </c>
    </row>
    <row r="1292" spans="1:3" ht="15" customHeight="1" x14ac:dyDescent="0.2">
      <c r="A1292" s="88">
        <v>77111</v>
      </c>
      <c r="B1292" s="86" t="s">
        <v>5976</v>
      </c>
      <c r="C1292" s="86" t="s">
        <v>5975</v>
      </c>
    </row>
    <row r="1293" spans="1:3" ht="15" customHeight="1" x14ac:dyDescent="0.2">
      <c r="A1293" s="88">
        <v>77112</v>
      </c>
      <c r="B1293" s="86" t="s">
        <v>5974</v>
      </c>
      <c r="C1293" s="86" t="s">
        <v>5973</v>
      </c>
    </row>
    <row r="1294" spans="1:3" ht="15" customHeight="1" x14ac:dyDescent="0.2">
      <c r="A1294" s="88">
        <v>7712</v>
      </c>
      <c r="B1294" s="86" t="s">
        <v>5972</v>
      </c>
      <c r="C1294" s="86" t="s">
        <v>5971</v>
      </c>
    </row>
    <row r="1295" spans="1:3" ht="15" customHeight="1" x14ac:dyDescent="0.2">
      <c r="A1295" s="88">
        <v>77120</v>
      </c>
      <c r="B1295" s="86" t="s">
        <v>5972</v>
      </c>
      <c r="C1295" s="86" t="s">
        <v>5971</v>
      </c>
    </row>
    <row r="1296" spans="1:3" ht="15" customHeight="1" x14ac:dyDescent="0.2">
      <c r="A1296" s="88">
        <v>772</v>
      </c>
      <c r="B1296" s="86" t="s">
        <v>5970</v>
      </c>
      <c r="C1296" s="86" t="s">
        <v>5969</v>
      </c>
    </row>
    <row r="1297" spans="1:3" ht="15" customHeight="1" x14ac:dyDescent="0.2">
      <c r="A1297" s="88">
        <v>7721</v>
      </c>
      <c r="B1297" s="86" t="s">
        <v>4802</v>
      </c>
      <c r="C1297" s="86" t="s">
        <v>5968</v>
      </c>
    </row>
    <row r="1298" spans="1:3" ht="15" customHeight="1" x14ac:dyDescent="0.2">
      <c r="A1298" s="88">
        <v>77210</v>
      </c>
      <c r="B1298" s="86" t="s">
        <v>4802</v>
      </c>
      <c r="C1298" s="86" t="s">
        <v>5968</v>
      </c>
    </row>
    <row r="1299" spans="1:3" ht="15" customHeight="1" x14ac:dyDescent="0.2">
      <c r="A1299" s="88">
        <v>7722</v>
      </c>
      <c r="B1299" s="86" t="s">
        <v>4803</v>
      </c>
      <c r="C1299" s="86" t="s">
        <v>5962</v>
      </c>
    </row>
    <row r="1300" spans="1:3" ht="15" customHeight="1" x14ac:dyDescent="0.2">
      <c r="A1300" s="88">
        <v>77221</v>
      </c>
      <c r="B1300" s="86" t="s">
        <v>5967</v>
      </c>
      <c r="C1300" s="86" t="s">
        <v>5966</v>
      </c>
    </row>
    <row r="1301" spans="1:3" ht="15" customHeight="1" x14ac:dyDescent="0.2">
      <c r="A1301" s="88">
        <v>77222</v>
      </c>
      <c r="B1301" s="86" t="s">
        <v>5965</v>
      </c>
      <c r="C1301" s="86" t="s">
        <v>5964</v>
      </c>
    </row>
    <row r="1302" spans="1:3" ht="15" customHeight="1" x14ac:dyDescent="0.2">
      <c r="A1302" s="88">
        <v>77223</v>
      </c>
      <c r="B1302" s="86" t="s">
        <v>5963</v>
      </c>
      <c r="C1302" s="86" t="s">
        <v>5962</v>
      </c>
    </row>
    <row r="1303" spans="1:3" ht="15" customHeight="1" x14ac:dyDescent="0.2">
      <c r="A1303" s="88">
        <v>7723</v>
      </c>
      <c r="B1303" s="86" t="s">
        <v>5961</v>
      </c>
      <c r="C1303" s="86" t="s">
        <v>5960</v>
      </c>
    </row>
    <row r="1304" spans="1:3" ht="15" customHeight="1" x14ac:dyDescent="0.2">
      <c r="A1304" s="88">
        <v>77230</v>
      </c>
      <c r="B1304" s="86" t="s">
        <v>5961</v>
      </c>
      <c r="C1304" s="86" t="s">
        <v>5960</v>
      </c>
    </row>
    <row r="1305" spans="1:3" ht="15" customHeight="1" x14ac:dyDescent="0.2">
      <c r="A1305" s="88">
        <v>7724</v>
      </c>
      <c r="B1305" s="86" t="s">
        <v>5959</v>
      </c>
      <c r="C1305" s="86" t="s">
        <v>5958</v>
      </c>
    </row>
    <row r="1306" spans="1:3" ht="15" customHeight="1" x14ac:dyDescent="0.2">
      <c r="A1306" s="88">
        <v>77241</v>
      </c>
      <c r="B1306" s="86" t="s">
        <v>5957</v>
      </c>
      <c r="C1306" s="86" t="s">
        <v>5956</v>
      </c>
    </row>
    <row r="1307" spans="1:3" ht="15" customHeight="1" x14ac:dyDescent="0.2">
      <c r="A1307" s="88">
        <v>77242</v>
      </c>
      <c r="B1307" s="86" t="s">
        <v>5955</v>
      </c>
      <c r="C1307" s="86" t="s">
        <v>5954</v>
      </c>
    </row>
    <row r="1308" spans="1:3" ht="15" customHeight="1" x14ac:dyDescent="0.2">
      <c r="A1308" s="88">
        <v>77243</v>
      </c>
      <c r="B1308" s="86" t="s">
        <v>5953</v>
      </c>
      <c r="C1308" s="86" t="s">
        <v>5952</v>
      </c>
    </row>
    <row r="1309" spans="1:3" ht="15" customHeight="1" x14ac:dyDescent="0.2">
      <c r="A1309" s="88">
        <v>77244</v>
      </c>
      <c r="B1309" s="86" t="s">
        <v>5951</v>
      </c>
      <c r="C1309" s="86" t="s">
        <v>5950</v>
      </c>
    </row>
    <row r="1310" spans="1:3" ht="15" customHeight="1" x14ac:dyDescent="0.2">
      <c r="A1310" s="88">
        <v>7725</v>
      </c>
      <c r="B1310" s="86" t="s">
        <v>5949</v>
      </c>
      <c r="C1310" s="86" t="s">
        <v>5948</v>
      </c>
    </row>
    <row r="1311" spans="1:3" ht="15" customHeight="1" x14ac:dyDescent="0.2">
      <c r="A1311" s="88">
        <v>77251</v>
      </c>
      <c r="B1311" s="86" t="s">
        <v>4807</v>
      </c>
      <c r="C1311" s="86" t="s">
        <v>5947</v>
      </c>
    </row>
    <row r="1312" spans="1:3" ht="15" customHeight="1" x14ac:dyDescent="0.2">
      <c r="A1312" s="88">
        <v>77252</v>
      </c>
      <c r="B1312" s="86" t="s">
        <v>5946</v>
      </c>
      <c r="C1312" s="86" t="s">
        <v>5945</v>
      </c>
    </row>
    <row r="1313" spans="1:3" ht="15" customHeight="1" x14ac:dyDescent="0.2">
      <c r="A1313" s="88">
        <v>77253</v>
      </c>
      <c r="B1313" s="86" t="s">
        <v>5944</v>
      </c>
      <c r="C1313" s="86" t="s">
        <v>5943</v>
      </c>
    </row>
    <row r="1314" spans="1:3" ht="15" customHeight="1" x14ac:dyDescent="0.2">
      <c r="A1314" s="88">
        <v>77259</v>
      </c>
      <c r="B1314" s="86" t="s">
        <v>5942</v>
      </c>
      <c r="C1314" s="86" t="s">
        <v>5941</v>
      </c>
    </row>
    <row r="1315" spans="1:3" ht="15" customHeight="1" x14ac:dyDescent="0.2">
      <c r="A1315" s="88">
        <v>7729</v>
      </c>
      <c r="B1315" s="86" t="s">
        <v>5940</v>
      </c>
      <c r="C1315" s="86" t="s">
        <v>5939</v>
      </c>
    </row>
    <row r="1316" spans="1:3" ht="15" customHeight="1" x14ac:dyDescent="0.2">
      <c r="A1316" s="88">
        <v>77291</v>
      </c>
      <c r="B1316" s="86" t="s">
        <v>5938</v>
      </c>
      <c r="C1316" s="86" t="s">
        <v>5937</v>
      </c>
    </row>
    <row r="1317" spans="1:3" ht="15" customHeight="1" x14ac:dyDescent="0.2">
      <c r="A1317" s="88">
        <v>77292</v>
      </c>
      <c r="B1317" s="86" t="s">
        <v>5936</v>
      </c>
      <c r="C1317" s="86" t="s">
        <v>5935</v>
      </c>
    </row>
    <row r="1318" spans="1:3" ht="15" customHeight="1" x14ac:dyDescent="0.2">
      <c r="A1318" s="88">
        <v>77293</v>
      </c>
      <c r="B1318" s="86" t="s">
        <v>5934</v>
      </c>
      <c r="C1318" s="86" t="s">
        <v>5933</v>
      </c>
    </row>
    <row r="1319" spans="1:3" ht="15" customHeight="1" x14ac:dyDescent="0.2">
      <c r="A1319" s="88">
        <v>77299</v>
      </c>
      <c r="B1319" s="86" t="s">
        <v>5932</v>
      </c>
      <c r="C1319" s="86" t="s">
        <v>5931</v>
      </c>
    </row>
    <row r="1320" spans="1:3" ht="15" customHeight="1" x14ac:dyDescent="0.2">
      <c r="A1320" s="88">
        <v>773</v>
      </c>
      <c r="B1320" s="86" t="s">
        <v>5930</v>
      </c>
      <c r="C1320" s="86" t="s">
        <v>5929</v>
      </c>
    </row>
    <row r="1321" spans="1:3" ht="15" customHeight="1" x14ac:dyDescent="0.2">
      <c r="A1321" s="88">
        <v>7731</v>
      </c>
      <c r="B1321" s="86" t="s">
        <v>4812</v>
      </c>
      <c r="C1321" s="86" t="s">
        <v>5928</v>
      </c>
    </row>
    <row r="1322" spans="1:3" ht="15" customHeight="1" x14ac:dyDescent="0.2">
      <c r="A1322" s="88">
        <v>77310</v>
      </c>
      <c r="B1322" s="86" t="s">
        <v>4812</v>
      </c>
      <c r="C1322" s="86" t="s">
        <v>5928</v>
      </c>
    </row>
    <row r="1323" spans="1:3" ht="15" customHeight="1" x14ac:dyDescent="0.2">
      <c r="A1323" s="88">
        <v>7732</v>
      </c>
      <c r="B1323" s="86" t="s">
        <v>4813</v>
      </c>
      <c r="C1323" s="86" t="s">
        <v>5927</v>
      </c>
    </row>
    <row r="1324" spans="1:3" ht="15" customHeight="1" x14ac:dyDescent="0.2">
      <c r="A1324" s="88">
        <v>77320</v>
      </c>
      <c r="B1324" s="86" t="s">
        <v>4813</v>
      </c>
      <c r="C1324" s="86" t="s">
        <v>5927</v>
      </c>
    </row>
    <row r="1325" spans="1:3" ht="15" customHeight="1" x14ac:dyDescent="0.2">
      <c r="A1325" s="88">
        <v>7733</v>
      </c>
      <c r="B1325" s="86" t="s">
        <v>4814</v>
      </c>
      <c r="C1325" s="86" t="s">
        <v>5926</v>
      </c>
    </row>
    <row r="1326" spans="1:3" ht="15" customHeight="1" x14ac:dyDescent="0.2">
      <c r="A1326" s="88">
        <v>77330</v>
      </c>
      <c r="B1326" s="86" t="s">
        <v>4814</v>
      </c>
      <c r="C1326" s="86" t="s">
        <v>5926</v>
      </c>
    </row>
    <row r="1327" spans="1:3" ht="15" customHeight="1" x14ac:dyDescent="0.2">
      <c r="A1327" s="88">
        <v>7734</v>
      </c>
      <c r="B1327" s="86" t="s">
        <v>5925</v>
      </c>
      <c r="C1327" s="86" t="s">
        <v>5924</v>
      </c>
    </row>
    <row r="1328" spans="1:3" ht="15" customHeight="1" x14ac:dyDescent="0.2">
      <c r="A1328" s="88">
        <v>77341</v>
      </c>
      <c r="B1328" s="86" t="s">
        <v>5923</v>
      </c>
      <c r="C1328" s="86" t="s">
        <v>5922</v>
      </c>
    </row>
    <row r="1329" spans="1:3" ht="15" customHeight="1" x14ac:dyDescent="0.2">
      <c r="A1329" s="88">
        <v>77342</v>
      </c>
      <c r="B1329" s="86" t="s">
        <v>5921</v>
      </c>
      <c r="C1329" s="86" t="s">
        <v>5920</v>
      </c>
    </row>
    <row r="1330" spans="1:3" ht="15" customHeight="1" x14ac:dyDescent="0.2">
      <c r="A1330" s="88">
        <v>77343</v>
      </c>
      <c r="B1330" s="86" t="s">
        <v>5919</v>
      </c>
      <c r="C1330" s="86" t="s">
        <v>5918</v>
      </c>
    </row>
    <row r="1331" spans="1:3" ht="15" customHeight="1" x14ac:dyDescent="0.2">
      <c r="A1331" s="88">
        <v>77349</v>
      </c>
      <c r="B1331" s="86" t="s">
        <v>5917</v>
      </c>
      <c r="C1331" s="86" t="s">
        <v>5916</v>
      </c>
    </row>
    <row r="1332" spans="1:3" ht="15" customHeight="1" x14ac:dyDescent="0.2">
      <c r="A1332" s="88">
        <v>7735</v>
      </c>
      <c r="B1332" s="86" t="s">
        <v>5915</v>
      </c>
      <c r="C1332" s="86" t="s">
        <v>5914</v>
      </c>
    </row>
    <row r="1333" spans="1:3" ht="15" customHeight="1" x14ac:dyDescent="0.2">
      <c r="A1333" s="88">
        <v>77351</v>
      </c>
      <c r="B1333" s="86" t="s">
        <v>4817</v>
      </c>
      <c r="C1333" s="86" t="s">
        <v>1013</v>
      </c>
    </row>
    <row r="1334" spans="1:3" ht="15" customHeight="1" x14ac:dyDescent="0.2">
      <c r="A1334" s="88">
        <v>77352</v>
      </c>
      <c r="B1334" s="86" t="s">
        <v>5913</v>
      </c>
      <c r="C1334" s="86" t="s">
        <v>807</v>
      </c>
    </row>
    <row r="1335" spans="1:3" ht="15" customHeight="1" x14ac:dyDescent="0.2">
      <c r="A1335" s="88">
        <v>7736</v>
      </c>
      <c r="B1335" s="86" t="s">
        <v>5912</v>
      </c>
      <c r="C1335" s="86" t="s">
        <v>5911</v>
      </c>
    </row>
    <row r="1336" spans="1:3" ht="15" customHeight="1" x14ac:dyDescent="0.2">
      <c r="A1336" s="88">
        <v>77361</v>
      </c>
      <c r="B1336" s="86" t="s">
        <v>5910</v>
      </c>
      <c r="C1336" s="86" t="s">
        <v>5909</v>
      </c>
    </row>
    <row r="1337" spans="1:3" ht="15" customHeight="1" x14ac:dyDescent="0.2">
      <c r="A1337" s="88">
        <v>77369</v>
      </c>
      <c r="B1337" s="86" t="s">
        <v>5908</v>
      </c>
      <c r="C1337" s="86" t="s">
        <v>5907</v>
      </c>
    </row>
    <row r="1338" spans="1:3" ht="15" customHeight="1" x14ac:dyDescent="0.2">
      <c r="A1338" s="88">
        <v>7737</v>
      </c>
      <c r="B1338" s="86" t="s">
        <v>5906</v>
      </c>
      <c r="C1338" s="86" t="s">
        <v>5905</v>
      </c>
    </row>
    <row r="1339" spans="1:3" ht="15" customHeight="1" x14ac:dyDescent="0.2">
      <c r="A1339" s="88">
        <v>77370</v>
      </c>
      <c r="B1339" s="86" t="s">
        <v>5906</v>
      </c>
      <c r="C1339" s="86" t="s">
        <v>5905</v>
      </c>
    </row>
    <row r="1340" spans="1:3" ht="15" customHeight="1" x14ac:dyDescent="0.2">
      <c r="A1340" s="88">
        <v>7739</v>
      </c>
      <c r="B1340" s="86" t="s">
        <v>5904</v>
      </c>
      <c r="C1340" s="86" t="s">
        <v>5903</v>
      </c>
    </row>
    <row r="1341" spans="1:3" ht="15" customHeight="1" x14ac:dyDescent="0.2">
      <c r="A1341" s="88">
        <v>77391</v>
      </c>
      <c r="B1341" s="86" t="s">
        <v>5902</v>
      </c>
      <c r="C1341" s="86" t="s">
        <v>5901</v>
      </c>
    </row>
    <row r="1342" spans="1:3" ht="15" customHeight="1" x14ac:dyDescent="0.2">
      <c r="A1342" s="88">
        <v>77399</v>
      </c>
      <c r="B1342" s="86" t="s">
        <v>5900</v>
      </c>
      <c r="C1342" s="86" t="s">
        <v>5899</v>
      </c>
    </row>
    <row r="1343" spans="1:3" ht="15" customHeight="1" x14ac:dyDescent="0.2">
      <c r="A1343" s="88">
        <v>774</v>
      </c>
      <c r="B1343" s="86" t="s">
        <v>5898</v>
      </c>
      <c r="C1343" s="86" t="s">
        <v>5897</v>
      </c>
    </row>
    <row r="1344" spans="1:3" ht="15" customHeight="1" x14ac:dyDescent="0.2">
      <c r="A1344" s="88">
        <v>7741</v>
      </c>
      <c r="B1344" s="86" t="s">
        <v>5896</v>
      </c>
      <c r="C1344" s="86" t="s">
        <v>5895</v>
      </c>
    </row>
    <row r="1345" spans="1:3" ht="15" customHeight="1" x14ac:dyDescent="0.2">
      <c r="A1345" s="88">
        <v>77411</v>
      </c>
      <c r="B1345" s="86" t="s">
        <v>5894</v>
      </c>
      <c r="C1345" s="86" t="s">
        <v>5893</v>
      </c>
    </row>
    <row r="1346" spans="1:3" ht="15" customHeight="1" x14ac:dyDescent="0.2">
      <c r="A1346" s="88">
        <v>77412</v>
      </c>
      <c r="B1346" s="86" t="s">
        <v>5892</v>
      </c>
      <c r="C1346" s="86" t="s">
        <v>5891</v>
      </c>
    </row>
    <row r="1347" spans="1:3" ht="15" customHeight="1" x14ac:dyDescent="0.2">
      <c r="A1347" s="88">
        <v>77413</v>
      </c>
      <c r="B1347" s="86" t="s">
        <v>5890</v>
      </c>
      <c r="C1347" s="86" t="s">
        <v>5889</v>
      </c>
    </row>
    <row r="1348" spans="1:3" ht="15" customHeight="1" x14ac:dyDescent="0.2">
      <c r="A1348" s="88">
        <v>7742</v>
      </c>
      <c r="B1348" s="86" t="s">
        <v>5888</v>
      </c>
      <c r="C1348" s="86" t="s">
        <v>5887</v>
      </c>
    </row>
    <row r="1349" spans="1:3" ht="15" customHeight="1" x14ac:dyDescent="0.2">
      <c r="A1349" s="88">
        <v>77421</v>
      </c>
      <c r="B1349" s="86" t="s">
        <v>5886</v>
      </c>
      <c r="C1349" s="86" t="s">
        <v>5885</v>
      </c>
    </row>
    <row r="1350" spans="1:3" ht="15" customHeight="1" x14ac:dyDescent="0.2">
      <c r="A1350" s="88">
        <v>77422</v>
      </c>
      <c r="B1350" s="86" t="s">
        <v>5884</v>
      </c>
      <c r="C1350" s="86" t="s">
        <v>5883</v>
      </c>
    </row>
    <row r="1351" spans="1:3" ht="15" customHeight="1" x14ac:dyDescent="0.2">
      <c r="A1351" s="88">
        <v>7749</v>
      </c>
      <c r="B1351" s="86" t="s">
        <v>5882</v>
      </c>
      <c r="C1351" s="86" t="s">
        <v>5881</v>
      </c>
    </row>
    <row r="1352" spans="1:3" ht="15" customHeight="1" x14ac:dyDescent="0.2">
      <c r="A1352" s="88">
        <v>77491</v>
      </c>
      <c r="B1352" s="86" t="s">
        <v>5880</v>
      </c>
      <c r="C1352" s="86" t="s">
        <v>5879</v>
      </c>
    </row>
    <row r="1353" spans="1:3" ht="15" customHeight="1" x14ac:dyDescent="0.2">
      <c r="A1353" s="88">
        <v>77492</v>
      </c>
      <c r="B1353" s="86" t="s">
        <v>5878</v>
      </c>
      <c r="C1353" s="86" t="s">
        <v>5877</v>
      </c>
    </row>
    <row r="1354" spans="1:3" ht="15" customHeight="1" x14ac:dyDescent="0.2">
      <c r="A1354" s="88">
        <v>77493</v>
      </c>
      <c r="B1354" s="86" t="s">
        <v>5876</v>
      </c>
      <c r="C1354" s="86" t="s">
        <v>5875</v>
      </c>
    </row>
    <row r="1355" spans="1:3" ht="15" customHeight="1" x14ac:dyDescent="0.2">
      <c r="A1355" s="88">
        <v>77494</v>
      </c>
      <c r="B1355" s="86" t="s">
        <v>5874</v>
      </c>
      <c r="C1355" s="86" t="s">
        <v>5873</v>
      </c>
    </row>
    <row r="1356" spans="1:3" ht="15" customHeight="1" x14ac:dyDescent="0.2">
      <c r="A1356" s="88">
        <v>77499</v>
      </c>
      <c r="B1356" s="86" t="s">
        <v>5872</v>
      </c>
      <c r="C1356" s="86" t="s">
        <v>5871</v>
      </c>
    </row>
    <row r="1357" spans="1:3" ht="15" customHeight="1" x14ac:dyDescent="0.2">
      <c r="A1357" s="88">
        <v>78</v>
      </c>
      <c r="B1357" s="86" t="s">
        <v>5870</v>
      </c>
      <c r="C1357" s="86" t="s">
        <v>5869</v>
      </c>
    </row>
    <row r="1358" spans="1:3" ht="15" customHeight="1" x14ac:dyDescent="0.2">
      <c r="A1358" s="88">
        <v>780</v>
      </c>
      <c r="B1358" s="86" t="s">
        <v>5868</v>
      </c>
      <c r="C1358" s="86" t="s">
        <v>5867</v>
      </c>
    </row>
    <row r="1359" spans="1:3" ht="15" customHeight="1" x14ac:dyDescent="0.2">
      <c r="A1359" s="88">
        <v>7801</v>
      </c>
      <c r="B1359" s="86" t="s">
        <v>5866</v>
      </c>
      <c r="C1359" s="86" t="s">
        <v>5865</v>
      </c>
    </row>
    <row r="1360" spans="1:3" ht="15" customHeight="1" x14ac:dyDescent="0.2">
      <c r="A1360" s="88">
        <v>78011</v>
      </c>
      <c r="B1360" s="86" t="s">
        <v>5864</v>
      </c>
      <c r="C1360" s="86" t="s">
        <v>5863</v>
      </c>
    </row>
    <row r="1361" spans="1:3" ht="15" customHeight="1" x14ac:dyDescent="0.2">
      <c r="A1361" s="88">
        <v>78012</v>
      </c>
      <c r="B1361" s="86" t="s">
        <v>5862</v>
      </c>
      <c r="C1361" s="86" t="s">
        <v>5861</v>
      </c>
    </row>
    <row r="1362" spans="1:3" ht="15" customHeight="1" x14ac:dyDescent="0.2">
      <c r="A1362" s="88">
        <v>7802</v>
      </c>
      <c r="B1362" s="86" t="s">
        <v>5860</v>
      </c>
      <c r="C1362" s="86" t="s">
        <v>5859</v>
      </c>
    </row>
    <row r="1363" spans="1:3" ht="15" customHeight="1" x14ac:dyDescent="0.2">
      <c r="A1363" s="88">
        <v>78021</v>
      </c>
      <c r="B1363" s="86" t="s">
        <v>5858</v>
      </c>
      <c r="C1363" s="86" t="s">
        <v>5857</v>
      </c>
    </row>
    <row r="1364" spans="1:3" ht="15" customHeight="1" x14ac:dyDescent="0.2">
      <c r="A1364" s="88">
        <v>78022</v>
      </c>
      <c r="B1364" s="86" t="s">
        <v>5856</v>
      </c>
      <c r="C1364" s="86" t="s">
        <v>5855</v>
      </c>
    </row>
    <row r="1365" spans="1:3" ht="15" customHeight="1" x14ac:dyDescent="0.2">
      <c r="A1365" s="88">
        <v>7803</v>
      </c>
      <c r="B1365" s="86" t="s">
        <v>5854</v>
      </c>
      <c r="C1365" s="86" t="s">
        <v>5853</v>
      </c>
    </row>
    <row r="1366" spans="1:3" ht="15" customHeight="1" x14ac:dyDescent="0.2">
      <c r="A1366" s="88">
        <v>78031</v>
      </c>
      <c r="B1366" s="86" t="s">
        <v>5852</v>
      </c>
      <c r="C1366" s="86" t="s">
        <v>5851</v>
      </c>
    </row>
    <row r="1367" spans="1:3" ht="15" customHeight="1" x14ac:dyDescent="0.2">
      <c r="A1367" s="88">
        <v>78032</v>
      </c>
      <c r="B1367" s="86" t="s">
        <v>5850</v>
      </c>
      <c r="C1367" s="86" t="s">
        <v>5849</v>
      </c>
    </row>
    <row r="1368" spans="1:3" ht="15" customHeight="1" x14ac:dyDescent="0.2">
      <c r="A1368" s="88">
        <v>78033</v>
      </c>
      <c r="B1368" s="86" t="s">
        <v>5848</v>
      </c>
      <c r="C1368" s="86" t="s">
        <v>5847</v>
      </c>
    </row>
    <row r="1369" spans="1:3" ht="15" customHeight="1" x14ac:dyDescent="0.2">
      <c r="A1369" s="88">
        <v>79</v>
      </c>
      <c r="B1369" s="86" t="s">
        <v>5846</v>
      </c>
      <c r="C1369" s="86" t="s">
        <v>5845</v>
      </c>
    </row>
    <row r="1370" spans="1:3" ht="15" customHeight="1" x14ac:dyDescent="0.2">
      <c r="A1370" s="88">
        <v>791</v>
      </c>
      <c r="B1370" s="86" t="s">
        <v>5844</v>
      </c>
      <c r="C1370" s="86" t="s">
        <v>5843</v>
      </c>
    </row>
    <row r="1371" spans="1:3" ht="15" customHeight="1" x14ac:dyDescent="0.2">
      <c r="A1371" s="88">
        <v>7911</v>
      </c>
      <c r="B1371" s="86" t="s">
        <v>4830</v>
      </c>
      <c r="C1371" s="86" t="s">
        <v>5842</v>
      </c>
    </row>
    <row r="1372" spans="1:3" ht="15" customHeight="1" x14ac:dyDescent="0.2">
      <c r="A1372" s="88">
        <v>79111</v>
      </c>
      <c r="B1372" s="86" t="s">
        <v>5841</v>
      </c>
      <c r="C1372" s="86" t="s">
        <v>5840</v>
      </c>
    </row>
    <row r="1373" spans="1:3" ht="15" customHeight="1" x14ac:dyDescent="0.2">
      <c r="A1373" s="88">
        <v>79112</v>
      </c>
      <c r="B1373" s="86" t="s">
        <v>5839</v>
      </c>
      <c r="C1373" s="86" t="s">
        <v>5838</v>
      </c>
    </row>
    <row r="1374" spans="1:3" ht="15" customHeight="1" x14ac:dyDescent="0.2">
      <c r="A1374" s="88">
        <v>79113</v>
      </c>
      <c r="B1374" s="86" t="s">
        <v>5837</v>
      </c>
      <c r="C1374" s="86" t="s">
        <v>5836</v>
      </c>
    </row>
    <row r="1375" spans="1:3" ht="15" customHeight="1" x14ac:dyDescent="0.2">
      <c r="A1375" s="88">
        <v>79114</v>
      </c>
      <c r="B1375" s="86" t="s">
        <v>5835</v>
      </c>
      <c r="C1375" s="86" t="s">
        <v>5834</v>
      </c>
    </row>
    <row r="1376" spans="1:3" ht="15" customHeight="1" x14ac:dyDescent="0.2">
      <c r="A1376" s="88">
        <v>79115</v>
      </c>
      <c r="B1376" s="86" t="s">
        <v>5833</v>
      </c>
      <c r="C1376" s="86" t="s">
        <v>5832</v>
      </c>
    </row>
    <row r="1377" spans="1:3" ht="15" customHeight="1" x14ac:dyDescent="0.2">
      <c r="A1377" s="88">
        <v>79116</v>
      </c>
      <c r="B1377" s="86" t="s">
        <v>5831</v>
      </c>
      <c r="C1377" s="86" t="s">
        <v>5830</v>
      </c>
    </row>
    <row r="1378" spans="1:3" ht="15" customHeight="1" x14ac:dyDescent="0.2">
      <c r="A1378" s="88">
        <v>79119</v>
      </c>
      <c r="B1378" s="86" t="s">
        <v>5829</v>
      </c>
      <c r="C1378" s="86" t="s">
        <v>5828</v>
      </c>
    </row>
    <row r="1379" spans="1:3" ht="15" customHeight="1" x14ac:dyDescent="0.2">
      <c r="A1379" s="88">
        <v>7912</v>
      </c>
      <c r="B1379" s="86" t="s">
        <v>5827</v>
      </c>
      <c r="C1379" s="86" t="s">
        <v>5826</v>
      </c>
    </row>
    <row r="1380" spans="1:3" ht="15" customHeight="1" x14ac:dyDescent="0.2">
      <c r="A1380" s="88">
        <v>79121</v>
      </c>
      <c r="B1380" s="86" t="s">
        <v>5825</v>
      </c>
      <c r="C1380" s="86" t="s">
        <v>5824</v>
      </c>
    </row>
    <row r="1381" spans="1:3" ht="15" customHeight="1" x14ac:dyDescent="0.2">
      <c r="A1381" s="88">
        <v>79122</v>
      </c>
      <c r="B1381" s="86" t="s">
        <v>5823</v>
      </c>
      <c r="C1381" s="86" t="s">
        <v>5822</v>
      </c>
    </row>
    <row r="1382" spans="1:3" ht="15" customHeight="1" x14ac:dyDescent="0.2">
      <c r="A1382" s="88">
        <v>79129</v>
      </c>
      <c r="B1382" s="86" t="s">
        <v>5821</v>
      </c>
      <c r="C1382" s="86" t="s">
        <v>5820</v>
      </c>
    </row>
    <row r="1383" spans="1:3" ht="15" customHeight="1" x14ac:dyDescent="0.2">
      <c r="A1383" s="88">
        <v>792</v>
      </c>
      <c r="B1383" s="86" t="s">
        <v>4834</v>
      </c>
      <c r="C1383" s="86" t="s">
        <v>5819</v>
      </c>
    </row>
    <row r="1384" spans="1:3" ht="15" customHeight="1" x14ac:dyDescent="0.2">
      <c r="A1384" s="88">
        <v>7921</v>
      </c>
      <c r="B1384" s="86" t="s">
        <v>5818</v>
      </c>
      <c r="C1384" s="86" t="s">
        <v>5817</v>
      </c>
    </row>
    <row r="1385" spans="1:3" ht="15" customHeight="1" x14ac:dyDescent="0.2">
      <c r="A1385" s="88">
        <v>79211</v>
      </c>
      <c r="B1385" s="86" t="s">
        <v>5816</v>
      </c>
      <c r="C1385" s="86" t="s">
        <v>5815</v>
      </c>
    </row>
    <row r="1386" spans="1:3" ht="15" customHeight="1" x14ac:dyDescent="0.2">
      <c r="A1386" s="88">
        <v>79212</v>
      </c>
      <c r="B1386" s="86" t="s">
        <v>5814</v>
      </c>
      <c r="C1386" s="86" t="s">
        <v>5813</v>
      </c>
    </row>
    <row r="1387" spans="1:3" ht="15" customHeight="1" x14ac:dyDescent="0.2">
      <c r="A1387" s="88">
        <v>7922</v>
      </c>
      <c r="B1387" s="86" t="s">
        <v>5812</v>
      </c>
      <c r="C1387" s="86" t="s">
        <v>5811</v>
      </c>
    </row>
    <row r="1388" spans="1:3" ht="15" customHeight="1" x14ac:dyDescent="0.2">
      <c r="A1388" s="88">
        <v>79221</v>
      </c>
      <c r="B1388" s="86" t="s">
        <v>5810</v>
      </c>
      <c r="C1388" s="86" t="s">
        <v>5809</v>
      </c>
    </row>
    <row r="1389" spans="1:3" ht="15" customHeight="1" x14ac:dyDescent="0.2">
      <c r="A1389" s="88">
        <v>79222</v>
      </c>
      <c r="B1389" s="86" t="s">
        <v>5808</v>
      </c>
      <c r="C1389" s="86" t="s">
        <v>5807</v>
      </c>
    </row>
    <row r="1390" spans="1:3" ht="15" customHeight="1" x14ac:dyDescent="0.2">
      <c r="A1390" s="88">
        <v>79223</v>
      </c>
      <c r="B1390" s="86" t="s">
        <v>5806</v>
      </c>
      <c r="C1390" s="86" t="s">
        <v>5805</v>
      </c>
    </row>
    <row r="1391" spans="1:3" ht="15" customHeight="1" x14ac:dyDescent="0.2">
      <c r="A1391" s="88">
        <v>7929</v>
      </c>
      <c r="B1391" s="86" t="s">
        <v>5804</v>
      </c>
      <c r="C1391" s="86" t="s">
        <v>5803</v>
      </c>
    </row>
    <row r="1392" spans="1:3" ht="15" customHeight="1" x14ac:dyDescent="0.2">
      <c r="A1392" s="88">
        <v>79290</v>
      </c>
      <c r="B1392" s="86" t="s">
        <v>5802</v>
      </c>
      <c r="C1392" s="86" t="s">
        <v>5801</v>
      </c>
    </row>
    <row r="1393" spans="1:3" ht="15" customHeight="1" x14ac:dyDescent="0.2">
      <c r="A1393" s="88">
        <v>799</v>
      </c>
      <c r="B1393" s="86" t="s">
        <v>5800</v>
      </c>
      <c r="C1393" s="86" t="s">
        <v>5799</v>
      </c>
    </row>
    <row r="1394" spans="1:3" ht="15" customHeight="1" x14ac:dyDescent="0.2">
      <c r="A1394" s="88">
        <v>7991</v>
      </c>
      <c r="B1394" s="86" t="s">
        <v>5798</v>
      </c>
      <c r="C1394" s="86" t="s">
        <v>5797</v>
      </c>
    </row>
    <row r="1395" spans="1:3" ht="15" customHeight="1" x14ac:dyDescent="0.2">
      <c r="A1395" s="88">
        <v>79911</v>
      </c>
      <c r="B1395" s="86" t="s">
        <v>5796</v>
      </c>
      <c r="C1395" s="86" t="s">
        <v>5795</v>
      </c>
    </row>
    <row r="1396" spans="1:3" ht="15" customHeight="1" x14ac:dyDescent="0.2">
      <c r="A1396" s="88">
        <v>79912</v>
      </c>
      <c r="B1396" s="86" t="s">
        <v>5794</v>
      </c>
      <c r="C1396" s="86" t="s">
        <v>5793</v>
      </c>
    </row>
    <row r="1397" spans="1:3" ht="15" customHeight="1" x14ac:dyDescent="0.2">
      <c r="A1397" s="88">
        <v>79913</v>
      </c>
      <c r="B1397" s="86" t="s">
        <v>4838</v>
      </c>
      <c r="C1397" s="86" t="s">
        <v>5792</v>
      </c>
    </row>
    <row r="1398" spans="1:3" ht="15" customHeight="1" x14ac:dyDescent="0.2">
      <c r="A1398" s="88">
        <v>79919</v>
      </c>
      <c r="B1398" s="86" t="s">
        <v>5791</v>
      </c>
      <c r="C1398" s="86" t="s">
        <v>5790</v>
      </c>
    </row>
    <row r="1399" spans="1:3" ht="15" customHeight="1" x14ac:dyDescent="0.2">
      <c r="A1399" s="88">
        <v>7999</v>
      </c>
      <c r="B1399" s="86" t="s">
        <v>5789</v>
      </c>
      <c r="C1399" s="86" t="s">
        <v>5788</v>
      </c>
    </row>
    <row r="1400" spans="1:3" ht="15" customHeight="1" x14ac:dyDescent="0.2">
      <c r="A1400" s="88">
        <v>79991</v>
      </c>
      <c r="B1400" s="86" t="s">
        <v>5787</v>
      </c>
      <c r="C1400" s="86" t="s">
        <v>5786</v>
      </c>
    </row>
    <row r="1401" spans="1:3" ht="15" customHeight="1" x14ac:dyDescent="0.2">
      <c r="A1401" s="88">
        <v>79992</v>
      </c>
      <c r="B1401" s="86" t="s">
        <v>5785</v>
      </c>
      <c r="C1401" s="86" t="s">
        <v>5784</v>
      </c>
    </row>
    <row r="1402" spans="1:3" ht="15" customHeight="1" x14ac:dyDescent="0.2">
      <c r="A1402" s="88">
        <v>79999</v>
      </c>
      <c r="B1402" s="86" t="s">
        <v>5783</v>
      </c>
      <c r="C1402" s="86" t="s">
        <v>5782</v>
      </c>
    </row>
    <row r="1403" spans="1:3" ht="15" customHeight="1" x14ac:dyDescent="0.2">
      <c r="A1403" s="88">
        <v>8</v>
      </c>
      <c r="B1403" s="86" t="s">
        <v>5781</v>
      </c>
      <c r="C1403" s="86" t="s">
        <v>5780</v>
      </c>
    </row>
    <row r="1404" spans="1:3" ht="15" customHeight="1" x14ac:dyDescent="0.2">
      <c r="A1404" s="88">
        <v>81</v>
      </c>
      <c r="B1404" s="86" t="s">
        <v>5779</v>
      </c>
      <c r="C1404" s="86" t="s">
        <v>5778</v>
      </c>
    </row>
    <row r="1405" spans="1:3" ht="15" customHeight="1" x14ac:dyDescent="0.2">
      <c r="A1405" s="88">
        <v>811</v>
      </c>
      <c r="B1405" s="86" t="s">
        <v>5777</v>
      </c>
      <c r="C1405" s="86" t="s">
        <v>5776</v>
      </c>
    </row>
    <row r="1406" spans="1:3" ht="15" customHeight="1" x14ac:dyDescent="0.2">
      <c r="A1406" s="88">
        <v>8111</v>
      </c>
      <c r="B1406" s="86" t="s">
        <v>5775</v>
      </c>
      <c r="C1406" s="86" t="s">
        <v>5774</v>
      </c>
    </row>
    <row r="1407" spans="1:3" ht="15" customHeight="1" x14ac:dyDescent="0.2">
      <c r="A1407" s="88">
        <v>81111</v>
      </c>
      <c r="B1407" s="86" t="s">
        <v>5773</v>
      </c>
      <c r="C1407" s="86" t="s">
        <v>5772</v>
      </c>
    </row>
    <row r="1408" spans="1:3" ht="15" customHeight="1" x14ac:dyDescent="0.2">
      <c r="A1408" s="88">
        <v>81112</v>
      </c>
      <c r="B1408" s="86" t="s">
        <v>5771</v>
      </c>
      <c r="C1408" s="86" t="s">
        <v>5770</v>
      </c>
    </row>
    <row r="1409" spans="1:3" ht="15" customHeight="1" x14ac:dyDescent="0.2">
      <c r="A1409" s="88">
        <v>81113</v>
      </c>
      <c r="B1409" s="86" t="s">
        <v>5769</v>
      </c>
      <c r="C1409" s="86" t="s">
        <v>5768</v>
      </c>
    </row>
    <row r="1410" spans="1:3" ht="15" customHeight="1" x14ac:dyDescent="0.2">
      <c r="A1410" s="88">
        <v>81119</v>
      </c>
      <c r="B1410" s="86" t="s">
        <v>5767</v>
      </c>
      <c r="C1410" s="86" t="s">
        <v>5766</v>
      </c>
    </row>
    <row r="1411" spans="1:3" ht="15" customHeight="1" x14ac:dyDescent="0.2">
      <c r="A1411" s="88">
        <v>8112</v>
      </c>
      <c r="B1411" s="86" t="s">
        <v>5765</v>
      </c>
      <c r="C1411" s="86" t="s">
        <v>5764</v>
      </c>
    </row>
    <row r="1412" spans="1:3" ht="15" customHeight="1" x14ac:dyDescent="0.2">
      <c r="A1412" s="88">
        <v>81121</v>
      </c>
      <c r="B1412" s="86" t="s">
        <v>5763</v>
      </c>
      <c r="C1412" s="86" t="s">
        <v>5762</v>
      </c>
    </row>
    <row r="1413" spans="1:3" ht="15" customHeight="1" x14ac:dyDescent="0.2">
      <c r="A1413" s="88">
        <v>81122</v>
      </c>
      <c r="B1413" s="86" t="s">
        <v>5761</v>
      </c>
      <c r="C1413" s="86" t="s">
        <v>5760</v>
      </c>
    </row>
    <row r="1414" spans="1:3" ht="15" customHeight="1" x14ac:dyDescent="0.2">
      <c r="A1414" s="88">
        <v>81123</v>
      </c>
      <c r="B1414" s="86" t="s">
        <v>5759</v>
      </c>
      <c r="C1414" s="86" t="s">
        <v>5758</v>
      </c>
    </row>
    <row r="1415" spans="1:3" ht="15" customHeight="1" x14ac:dyDescent="0.2">
      <c r="A1415" s="88">
        <v>81124</v>
      </c>
      <c r="B1415" s="86" t="s">
        <v>5757</v>
      </c>
      <c r="C1415" s="86" t="s">
        <v>5756</v>
      </c>
    </row>
    <row r="1416" spans="1:3" ht="15" customHeight="1" x14ac:dyDescent="0.2">
      <c r="A1416" s="88">
        <v>81129</v>
      </c>
      <c r="B1416" s="86" t="s">
        <v>5755</v>
      </c>
      <c r="C1416" s="86" t="s">
        <v>5754</v>
      </c>
    </row>
    <row r="1417" spans="1:3" ht="15" customHeight="1" x14ac:dyDescent="0.2">
      <c r="A1417" s="88">
        <v>8113</v>
      </c>
      <c r="B1417" s="86" t="s">
        <v>5753</v>
      </c>
      <c r="C1417" s="86" t="s">
        <v>5752</v>
      </c>
    </row>
    <row r="1418" spans="1:3" ht="15" customHeight="1" x14ac:dyDescent="0.2">
      <c r="A1418" s="88">
        <v>81131</v>
      </c>
      <c r="B1418" s="86" t="s">
        <v>5751</v>
      </c>
      <c r="C1418" s="86" t="s">
        <v>5750</v>
      </c>
    </row>
    <row r="1419" spans="1:3" ht="15" customHeight="1" x14ac:dyDescent="0.2">
      <c r="A1419" s="88">
        <v>81132</v>
      </c>
      <c r="B1419" s="86" t="s">
        <v>5749</v>
      </c>
      <c r="C1419" s="86" t="s">
        <v>5748</v>
      </c>
    </row>
    <row r="1420" spans="1:3" ht="15" customHeight="1" x14ac:dyDescent="0.2">
      <c r="A1420" s="88">
        <v>81133</v>
      </c>
      <c r="B1420" s="86" t="s">
        <v>5747</v>
      </c>
      <c r="C1420" s="86" t="s">
        <v>5746</v>
      </c>
    </row>
    <row r="1421" spans="1:3" ht="15" customHeight="1" x14ac:dyDescent="0.2">
      <c r="A1421" s="88">
        <v>8114</v>
      </c>
      <c r="B1421" s="86" t="s">
        <v>5745</v>
      </c>
      <c r="C1421" s="86" t="s">
        <v>5744</v>
      </c>
    </row>
    <row r="1422" spans="1:3" ht="15" customHeight="1" x14ac:dyDescent="0.2">
      <c r="A1422" s="88">
        <v>81141</v>
      </c>
      <c r="B1422" s="86" t="s">
        <v>5743</v>
      </c>
      <c r="C1422" s="86" t="s">
        <v>5742</v>
      </c>
    </row>
    <row r="1423" spans="1:3" ht="15" customHeight="1" x14ac:dyDescent="0.2">
      <c r="A1423" s="88">
        <v>81142</v>
      </c>
      <c r="B1423" s="86" t="s">
        <v>5741</v>
      </c>
      <c r="C1423" s="86" t="s">
        <v>5740</v>
      </c>
    </row>
    <row r="1424" spans="1:3" ht="15" customHeight="1" x14ac:dyDescent="0.2">
      <c r="A1424" s="88">
        <v>81143</v>
      </c>
      <c r="B1424" s="86" t="s">
        <v>5739</v>
      </c>
      <c r="C1424" s="86" t="s">
        <v>5738</v>
      </c>
    </row>
    <row r="1425" spans="1:3" ht="15" customHeight="1" x14ac:dyDescent="0.2">
      <c r="A1425" s="88">
        <v>81144</v>
      </c>
      <c r="B1425" s="86" t="s">
        <v>5737</v>
      </c>
      <c r="C1425" s="86" t="s">
        <v>5736</v>
      </c>
    </row>
    <row r="1426" spans="1:3" ht="15" customHeight="1" x14ac:dyDescent="0.2">
      <c r="A1426" s="88">
        <v>812</v>
      </c>
      <c r="B1426" s="86" t="s">
        <v>5735</v>
      </c>
      <c r="C1426" s="86" t="s">
        <v>5734</v>
      </c>
    </row>
    <row r="1427" spans="1:3" ht="15" customHeight="1" x14ac:dyDescent="0.2">
      <c r="A1427" s="88">
        <v>8120</v>
      </c>
      <c r="B1427" s="86" t="s">
        <v>5735</v>
      </c>
      <c r="C1427" s="86" t="s">
        <v>5734</v>
      </c>
    </row>
    <row r="1428" spans="1:3" ht="15" customHeight="1" x14ac:dyDescent="0.2">
      <c r="A1428" s="88">
        <v>81201</v>
      </c>
      <c r="B1428" s="86" t="s">
        <v>5733</v>
      </c>
      <c r="C1428" s="86" t="s">
        <v>5732</v>
      </c>
    </row>
    <row r="1429" spans="1:3" ht="15" customHeight="1" x14ac:dyDescent="0.2">
      <c r="A1429" s="88">
        <v>81202</v>
      </c>
      <c r="B1429" s="86" t="s">
        <v>5731</v>
      </c>
      <c r="C1429" s="86" t="s">
        <v>5730</v>
      </c>
    </row>
    <row r="1430" spans="1:3" ht="15" customHeight="1" x14ac:dyDescent="0.2">
      <c r="A1430" s="88">
        <v>81203</v>
      </c>
      <c r="B1430" s="86" t="s">
        <v>5729</v>
      </c>
      <c r="C1430" s="86" t="s">
        <v>5728</v>
      </c>
    </row>
    <row r="1431" spans="1:3" ht="15" customHeight="1" x14ac:dyDescent="0.2">
      <c r="A1431" s="88">
        <v>81209</v>
      </c>
      <c r="B1431" s="86" t="s">
        <v>5727</v>
      </c>
      <c r="C1431" s="86" t="s">
        <v>5726</v>
      </c>
    </row>
    <row r="1432" spans="1:3" ht="15" customHeight="1" x14ac:dyDescent="0.2">
      <c r="A1432" s="88">
        <v>819</v>
      </c>
      <c r="B1432" s="86" t="s">
        <v>5725</v>
      </c>
      <c r="C1432" s="86" t="s">
        <v>5724</v>
      </c>
    </row>
    <row r="1433" spans="1:3" ht="15" customHeight="1" x14ac:dyDescent="0.2">
      <c r="A1433" s="88">
        <v>8190</v>
      </c>
      <c r="B1433" s="86" t="s">
        <v>5725</v>
      </c>
      <c r="C1433" s="86" t="s">
        <v>5724</v>
      </c>
    </row>
    <row r="1434" spans="1:3" ht="15" customHeight="1" x14ac:dyDescent="0.2">
      <c r="A1434" s="88">
        <v>81901</v>
      </c>
      <c r="B1434" s="86" t="s">
        <v>5723</v>
      </c>
      <c r="C1434" s="86" t="s">
        <v>5722</v>
      </c>
    </row>
    <row r="1435" spans="1:3" ht="15" customHeight="1" x14ac:dyDescent="0.2">
      <c r="A1435" s="88">
        <v>81902</v>
      </c>
      <c r="B1435" s="86" t="s">
        <v>5721</v>
      </c>
      <c r="C1435" s="86" t="s">
        <v>5720</v>
      </c>
    </row>
    <row r="1436" spans="1:3" ht="15" customHeight="1" x14ac:dyDescent="0.2">
      <c r="A1436" s="88">
        <v>81903</v>
      </c>
      <c r="B1436" s="86" t="s">
        <v>5719</v>
      </c>
      <c r="C1436" s="86" t="s">
        <v>5718</v>
      </c>
    </row>
    <row r="1437" spans="1:3" ht="15" customHeight="1" x14ac:dyDescent="0.2">
      <c r="A1437" s="88">
        <v>81904</v>
      </c>
      <c r="B1437" s="86" t="s">
        <v>5717</v>
      </c>
      <c r="C1437" s="86" t="s">
        <v>5716</v>
      </c>
    </row>
    <row r="1438" spans="1:3" ht="15" customHeight="1" x14ac:dyDescent="0.2">
      <c r="A1438" s="88">
        <v>81905</v>
      </c>
      <c r="B1438" s="86" t="s">
        <v>5715</v>
      </c>
      <c r="C1438" s="86" t="s">
        <v>5714</v>
      </c>
    </row>
    <row r="1439" spans="1:3" ht="15" customHeight="1" x14ac:dyDescent="0.2">
      <c r="A1439" s="88">
        <v>81909</v>
      </c>
      <c r="B1439" s="86" t="s">
        <v>5713</v>
      </c>
      <c r="C1439" s="86" t="s">
        <v>5712</v>
      </c>
    </row>
    <row r="1440" spans="1:3" ht="15" customHeight="1" x14ac:dyDescent="0.2">
      <c r="A1440" s="88">
        <v>82</v>
      </c>
      <c r="B1440" s="86" t="s">
        <v>5711</v>
      </c>
      <c r="C1440" s="86" t="s">
        <v>5710</v>
      </c>
    </row>
    <row r="1441" spans="1:3" ht="15" customHeight="1" x14ac:dyDescent="0.2">
      <c r="A1441" s="88">
        <v>821</v>
      </c>
      <c r="B1441" s="86" t="s">
        <v>5709</v>
      </c>
      <c r="C1441" s="86" t="s">
        <v>5708</v>
      </c>
    </row>
    <row r="1442" spans="1:3" ht="15" customHeight="1" x14ac:dyDescent="0.2">
      <c r="A1442" s="88">
        <v>8211</v>
      </c>
      <c r="B1442" s="86" t="s">
        <v>5707</v>
      </c>
      <c r="C1442" s="86" t="s">
        <v>5706</v>
      </c>
    </row>
    <row r="1443" spans="1:3" ht="15" customHeight="1" x14ac:dyDescent="0.2">
      <c r="A1443" s="88">
        <v>82111</v>
      </c>
      <c r="B1443" s="86" t="s">
        <v>5705</v>
      </c>
      <c r="C1443" s="86" t="s">
        <v>5704</v>
      </c>
    </row>
    <row r="1444" spans="1:3" ht="15" customHeight="1" x14ac:dyDescent="0.2">
      <c r="A1444" s="88">
        <v>82112</v>
      </c>
      <c r="B1444" s="86" t="s">
        <v>5703</v>
      </c>
      <c r="C1444" s="86" t="s">
        <v>5702</v>
      </c>
    </row>
    <row r="1445" spans="1:3" ht="15" customHeight="1" x14ac:dyDescent="0.2">
      <c r="A1445" s="88">
        <v>82113</v>
      </c>
      <c r="B1445" s="86" t="s">
        <v>5701</v>
      </c>
      <c r="C1445" s="86" t="s">
        <v>5700</v>
      </c>
    </row>
    <row r="1446" spans="1:3" ht="15" customHeight="1" x14ac:dyDescent="0.2">
      <c r="A1446" s="88">
        <v>82114</v>
      </c>
      <c r="B1446" s="86" t="s">
        <v>5699</v>
      </c>
      <c r="C1446" s="86" t="s">
        <v>5698</v>
      </c>
    </row>
    <row r="1447" spans="1:3" ht="15" customHeight="1" x14ac:dyDescent="0.2">
      <c r="A1447" s="88">
        <v>82115</v>
      </c>
      <c r="B1447" s="86" t="s">
        <v>5697</v>
      </c>
      <c r="C1447" s="86" t="s">
        <v>5696</v>
      </c>
    </row>
    <row r="1448" spans="1:3" ht="15" customHeight="1" x14ac:dyDescent="0.2">
      <c r="A1448" s="88">
        <v>82116</v>
      </c>
      <c r="B1448" s="86" t="s">
        <v>5695</v>
      </c>
      <c r="C1448" s="86" t="s">
        <v>5694</v>
      </c>
    </row>
    <row r="1449" spans="1:3" ht="15" customHeight="1" x14ac:dyDescent="0.2">
      <c r="A1449" s="88">
        <v>82117</v>
      </c>
      <c r="B1449" s="86" t="s">
        <v>5693</v>
      </c>
      <c r="C1449" s="86" t="s">
        <v>5692</v>
      </c>
    </row>
    <row r="1450" spans="1:3" ht="15" customHeight="1" x14ac:dyDescent="0.2">
      <c r="A1450" s="88">
        <v>82119</v>
      </c>
      <c r="B1450" s="86" t="s">
        <v>5691</v>
      </c>
      <c r="C1450" s="86" t="s">
        <v>5690</v>
      </c>
    </row>
    <row r="1451" spans="1:3" ht="15" customHeight="1" x14ac:dyDescent="0.2">
      <c r="A1451" s="88">
        <v>8212</v>
      </c>
      <c r="B1451" s="86" t="s">
        <v>5689</v>
      </c>
      <c r="C1451" s="86" t="s">
        <v>5688</v>
      </c>
    </row>
    <row r="1452" spans="1:3" ht="15" customHeight="1" x14ac:dyDescent="0.2">
      <c r="A1452" s="88">
        <v>82121</v>
      </c>
      <c r="B1452" s="86" t="s">
        <v>5687</v>
      </c>
      <c r="C1452" s="86" t="s">
        <v>5686</v>
      </c>
    </row>
    <row r="1453" spans="1:3" ht="15" customHeight="1" x14ac:dyDescent="0.2">
      <c r="A1453" s="88">
        <v>82122</v>
      </c>
      <c r="B1453" s="86" t="s">
        <v>5685</v>
      </c>
      <c r="C1453" s="86" t="s">
        <v>5684</v>
      </c>
    </row>
    <row r="1454" spans="1:3" ht="15" customHeight="1" x14ac:dyDescent="0.2">
      <c r="A1454" s="88">
        <v>82123</v>
      </c>
      <c r="B1454" s="86" t="s">
        <v>5683</v>
      </c>
      <c r="C1454" s="86" t="s">
        <v>5682</v>
      </c>
    </row>
    <row r="1455" spans="1:3" ht="15" customHeight="1" x14ac:dyDescent="0.2">
      <c r="A1455" s="88">
        <v>82124</v>
      </c>
      <c r="B1455" s="86" t="s">
        <v>5681</v>
      </c>
      <c r="C1455" s="86" t="s">
        <v>5680</v>
      </c>
    </row>
    <row r="1456" spans="1:3" ht="15" customHeight="1" x14ac:dyDescent="0.2">
      <c r="A1456" s="88">
        <v>82129</v>
      </c>
      <c r="B1456" s="86" t="s">
        <v>5679</v>
      </c>
      <c r="C1456" s="86" t="s">
        <v>5678</v>
      </c>
    </row>
    <row r="1457" spans="1:3" ht="15" customHeight="1" x14ac:dyDescent="0.2">
      <c r="A1457" s="88">
        <v>822</v>
      </c>
      <c r="B1457" s="86" t="s">
        <v>5677</v>
      </c>
      <c r="C1457" s="86" t="s">
        <v>5676</v>
      </c>
    </row>
    <row r="1458" spans="1:3" ht="15" customHeight="1" x14ac:dyDescent="0.2">
      <c r="A1458" s="88">
        <v>8221</v>
      </c>
      <c r="B1458" s="86" t="s">
        <v>5675</v>
      </c>
      <c r="C1458" s="86" t="s">
        <v>5674</v>
      </c>
    </row>
    <row r="1459" spans="1:3" ht="15" customHeight="1" x14ac:dyDescent="0.2">
      <c r="A1459" s="88">
        <v>82211</v>
      </c>
      <c r="B1459" s="86" t="s">
        <v>5673</v>
      </c>
      <c r="C1459" s="86" t="s">
        <v>5672</v>
      </c>
    </row>
    <row r="1460" spans="1:3" ht="15" customHeight="1" x14ac:dyDescent="0.2">
      <c r="A1460" s="88">
        <v>82212</v>
      </c>
      <c r="B1460" s="86" t="s">
        <v>5671</v>
      </c>
      <c r="C1460" s="86" t="s">
        <v>5670</v>
      </c>
    </row>
    <row r="1461" spans="1:3" ht="15" customHeight="1" x14ac:dyDescent="0.2">
      <c r="A1461" s="88">
        <v>82219</v>
      </c>
      <c r="B1461" s="86" t="s">
        <v>5669</v>
      </c>
      <c r="C1461" s="86" t="s">
        <v>5668</v>
      </c>
    </row>
    <row r="1462" spans="1:3" ht="15" customHeight="1" x14ac:dyDescent="0.2">
      <c r="A1462" s="88">
        <v>8222</v>
      </c>
      <c r="B1462" s="86" t="s">
        <v>5667</v>
      </c>
      <c r="C1462" s="86" t="s">
        <v>5666</v>
      </c>
    </row>
    <row r="1463" spans="1:3" ht="15" customHeight="1" x14ac:dyDescent="0.2">
      <c r="A1463" s="88">
        <v>82220</v>
      </c>
      <c r="B1463" s="86" t="s">
        <v>5667</v>
      </c>
      <c r="C1463" s="86" t="s">
        <v>5666</v>
      </c>
    </row>
    <row r="1464" spans="1:3" ht="15" customHeight="1" x14ac:dyDescent="0.2">
      <c r="A1464" s="88">
        <v>8229</v>
      </c>
      <c r="B1464" s="86" t="s">
        <v>5665</v>
      </c>
      <c r="C1464" s="86" t="s">
        <v>5664</v>
      </c>
    </row>
    <row r="1465" spans="1:3" ht="15" customHeight="1" x14ac:dyDescent="0.2">
      <c r="A1465" s="88">
        <v>82291</v>
      </c>
      <c r="B1465" s="86" t="s">
        <v>5663</v>
      </c>
      <c r="C1465" s="86" t="s">
        <v>5662</v>
      </c>
    </row>
    <row r="1466" spans="1:3" ht="15" customHeight="1" x14ac:dyDescent="0.2">
      <c r="A1466" s="88">
        <v>82292</v>
      </c>
      <c r="B1466" s="86" t="s">
        <v>5661</v>
      </c>
      <c r="C1466" s="86" t="s">
        <v>5660</v>
      </c>
    </row>
    <row r="1467" spans="1:3" ht="15" customHeight="1" x14ac:dyDescent="0.2">
      <c r="A1467" s="88">
        <v>82293</v>
      </c>
      <c r="B1467" s="86" t="s">
        <v>5659</v>
      </c>
      <c r="C1467" s="86" t="s">
        <v>5658</v>
      </c>
    </row>
    <row r="1468" spans="1:3" ht="15" customHeight="1" x14ac:dyDescent="0.2">
      <c r="A1468" s="88">
        <v>82299</v>
      </c>
      <c r="B1468" s="86" t="s">
        <v>5657</v>
      </c>
      <c r="C1468" s="86" t="s">
        <v>5656</v>
      </c>
    </row>
    <row r="1469" spans="1:3" ht="15" customHeight="1" x14ac:dyDescent="0.2">
      <c r="A1469" s="88">
        <v>823</v>
      </c>
      <c r="B1469" s="86" t="s">
        <v>5655</v>
      </c>
      <c r="C1469" s="86" t="s">
        <v>5654</v>
      </c>
    </row>
    <row r="1470" spans="1:3" ht="15" customHeight="1" x14ac:dyDescent="0.2">
      <c r="A1470" s="88">
        <v>8230</v>
      </c>
      <c r="B1470" s="86" t="s">
        <v>5655</v>
      </c>
      <c r="C1470" s="86" t="s">
        <v>5654</v>
      </c>
    </row>
    <row r="1471" spans="1:3" ht="15" customHeight="1" x14ac:dyDescent="0.2">
      <c r="A1471" s="88">
        <v>82301</v>
      </c>
      <c r="B1471" s="86" t="s">
        <v>5653</v>
      </c>
      <c r="C1471" s="86" t="s">
        <v>5652</v>
      </c>
    </row>
    <row r="1472" spans="1:3" ht="15" customHeight="1" x14ac:dyDescent="0.2">
      <c r="A1472" s="88">
        <v>82309</v>
      </c>
      <c r="B1472" s="86" t="s">
        <v>5651</v>
      </c>
      <c r="C1472" s="86" t="s">
        <v>5650</v>
      </c>
    </row>
    <row r="1473" spans="1:3" ht="15" customHeight="1" x14ac:dyDescent="0.2">
      <c r="A1473" s="88">
        <v>83</v>
      </c>
      <c r="B1473" s="86" t="s">
        <v>5649</v>
      </c>
      <c r="C1473" s="86" t="s">
        <v>5648</v>
      </c>
    </row>
    <row r="1474" spans="1:3" ht="15" customHeight="1" x14ac:dyDescent="0.2">
      <c r="A1474" s="88">
        <v>831</v>
      </c>
      <c r="B1474" s="86" t="s">
        <v>5647</v>
      </c>
      <c r="C1474" s="86" t="s">
        <v>5646</v>
      </c>
    </row>
    <row r="1475" spans="1:3" ht="15" customHeight="1" x14ac:dyDescent="0.2">
      <c r="A1475" s="88">
        <v>8311</v>
      </c>
      <c r="B1475" s="86" t="s">
        <v>5645</v>
      </c>
      <c r="C1475" s="86" t="s">
        <v>5644</v>
      </c>
    </row>
    <row r="1476" spans="1:3" ht="15" customHeight="1" x14ac:dyDescent="0.2">
      <c r="A1476" s="88">
        <v>83111</v>
      </c>
      <c r="B1476" s="86" t="s">
        <v>5643</v>
      </c>
      <c r="C1476" s="86" t="s">
        <v>5642</v>
      </c>
    </row>
    <row r="1477" spans="1:3" ht="15" customHeight="1" x14ac:dyDescent="0.2">
      <c r="A1477" s="88">
        <v>83112</v>
      </c>
      <c r="B1477" s="86" t="s">
        <v>5641</v>
      </c>
      <c r="C1477" s="86" t="s">
        <v>5640</v>
      </c>
    </row>
    <row r="1478" spans="1:3" ht="15" customHeight="1" x14ac:dyDescent="0.2">
      <c r="A1478" s="88">
        <v>83113</v>
      </c>
      <c r="B1478" s="86" t="s">
        <v>5639</v>
      </c>
      <c r="C1478" s="86" t="s">
        <v>5638</v>
      </c>
    </row>
    <row r="1479" spans="1:3" ht="15" customHeight="1" x14ac:dyDescent="0.2">
      <c r="A1479" s="88">
        <v>83119</v>
      </c>
      <c r="B1479" s="86" t="s">
        <v>5637</v>
      </c>
      <c r="C1479" s="86" t="s">
        <v>5636</v>
      </c>
    </row>
    <row r="1480" spans="1:3" ht="15" customHeight="1" x14ac:dyDescent="0.2">
      <c r="A1480" s="88">
        <v>8312</v>
      </c>
      <c r="B1480" s="86" t="s">
        <v>5635</v>
      </c>
      <c r="C1480" s="86" t="s">
        <v>5634</v>
      </c>
    </row>
    <row r="1481" spans="1:3" ht="15" customHeight="1" x14ac:dyDescent="0.2">
      <c r="A1481" s="88">
        <v>83121</v>
      </c>
      <c r="B1481" s="86" t="s">
        <v>5633</v>
      </c>
      <c r="C1481" s="86" t="s">
        <v>5632</v>
      </c>
    </row>
    <row r="1482" spans="1:3" ht="15" customHeight="1" x14ac:dyDescent="0.2">
      <c r="A1482" s="88">
        <v>83122</v>
      </c>
      <c r="B1482" s="86" t="s">
        <v>5631</v>
      </c>
      <c r="C1482" s="86" t="s">
        <v>5630</v>
      </c>
    </row>
    <row r="1483" spans="1:3" ht="15" customHeight="1" x14ac:dyDescent="0.2">
      <c r="A1483" s="88">
        <v>83123</v>
      </c>
      <c r="B1483" s="86" t="s">
        <v>5629</v>
      </c>
      <c r="C1483" s="86" t="s">
        <v>5628</v>
      </c>
    </row>
    <row r="1484" spans="1:3" ht="15" customHeight="1" x14ac:dyDescent="0.2">
      <c r="A1484" s="88">
        <v>83124</v>
      </c>
      <c r="B1484" s="86" t="s">
        <v>5627</v>
      </c>
      <c r="C1484" s="86" t="s">
        <v>5626</v>
      </c>
    </row>
    <row r="1485" spans="1:3" ht="15" customHeight="1" x14ac:dyDescent="0.2">
      <c r="A1485" s="88">
        <v>83129</v>
      </c>
      <c r="B1485" s="86" t="s">
        <v>5625</v>
      </c>
      <c r="C1485" s="86" t="s">
        <v>5624</v>
      </c>
    </row>
    <row r="1486" spans="1:3" ht="15" customHeight="1" x14ac:dyDescent="0.2">
      <c r="A1486" s="88">
        <v>8319</v>
      </c>
      <c r="B1486" s="86" t="s">
        <v>5623</v>
      </c>
      <c r="C1486" s="86" t="s">
        <v>5622</v>
      </c>
    </row>
    <row r="1487" spans="1:3" ht="15" customHeight="1" x14ac:dyDescent="0.2">
      <c r="A1487" s="88">
        <v>83190</v>
      </c>
      <c r="B1487" s="86" t="s">
        <v>5621</v>
      </c>
      <c r="C1487" s="86" t="s">
        <v>5620</v>
      </c>
    </row>
    <row r="1488" spans="1:3" ht="15" customHeight="1" x14ac:dyDescent="0.2">
      <c r="A1488" s="88">
        <v>832</v>
      </c>
      <c r="B1488" s="86" t="s">
        <v>5619</v>
      </c>
      <c r="C1488" s="86" t="s">
        <v>5618</v>
      </c>
    </row>
    <row r="1489" spans="1:3" ht="15" customHeight="1" x14ac:dyDescent="0.2">
      <c r="A1489" s="88">
        <v>8321</v>
      </c>
      <c r="B1489" s="86" t="s">
        <v>5617</v>
      </c>
      <c r="C1489" s="86" t="s">
        <v>5616</v>
      </c>
    </row>
    <row r="1490" spans="1:3" ht="15" customHeight="1" x14ac:dyDescent="0.2">
      <c r="A1490" s="88">
        <v>83211</v>
      </c>
      <c r="B1490" s="86" t="s">
        <v>5615</v>
      </c>
      <c r="C1490" s="86" t="s">
        <v>5614</v>
      </c>
    </row>
    <row r="1491" spans="1:3" ht="15" customHeight="1" x14ac:dyDescent="0.2">
      <c r="A1491" s="88">
        <v>83212</v>
      </c>
      <c r="B1491" s="86" t="s">
        <v>5613</v>
      </c>
      <c r="C1491" s="86" t="s">
        <v>5612</v>
      </c>
    </row>
    <row r="1492" spans="1:3" ht="15" customHeight="1" x14ac:dyDescent="0.2">
      <c r="A1492" s="88">
        <v>83213</v>
      </c>
      <c r="B1492" s="86" t="s">
        <v>5611</v>
      </c>
      <c r="C1492" s="86" t="s">
        <v>5610</v>
      </c>
    </row>
    <row r="1493" spans="1:3" ht="15" customHeight="1" x14ac:dyDescent="0.2">
      <c r="A1493" s="88">
        <v>83214</v>
      </c>
      <c r="B1493" s="86" t="s">
        <v>5609</v>
      </c>
      <c r="C1493" s="86" t="s">
        <v>5608</v>
      </c>
    </row>
    <row r="1494" spans="1:3" ht="15" customHeight="1" x14ac:dyDescent="0.2">
      <c r="A1494" s="88">
        <v>83215</v>
      </c>
      <c r="B1494" s="86" t="s">
        <v>5607</v>
      </c>
      <c r="C1494" s="86" t="s">
        <v>5606</v>
      </c>
    </row>
    <row r="1495" spans="1:3" ht="15" customHeight="1" x14ac:dyDescent="0.2">
      <c r="A1495" s="88">
        <v>83216</v>
      </c>
      <c r="B1495" s="86" t="s">
        <v>5605</v>
      </c>
      <c r="C1495" s="86" t="s">
        <v>5604</v>
      </c>
    </row>
    <row r="1496" spans="1:3" ht="15" customHeight="1" x14ac:dyDescent="0.2">
      <c r="A1496" s="88">
        <v>83219</v>
      </c>
      <c r="B1496" s="86" t="s">
        <v>5603</v>
      </c>
      <c r="C1496" s="86" t="s">
        <v>5602</v>
      </c>
    </row>
    <row r="1497" spans="1:3" ht="15" customHeight="1" x14ac:dyDescent="0.2">
      <c r="A1497" s="88">
        <v>8322</v>
      </c>
      <c r="B1497" s="86" t="s">
        <v>5601</v>
      </c>
      <c r="C1497" s="86" t="s">
        <v>5600</v>
      </c>
    </row>
    <row r="1498" spans="1:3" ht="15" customHeight="1" x14ac:dyDescent="0.2">
      <c r="A1498" s="88">
        <v>83221</v>
      </c>
      <c r="B1498" s="86" t="s">
        <v>5599</v>
      </c>
      <c r="C1498" s="86" t="s">
        <v>5598</v>
      </c>
    </row>
    <row r="1499" spans="1:3" ht="15" customHeight="1" x14ac:dyDescent="0.2">
      <c r="A1499" s="88">
        <v>83222</v>
      </c>
      <c r="B1499" s="86" t="s">
        <v>5597</v>
      </c>
      <c r="C1499" s="86" t="s">
        <v>5596</v>
      </c>
    </row>
    <row r="1500" spans="1:3" ht="15" customHeight="1" x14ac:dyDescent="0.2">
      <c r="A1500" s="88">
        <v>83229</v>
      </c>
      <c r="B1500" s="86" t="s">
        <v>5595</v>
      </c>
      <c r="C1500" s="86" t="s">
        <v>5594</v>
      </c>
    </row>
    <row r="1501" spans="1:3" ht="15" customHeight="1" x14ac:dyDescent="0.2">
      <c r="A1501" s="88">
        <v>8323</v>
      </c>
      <c r="B1501" s="86" t="s">
        <v>5593</v>
      </c>
      <c r="C1501" s="86" t="s">
        <v>5592</v>
      </c>
    </row>
    <row r="1502" spans="1:3" ht="15" customHeight="1" x14ac:dyDescent="0.2">
      <c r="A1502" s="88">
        <v>83231</v>
      </c>
      <c r="B1502" s="86" t="s">
        <v>5591</v>
      </c>
      <c r="C1502" s="86" t="s">
        <v>5590</v>
      </c>
    </row>
    <row r="1503" spans="1:3" ht="15" customHeight="1" x14ac:dyDescent="0.2">
      <c r="A1503" s="88">
        <v>83232</v>
      </c>
      <c r="B1503" s="86" t="s">
        <v>5589</v>
      </c>
      <c r="C1503" s="86" t="s">
        <v>5588</v>
      </c>
    </row>
    <row r="1504" spans="1:3" ht="15" customHeight="1" x14ac:dyDescent="0.2">
      <c r="A1504" s="88">
        <v>83239</v>
      </c>
      <c r="B1504" s="86" t="s">
        <v>5587</v>
      </c>
      <c r="C1504" s="86" t="s">
        <v>5586</v>
      </c>
    </row>
    <row r="1505" spans="1:3" ht="15" customHeight="1" x14ac:dyDescent="0.2">
      <c r="A1505" s="88">
        <v>8324</v>
      </c>
      <c r="B1505" s="86" t="s">
        <v>5585</v>
      </c>
      <c r="C1505" s="86" t="s">
        <v>5584</v>
      </c>
    </row>
    <row r="1506" spans="1:3" ht="15" customHeight="1" x14ac:dyDescent="0.2">
      <c r="A1506" s="88">
        <v>83241</v>
      </c>
      <c r="B1506" s="86" t="s">
        <v>5583</v>
      </c>
      <c r="C1506" s="86" t="s">
        <v>5582</v>
      </c>
    </row>
    <row r="1507" spans="1:3" ht="15" customHeight="1" x14ac:dyDescent="0.2">
      <c r="A1507" s="88">
        <v>83242</v>
      </c>
      <c r="B1507" s="86" t="s">
        <v>5581</v>
      </c>
      <c r="C1507" s="86" t="s">
        <v>5580</v>
      </c>
    </row>
    <row r="1508" spans="1:3" ht="15" customHeight="1" x14ac:dyDescent="0.2">
      <c r="A1508" s="88">
        <v>84</v>
      </c>
      <c r="B1508" s="86" t="s">
        <v>5579</v>
      </c>
      <c r="C1508" s="86" t="s">
        <v>5578</v>
      </c>
    </row>
    <row r="1509" spans="1:3" ht="15" customHeight="1" x14ac:dyDescent="0.2">
      <c r="A1509" s="88">
        <v>841</v>
      </c>
      <c r="B1509" s="86" t="s">
        <v>5577</v>
      </c>
      <c r="C1509" s="86" t="s">
        <v>5576</v>
      </c>
    </row>
    <row r="1510" spans="1:3" ht="15" customHeight="1" x14ac:dyDescent="0.2">
      <c r="A1510" s="88">
        <v>8411</v>
      </c>
      <c r="B1510" s="86" t="s">
        <v>5575</v>
      </c>
      <c r="C1510" s="86" t="s">
        <v>5574</v>
      </c>
    </row>
    <row r="1511" spans="1:3" ht="15" customHeight="1" x14ac:dyDescent="0.2">
      <c r="A1511" s="88">
        <v>84110</v>
      </c>
      <c r="B1511" s="86" t="s">
        <v>5575</v>
      </c>
      <c r="C1511" s="86" t="s">
        <v>5574</v>
      </c>
    </row>
    <row r="1512" spans="1:3" ht="15" customHeight="1" x14ac:dyDescent="0.2">
      <c r="A1512" s="88">
        <v>8412</v>
      </c>
      <c r="B1512" s="86" t="s">
        <v>5573</v>
      </c>
      <c r="C1512" s="86" t="s">
        <v>5572</v>
      </c>
    </row>
    <row r="1513" spans="1:3" ht="15" customHeight="1" x14ac:dyDescent="0.2">
      <c r="A1513" s="88">
        <v>84120</v>
      </c>
      <c r="B1513" s="86" t="s">
        <v>5573</v>
      </c>
      <c r="C1513" s="86" t="s">
        <v>5572</v>
      </c>
    </row>
    <row r="1514" spans="1:3" ht="15" customHeight="1" x14ac:dyDescent="0.2">
      <c r="A1514" s="88">
        <v>8413</v>
      </c>
      <c r="B1514" s="86" t="s">
        <v>5571</v>
      </c>
      <c r="C1514" s="86" t="s">
        <v>5570</v>
      </c>
    </row>
    <row r="1515" spans="1:3" ht="15" customHeight="1" x14ac:dyDescent="0.2">
      <c r="A1515" s="88">
        <v>84130</v>
      </c>
      <c r="B1515" s="86" t="s">
        <v>5571</v>
      </c>
      <c r="C1515" s="86" t="s">
        <v>5570</v>
      </c>
    </row>
    <row r="1516" spans="1:3" ht="15" customHeight="1" x14ac:dyDescent="0.2">
      <c r="A1516" s="88">
        <v>8414</v>
      </c>
      <c r="B1516" s="86" t="s">
        <v>5569</v>
      </c>
      <c r="C1516" s="86" t="s">
        <v>5568</v>
      </c>
    </row>
    <row r="1517" spans="1:3" ht="15" customHeight="1" x14ac:dyDescent="0.2">
      <c r="A1517" s="88">
        <v>84141</v>
      </c>
      <c r="B1517" s="86" t="s">
        <v>5567</v>
      </c>
      <c r="C1517" s="86" t="s">
        <v>5566</v>
      </c>
    </row>
    <row r="1518" spans="1:3" ht="15" customHeight="1" x14ac:dyDescent="0.2">
      <c r="A1518" s="88">
        <v>84142</v>
      </c>
      <c r="B1518" s="86" t="s">
        <v>5565</v>
      </c>
      <c r="C1518" s="86" t="s">
        <v>5564</v>
      </c>
    </row>
    <row r="1519" spans="1:3" ht="15" customHeight="1" x14ac:dyDescent="0.2">
      <c r="A1519" s="88">
        <v>84149</v>
      </c>
      <c r="B1519" s="86" t="s">
        <v>5563</v>
      </c>
      <c r="C1519" s="86" t="s">
        <v>5562</v>
      </c>
    </row>
    <row r="1520" spans="1:3" ht="15" customHeight="1" x14ac:dyDescent="0.2">
      <c r="A1520" s="88">
        <v>8415</v>
      </c>
      <c r="B1520" s="86" t="s">
        <v>5561</v>
      </c>
      <c r="C1520" s="86" t="s">
        <v>5560</v>
      </c>
    </row>
    <row r="1521" spans="1:3" ht="15" customHeight="1" x14ac:dyDescent="0.2">
      <c r="A1521" s="88">
        <v>84151</v>
      </c>
      <c r="B1521" s="86" t="s">
        <v>5559</v>
      </c>
      <c r="C1521" s="86" t="s">
        <v>5558</v>
      </c>
    </row>
    <row r="1522" spans="1:3" ht="15" customHeight="1" x14ac:dyDescent="0.2">
      <c r="A1522" s="88">
        <v>84152</v>
      </c>
      <c r="B1522" s="86" t="s">
        <v>5557</v>
      </c>
      <c r="C1522" s="86" t="s">
        <v>5556</v>
      </c>
    </row>
    <row r="1523" spans="1:3" ht="15" customHeight="1" x14ac:dyDescent="0.2">
      <c r="A1523" s="88">
        <v>84153</v>
      </c>
      <c r="B1523" s="86" t="s">
        <v>5555</v>
      </c>
      <c r="C1523" s="86" t="s">
        <v>5554</v>
      </c>
    </row>
    <row r="1524" spans="1:3" ht="15" customHeight="1" x14ac:dyDescent="0.2">
      <c r="A1524" s="88">
        <v>84154</v>
      </c>
      <c r="B1524" s="86" t="s">
        <v>5553</v>
      </c>
      <c r="C1524" s="86" t="s">
        <v>5552</v>
      </c>
    </row>
    <row r="1525" spans="1:3" ht="15" customHeight="1" x14ac:dyDescent="0.2">
      <c r="A1525" s="88">
        <v>84155</v>
      </c>
      <c r="B1525" s="86" t="s">
        <v>5551</v>
      </c>
      <c r="C1525" s="86" t="s">
        <v>5550</v>
      </c>
    </row>
    <row r="1526" spans="1:3" ht="15" customHeight="1" x14ac:dyDescent="0.2">
      <c r="A1526" s="88">
        <v>84159</v>
      </c>
      <c r="B1526" s="86" t="s">
        <v>5549</v>
      </c>
      <c r="C1526" s="86" t="s">
        <v>5548</v>
      </c>
    </row>
    <row r="1527" spans="1:3" ht="15" customHeight="1" x14ac:dyDescent="0.2">
      <c r="A1527" s="88">
        <v>8416</v>
      </c>
      <c r="B1527" s="86" t="s">
        <v>5547</v>
      </c>
      <c r="C1527" s="86" t="s">
        <v>5546</v>
      </c>
    </row>
    <row r="1528" spans="1:3" ht="15" customHeight="1" x14ac:dyDescent="0.2">
      <c r="A1528" s="88">
        <v>84160</v>
      </c>
      <c r="B1528" s="86" t="s">
        <v>5547</v>
      </c>
      <c r="C1528" s="86" t="s">
        <v>5546</v>
      </c>
    </row>
    <row r="1529" spans="1:3" ht="15" customHeight="1" x14ac:dyDescent="0.2">
      <c r="A1529" s="88">
        <v>8417</v>
      </c>
      <c r="B1529" s="86" t="s">
        <v>5545</v>
      </c>
      <c r="C1529" s="86" t="s">
        <v>5544</v>
      </c>
    </row>
    <row r="1530" spans="1:3" ht="15" customHeight="1" x14ac:dyDescent="0.2">
      <c r="A1530" s="88">
        <v>84170</v>
      </c>
      <c r="B1530" s="86" t="s">
        <v>5545</v>
      </c>
      <c r="C1530" s="86" t="s">
        <v>5544</v>
      </c>
    </row>
    <row r="1531" spans="1:3" ht="15" customHeight="1" x14ac:dyDescent="0.2">
      <c r="A1531" s="88">
        <v>842</v>
      </c>
      <c r="B1531" s="86" t="s">
        <v>5543</v>
      </c>
      <c r="C1531" s="86" t="s">
        <v>5542</v>
      </c>
    </row>
    <row r="1532" spans="1:3" ht="15" customHeight="1" x14ac:dyDescent="0.2">
      <c r="A1532" s="88">
        <v>8421</v>
      </c>
      <c r="B1532" s="86" t="s">
        <v>5541</v>
      </c>
      <c r="C1532" s="86" t="s">
        <v>5540</v>
      </c>
    </row>
    <row r="1533" spans="1:3" ht="15" customHeight="1" x14ac:dyDescent="0.2">
      <c r="A1533" s="88">
        <v>84211</v>
      </c>
      <c r="B1533" s="86" t="s">
        <v>5539</v>
      </c>
      <c r="C1533" s="86" t="s">
        <v>5538</v>
      </c>
    </row>
    <row r="1534" spans="1:3" ht="15" customHeight="1" x14ac:dyDescent="0.2">
      <c r="A1534" s="88">
        <v>84212</v>
      </c>
      <c r="B1534" s="86" t="s">
        <v>5537</v>
      </c>
      <c r="C1534" s="86" t="s">
        <v>5536</v>
      </c>
    </row>
    <row r="1535" spans="1:3" ht="15" customHeight="1" x14ac:dyDescent="0.2">
      <c r="A1535" s="88">
        <v>84213</v>
      </c>
      <c r="B1535" s="86" t="s">
        <v>5535</v>
      </c>
      <c r="C1535" s="86" t="s">
        <v>5534</v>
      </c>
    </row>
    <row r="1536" spans="1:3" ht="15" customHeight="1" x14ac:dyDescent="0.2">
      <c r="A1536" s="88">
        <v>84219</v>
      </c>
      <c r="B1536" s="86" t="s">
        <v>5533</v>
      </c>
      <c r="C1536" s="86" t="s">
        <v>5532</v>
      </c>
    </row>
    <row r="1537" spans="1:3" ht="15" customHeight="1" x14ac:dyDescent="0.2">
      <c r="A1537" s="88">
        <v>8422</v>
      </c>
      <c r="B1537" s="86" t="s">
        <v>5531</v>
      </c>
      <c r="C1537" s="86" t="s">
        <v>5530</v>
      </c>
    </row>
    <row r="1538" spans="1:3" ht="15" customHeight="1" x14ac:dyDescent="0.2">
      <c r="A1538" s="88">
        <v>84221</v>
      </c>
      <c r="B1538" s="86" t="s">
        <v>5529</v>
      </c>
      <c r="C1538" s="86" t="s">
        <v>5528</v>
      </c>
    </row>
    <row r="1539" spans="1:3" ht="15" customHeight="1" x14ac:dyDescent="0.2">
      <c r="A1539" s="88">
        <v>84222</v>
      </c>
      <c r="B1539" s="86" t="s">
        <v>5527</v>
      </c>
      <c r="C1539" s="86" t="s">
        <v>5526</v>
      </c>
    </row>
    <row r="1540" spans="1:3" ht="15" customHeight="1" x14ac:dyDescent="0.2">
      <c r="A1540" s="88">
        <v>84223</v>
      </c>
      <c r="B1540" s="86" t="s">
        <v>5525</v>
      </c>
      <c r="C1540" s="86" t="s">
        <v>5524</v>
      </c>
    </row>
    <row r="1541" spans="1:3" ht="15" customHeight="1" x14ac:dyDescent="0.2">
      <c r="A1541" s="88">
        <v>84224</v>
      </c>
      <c r="B1541" s="86" t="s">
        <v>5523</v>
      </c>
      <c r="C1541" s="86" t="s">
        <v>5522</v>
      </c>
    </row>
    <row r="1542" spans="1:3" ht="15" customHeight="1" x14ac:dyDescent="0.2">
      <c r="A1542" s="88">
        <v>84225</v>
      </c>
      <c r="B1542" s="86" t="s">
        <v>5521</v>
      </c>
      <c r="C1542" s="86" t="s">
        <v>5520</v>
      </c>
    </row>
    <row r="1543" spans="1:3" ht="15" customHeight="1" x14ac:dyDescent="0.2">
      <c r="A1543" s="88">
        <v>84229</v>
      </c>
      <c r="B1543" s="86" t="s">
        <v>5519</v>
      </c>
      <c r="C1543" s="86" t="s">
        <v>5518</v>
      </c>
    </row>
    <row r="1544" spans="1:3" ht="15" customHeight="1" x14ac:dyDescent="0.2">
      <c r="A1544" s="88">
        <v>843</v>
      </c>
      <c r="B1544" s="86" t="s">
        <v>5517</v>
      </c>
      <c r="C1544" s="86" t="s">
        <v>5516</v>
      </c>
    </row>
    <row r="1545" spans="1:3" ht="15" customHeight="1" x14ac:dyDescent="0.2">
      <c r="A1545" s="88">
        <v>8431</v>
      </c>
      <c r="B1545" s="86" t="s">
        <v>5515</v>
      </c>
      <c r="C1545" s="86" t="s">
        <v>5514</v>
      </c>
    </row>
    <row r="1546" spans="1:3" ht="15" customHeight="1" x14ac:dyDescent="0.2">
      <c r="A1546" s="88">
        <v>84311</v>
      </c>
      <c r="B1546" s="86" t="s">
        <v>5513</v>
      </c>
      <c r="C1546" s="86" t="s">
        <v>5512</v>
      </c>
    </row>
    <row r="1547" spans="1:3" ht="15" customHeight="1" x14ac:dyDescent="0.2">
      <c r="A1547" s="88">
        <v>84312</v>
      </c>
      <c r="B1547" s="86" t="s">
        <v>5511</v>
      </c>
      <c r="C1547" s="86" t="s">
        <v>5510</v>
      </c>
    </row>
    <row r="1548" spans="1:3" ht="15" customHeight="1" x14ac:dyDescent="0.2">
      <c r="A1548" s="88">
        <v>84319</v>
      </c>
      <c r="B1548" s="86" t="s">
        <v>5509</v>
      </c>
      <c r="C1548" s="86" t="s">
        <v>5508</v>
      </c>
    </row>
    <row r="1549" spans="1:3" ht="15" customHeight="1" x14ac:dyDescent="0.2">
      <c r="A1549" s="88">
        <v>8432</v>
      </c>
      <c r="B1549" s="86" t="s">
        <v>5507</v>
      </c>
      <c r="C1549" s="86" t="s">
        <v>5506</v>
      </c>
    </row>
    <row r="1550" spans="1:3" ht="15" customHeight="1" x14ac:dyDescent="0.2">
      <c r="A1550" s="88">
        <v>84321</v>
      </c>
      <c r="B1550" s="86" t="s">
        <v>5505</v>
      </c>
      <c r="C1550" s="86" t="s">
        <v>5504</v>
      </c>
    </row>
    <row r="1551" spans="1:3" ht="15" customHeight="1" x14ac:dyDescent="0.2">
      <c r="A1551" s="88">
        <v>84322</v>
      </c>
      <c r="B1551" s="86" t="s">
        <v>5503</v>
      </c>
      <c r="C1551" s="86" t="s">
        <v>5502</v>
      </c>
    </row>
    <row r="1552" spans="1:3" ht="15" customHeight="1" x14ac:dyDescent="0.2">
      <c r="A1552" s="88">
        <v>84329</v>
      </c>
      <c r="B1552" s="86" t="s">
        <v>5501</v>
      </c>
      <c r="C1552" s="86" t="s">
        <v>5500</v>
      </c>
    </row>
    <row r="1553" spans="1:3" ht="15" customHeight="1" x14ac:dyDescent="0.2">
      <c r="A1553" s="88">
        <v>8433</v>
      </c>
      <c r="B1553" s="86" t="s">
        <v>5499</v>
      </c>
      <c r="C1553" s="86" t="s">
        <v>5498</v>
      </c>
    </row>
    <row r="1554" spans="1:3" ht="15" customHeight="1" x14ac:dyDescent="0.2">
      <c r="A1554" s="88">
        <v>84331</v>
      </c>
      <c r="B1554" s="86" t="s">
        <v>5497</v>
      </c>
      <c r="C1554" s="86" t="s">
        <v>5496</v>
      </c>
    </row>
    <row r="1555" spans="1:3" ht="15" customHeight="1" x14ac:dyDescent="0.2">
      <c r="A1555" s="88">
        <v>84332</v>
      </c>
      <c r="B1555" s="86" t="s">
        <v>5495</v>
      </c>
      <c r="C1555" s="86" t="s">
        <v>5494</v>
      </c>
    </row>
    <row r="1556" spans="1:3" ht="15" customHeight="1" x14ac:dyDescent="0.2">
      <c r="A1556" s="88">
        <v>84339</v>
      </c>
      <c r="B1556" s="86" t="s">
        <v>5493</v>
      </c>
      <c r="C1556" s="86" t="s">
        <v>5492</v>
      </c>
    </row>
    <row r="1557" spans="1:3" ht="15" customHeight="1" x14ac:dyDescent="0.2">
      <c r="A1557" s="88">
        <v>8434</v>
      </c>
      <c r="B1557" s="86" t="s">
        <v>5491</v>
      </c>
      <c r="C1557" s="86" t="s">
        <v>5489</v>
      </c>
    </row>
    <row r="1558" spans="1:3" ht="15" customHeight="1" x14ac:dyDescent="0.2">
      <c r="A1558" s="88">
        <v>84341</v>
      </c>
      <c r="B1558" s="86" t="s">
        <v>5490</v>
      </c>
      <c r="C1558" s="86" t="s">
        <v>5489</v>
      </c>
    </row>
    <row r="1559" spans="1:3" ht="15" customHeight="1" x14ac:dyDescent="0.2">
      <c r="A1559" s="88">
        <v>84342</v>
      </c>
      <c r="B1559" s="86" t="s">
        <v>5488</v>
      </c>
      <c r="C1559" s="86" t="s">
        <v>5487</v>
      </c>
    </row>
    <row r="1560" spans="1:3" ht="15" customHeight="1" x14ac:dyDescent="0.2">
      <c r="A1560" s="88">
        <v>8439</v>
      </c>
      <c r="B1560" s="86" t="s">
        <v>5486</v>
      </c>
      <c r="C1560" s="86" t="s">
        <v>5485</v>
      </c>
    </row>
    <row r="1561" spans="1:3" ht="15" customHeight="1" x14ac:dyDescent="0.2">
      <c r="A1561" s="88">
        <v>84391</v>
      </c>
      <c r="B1561" s="86" t="s">
        <v>5484</v>
      </c>
      <c r="C1561" s="86" t="s">
        <v>5483</v>
      </c>
    </row>
    <row r="1562" spans="1:3" ht="15" customHeight="1" x14ac:dyDescent="0.2">
      <c r="A1562" s="88">
        <v>84392</v>
      </c>
      <c r="B1562" s="86" t="s">
        <v>5482</v>
      </c>
      <c r="C1562" s="86" t="s">
        <v>5481</v>
      </c>
    </row>
    <row r="1563" spans="1:3" ht="15" customHeight="1" x14ac:dyDescent="0.2">
      <c r="A1563" s="88">
        <v>84399</v>
      </c>
      <c r="B1563" s="86" t="s">
        <v>5480</v>
      </c>
      <c r="C1563" s="86" t="s">
        <v>5479</v>
      </c>
    </row>
    <row r="1564" spans="1:3" ht="15" customHeight="1" x14ac:dyDescent="0.2">
      <c r="A1564" s="88">
        <v>85</v>
      </c>
      <c r="B1564" s="86" t="s">
        <v>5478</v>
      </c>
      <c r="C1564" s="86" t="s">
        <v>5477</v>
      </c>
    </row>
    <row r="1565" spans="1:3" ht="15" customHeight="1" x14ac:dyDescent="0.2">
      <c r="A1565" s="88">
        <v>851</v>
      </c>
      <c r="B1565" s="86" t="s">
        <v>5476</v>
      </c>
      <c r="C1565" s="86" t="s">
        <v>5475</v>
      </c>
    </row>
    <row r="1566" spans="1:3" ht="15" customHeight="1" x14ac:dyDescent="0.2">
      <c r="A1566" s="88">
        <v>8510</v>
      </c>
      <c r="B1566" s="86" t="s">
        <v>5476</v>
      </c>
      <c r="C1566" s="86" t="s">
        <v>5475</v>
      </c>
    </row>
    <row r="1567" spans="1:3" ht="15" customHeight="1" x14ac:dyDescent="0.2">
      <c r="A1567" s="88">
        <v>85101</v>
      </c>
      <c r="B1567" s="86" t="s">
        <v>5474</v>
      </c>
      <c r="C1567" s="86" t="s">
        <v>5473</v>
      </c>
    </row>
    <row r="1568" spans="1:3" ht="15" customHeight="1" x14ac:dyDescent="0.2">
      <c r="A1568" s="88">
        <v>85102</v>
      </c>
      <c r="B1568" s="86" t="s">
        <v>5472</v>
      </c>
      <c r="C1568" s="86" t="s">
        <v>5471</v>
      </c>
    </row>
    <row r="1569" spans="1:3" ht="15" customHeight="1" x14ac:dyDescent="0.2">
      <c r="A1569" s="88">
        <v>85103</v>
      </c>
      <c r="B1569" s="86" t="s">
        <v>5470</v>
      </c>
      <c r="C1569" s="86" t="s">
        <v>5469</v>
      </c>
    </row>
    <row r="1570" spans="1:3" ht="15" customHeight="1" x14ac:dyDescent="0.2">
      <c r="A1570" s="88">
        <v>85104</v>
      </c>
      <c r="B1570" s="86" t="s">
        <v>5468</v>
      </c>
      <c r="C1570" s="86" t="s">
        <v>5467</v>
      </c>
    </row>
    <row r="1571" spans="1:3" ht="15" customHeight="1" x14ac:dyDescent="0.2">
      <c r="A1571" s="88">
        <v>85105</v>
      </c>
      <c r="B1571" s="86" t="s">
        <v>5466</v>
      </c>
      <c r="C1571" s="86" t="s">
        <v>5465</v>
      </c>
    </row>
    <row r="1572" spans="1:3" ht="15" customHeight="1" x14ac:dyDescent="0.2">
      <c r="A1572" s="88">
        <v>85106</v>
      </c>
      <c r="B1572" s="86" t="s">
        <v>5464</v>
      </c>
      <c r="C1572" s="86" t="s">
        <v>5463</v>
      </c>
    </row>
    <row r="1573" spans="1:3" ht="15" customHeight="1" x14ac:dyDescent="0.2">
      <c r="A1573" s="88">
        <v>85107</v>
      </c>
      <c r="B1573" s="86" t="s">
        <v>5462</v>
      </c>
      <c r="C1573" s="86" t="s">
        <v>5461</v>
      </c>
    </row>
    <row r="1574" spans="1:3" ht="15" customHeight="1" x14ac:dyDescent="0.2">
      <c r="A1574" s="88">
        <v>85109</v>
      </c>
      <c r="B1574" s="86" t="s">
        <v>5460</v>
      </c>
      <c r="C1574" s="86" t="s">
        <v>5459</v>
      </c>
    </row>
    <row r="1575" spans="1:3" ht="15" customHeight="1" x14ac:dyDescent="0.2">
      <c r="A1575" s="88">
        <v>852</v>
      </c>
      <c r="B1575" s="86" t="s">
        <v>5458</v>
      </c>
      <c r="C1575" s="86" t="s">
        <v>5457</v>
      </c>
    </row>
    <row r="1576" spans="1:3" ht="15" customHeight="1" x14ac:dyDescent="0.2">
      <c r="A1576" s="88">
        <v>8520</v>
      </c>
      <c r="B1576" s="86" t="s">
        <v>5458</v>
      </c>
      <c r="C1576" s="86" t="s">
        <v>5457</v>
      </c>
    </row>
    <row r="1577" spans="1:3" ht="15" customHeight="1" x14ac:dyDescent="0.2">
      <c r="A1577" s="88">
        <v>85201</v>
      </c>
      <c r="B1577" s="86" t="s">
        <v>5456</v>
      </c>
      <c r="C1577" s="86" t="s">
        <v>5455</v>
      </c>
    </row>
    <row r="1578" spans="1:3" ht="15" customHeight="1" x14ac:dyDescent="0.2">
      <c r="A1578" s="88">
        <v>85202</v>
      </c>
      <c r="B1578" s="86" t="s">
        <v>5454</v>
      </c>
      <c r="C1578" s="86" t="s">
        <v>5453</v>
      </c>
    </row>
    <row r="1579" spans="1:3" ht="15" customHeight="1" x14ac:dyDescent="0.2">
      <c r="A1579" s="88">
        <v>85203</v>
      </c>
      <c r="B1579" s="86" t="s">
        <v>5452</v>
      </c>
      <c r="C1579" s="86" t="s">
        <v>5451</v>
      </c>
    </row>
    <row r="1580" spans="1:3" ht="15" customHeight="1" x14ac:dyDescent="0.2">
      <c r="A1580" s="88">
        <v>853</v>
      </c>
      <c r="B1580" s="86" t="s">
        <v>5450</v>
      </c>
      <c r="C1580" s="86" t="s">
        <v>5449</v>
      </c>
    </row>
    <row r="1581" spans="1:3" ht="15" customHeight="1" x14ac:dyDescent="0.2">
      <c r="A1581" s="88">
        <v>8530</v>
      </c>
      <c r="B1581" s="86" t="s">
        <v>5450</v>
      </c>
      <c r="C1581" s="86" t="s">
        <v>5449</v>
      </c>
    </row>
    <row r="1582" spans="1:3" ht="15" customHeight="1" x14ac:dyDescent="0.2">
      <c r="A1582" s="88">
        <v>85301</v>
      </c>
      <c r="B1582" s="86" t="s">
        <v>5448</v>
      </c>
      <c r="C1582" s="86" t="s">
        <v>5447</v>
      </c>
    </row>
    <row r="1583" spans="1:3" ht="15" customHeight="1" x14ac:dyDescent="0.2">
      <c r="A1583" s="88">
        <v>85302</v>
      </c>
      <c r="B1583" s="86" t="s">
        <v>5446</v>
      </c>
      <c r="C1583" s="86" t="s">
        <v>5445</v>
      </c>
    </row>
    <row r="1584" spans="1:3" ht="15" customHeight="1" x14ac:dyDescent="0.2">
      <c r="A1584" s="88">
        <v>854</v>
      </c>
      <c r="B1584" s="86" t="s">
        <v>5444</v>
      </c>
      <c r="C1584" s="86" t="s">
        <v>5443</v>
      </c>
    </row>
    <row r="1585" spans="1:3" ht="15" customHeight="1" x14ac:dyDescent="0.2">
      <c r="A1585" s="88">
        <v>8541</v>
      </c>
      <c r="B1585" s="86" t="s">
        <v>5442</v>
      </c>
      <c r="C1585" s="86" t="s">
        <v>5441</v>
      </c>
    </row>
    <row r="1586" spans="1:3" ht="15" customHeight="1" x14ac:dyDescent="0.2">
      <c r="A1586" s="88">
        <v>85410</v>
      </c>
      <c r="B1586" s="86" t="s">
        <v>5442</v>
      </c>
      <c r="C1586" s="86" t="s">
        <v>5441</v>
      </c>
    </row>
    <row r="1587" spans="1:3" ht="15" customHeight="1" x14ac:dyDescent="0.2">
      <c r="A1587" s="88">
        <v>8542</v>
      </c>
      <c r="B1587" s="86" t="s">
        <v>5440</v>
      </c>
      <c r="C1587" s="86" t="s">
        <v>5439</v>
      </c>
    </row>
    <row r="1588" spans="1:3" ht="15" customHeight="1" x14ac:dyDescent="0.2">
      <c r="A1588" s="88">
        <v>85421</v>
      </c>
      <c r="B1588" s="86" t="s">
        <v>5438</v>
      </c>
      <c r="C1588" s="86" t="s">
        <v>5437</v>
      </c>
    </row>
    <row r="1589" spans="1:3" ht="15" customHeight="1" x14ac:dyDescent="0.2">
      <c r="A1589" s="88">
        <v>85422</v>
      </c>
      <c r="B1589" s="86" t="s">
        <v>5436</v>
      </c>
      <c r="C1589" s="86" t="s">
        <v>5435</v>
      </c>
    </row>
    <row r="1590" spans="1:3" ht="15" customHeight="1" x14ac:dyDescent="0.2">
      <c r="A1590" s="88">
        <v>85429</v>
      </c>
      <c r="B1590" s="86" t="s">
        <v>5434</v>
      </c>
      <c r="C1590" s="86" t="s">
        <v>5433</v>
      </c>
    </row>
    <row r="1591" spans="1:3" ht="15" customHeight="1" x14ac:dyDescent="0.2">
      <c r="A1591" s="88">
        <v>8543</v>
      </c>
      <c r="B1591" s="86" t="s">
        <v>5432</v>
      </c>
      <c r="C1591" s="86" t="s">
        <v>5431</v>
      </c>
    </row>
    <row r="1592" spans="1:3" ht="15" customHeight="1" x14ac:dyDescent="0.2">
      <c r="A1592" s="88">
        <v>85431</v>
      </c>
      <c r="B1592" s="86" t="s">
        <v>5430</v>
      </c>
      <c r="C1592" s="86" t="s">
        <v>5429</v>
      </c>
    </row>
    <row r="1593" spans="1:3" ht="15" customHeight="1" x14ac:dyDescent="0.2">
      <c r="A1593" s="88">
        <v>85432</v>
      </c>
      <c r="B1593" s="86" t="s">
        <v>5428</v>
      </c>
      <c r="C1593" s="86" t="s">
        <v>5427</v>
      </c>
    </row>
    <row r="1594" spans="1:3" ht="15" customHeight="1" x14ac:dyDescent="0.2">
      <c r="A1594" s="88">
        <v>85433</v>
      </c>
      <c r="B1594" s="86" t="s">
        <v>5426</v>
      </c>
      <c r="C1594" s="86" t="s">
        <v>5425</v>
      </c>
    </row>
    <row r="1595" spans="1:3" ht="15" customHeight="1" x14ac:dyDescent="0.2">
      <c r="A1595" s="88">
        <v>85439</v>
      </c>
      <c r="B1595" s="86" t="s">
        <v>5424</v>
      </c>
      <c r="C1595" s="86" t="s">
        <v>5423</v>
      </c>
    </row>
    <row r="1596" spans="1:3" ht="15" customHeight="1" x14ac:dyDescent="0.2">
      <c r="A1596" s="88">
        <v>8544</v>
      </c>
      <c r="B1596" s="86" t="s">
        <v>5422</v>
      </c>
      <c r="C1596" s="86" t="s">
        <v>5421</v>
      </c>
    </row>
    <row r="1597" spans="1:3" ht="15" customHeight="1" x14ac:dyDescent="0.2">
      <c r="A1597" s="88">
        <v>85441</v>
      </c>
      <c r="B1597" s="86" t="s">
        <v>5420</v>
      </c>
      <c r="C1597" s="86" t="s">
        <v>5419</v>
      </c>
    </row>
    <row r="1598" spans="1:3" ht="15" customHeight="1" x14ac:dyDescent="0.2">
      <c r="A1598" s="88">
        <v>85442</v>
      </c>
      <c r="B1598" s="86" t="s">
        <v>5418</v>
      </c>
      <c r="C1598" s="86" t="s">
        <v>5417</v>
      </c>
    </row>
    <row r="1599" spans="1:3" ht="15" customHeight="1" x14ac:dyDescent="0.2">
      <c r="A1599" s="88">
        <v>85443</v>
      </c>
      <c r="B1599" s="86" t="s">
        <v>5416</v>
      </c>
      <c r="C1599" s="86" t="s">
        <v>5415</v>
      </c>
    </row>
    <row r="1600" spans="1:3" ht="15" customHeight="1" x14ac:dyDescent="0.2">
      <c r="A1600" s="88">
        <v>85444</v>
      </c>
      <c r="B1600" s="86" t="s">
        <v>5414</v>
      </c>
      <c r="C1600" s="86" t="s">
        <v>5413</v>
      </c>
    </row>
    <row r="1601" spans="1:3" ht="15" customHeight="1" x14ac:dyDescent="0.2">
      <c r="A1601" s="88">
        <v>85445</v>
      </c>
      <c r="B1601" s="86" t="s">
        <v>5412</v>
      </c>
      <c r="C1601" s="86" t="s">
        <v>5411</v>
      </c>
    </row>
    <row r="1602" spans="1:3" ht="15" customHeight="1" x14ac:dyDescent="0.2">
      <c r="A1602" s="88">
        <v>85449</v>
      </c>
      <c r="B1602" s="86" t="s">
        <v>5410</v>
      </c>
      <c r="C1602" s="86" t="s">
        <v>5409</v>
      </c>
    </row>
    <row r="1603" spans="1:3" ht="15" customHeight="1" x14ac:dyDescent="0.2">
      <c r="A1603" s="88">
        <v>855</v>
      </c>
      <c r="B1603" s="86" t="s">
        <v>5408</v>
      </c>
      <c r="C1603" s="86" t="s">
        <v>5407</v>
      </c>
    </row>
    <row r="1604" spans="1:3" ht="15" customHeight="1" x14ac:dyDescent="0.2">
      <c r="A1604" s="88">
        <v>8550</v>
      </c>
      <c r="B1604" s="86" t="s">
        <v>5408</v>
      </c>
      <c r="C1604" s="86" t="s">
        <v>5407</v>
      </c>
    </row>
    <row r="1605" spans="1:3" ht="15" customHeight="1" x14ac:dyDescent="0.2">
      <c r="A1605" s="88">
        <v>85500</v>
      </c>
      <c r="B1605" s="86" t="s">
        <v>5408</v>
      </c>
      <c r="C1605" s="86" t="s">
        <v>5407</v>
      </c>
    </row>
    <row r="1606" spans="1:3" ht="15" customHeight="1" x14ac:dyDescent="0.2">
      <c r="A1606" s="88">
        <v>86</v>
      </c>
      <c r="B1606" s="86" t="s">
        <v>5406</v>
      </c>
      <c r="C1606" s="86" t="s">
        <v>5405</v>
      </c>
    </row>
    <row r="1607" spans="1:3" ht="15" customHeight="1" x14ac:dyDescent="0.2">
      <c r="A1607" s="88">
        <v>861</v>
      </c>
      <c r="B1607" s="86" t="s">
        <v>5404</v>
      </c>
      <c r="C1607" s="86" t="s">
        <v>5403</v>
      </c>
    </row>
    <row r="1608" spans="1:3" ht="15" customHeight="1" x14ac:dyDescent="0.2">
      <c r="A1608" s="88">
        <v>8610</v>
      </c>
      <c r="B1608" s="86" t="s">
        <v>5404</v>
      </c>
      <c r="C1608" s="86" t="s">
        <v>5403</v>
      </c>
    </row>
    <row r="1609" spans="1:3" ht="15" customHeight="1" x14ac:dyDescent="0.2">
      <c r="A1609" s="88">
        <v>86101</v>
      </c>
      <c r="B1609" s="86" t="s">
        <v>5402</v>
      </c>
      <c r="C1609" s="86" t="s">
        <v>5401</v>
      </c>
    </row>
    <row r="1610" spans="1:3" ht="15" customHeight="1" x14ac:dyDescent="0.2">
      <c r="A1610" s="88">
        <v>86102</v>
      </c>
      <c r="B1610" s="86" t="s">
        <v>5400</v>
      </c>
      <c r="C1610" s="86" t="s">
        <v>5399</v>
      </c>
    </row>
    <row r="1611" spans="1:3" ht="15" customHeight="1" x14ac:dyDescent="0.2">
      <c r="A1611" s="88">
        <v>86103</v>
      </c>
      <c r="B1611" s="86" t="s">
        <v>5398</v>
      </c>
      <c r="C1611" s="86" t="s">
        <v>5397</v>
      </c>
    </row>
    <row r="1612" spans="1:3" ht="15" customHeight="1" x14ac:dyDescent="0.2">
      <c r="A1612" s="88">
        <v>86104</v>
      </c>
      <c r="B1612" s="86" t="s">
        <v>5396</v>
      </c>
      <c r="C1612" s="86" t="s">
        <v>5395</v>
      </c>
    </row>
    <row r="1613" spans="1:3" ht="15" customHeight="1" x14ac:dyDescent="0.2">
      <c r="A1613" s="88">
        <v>86105</v>
      </c>
      <c r="B1613" s="86" t="s">
        <v>5394</v>
      </c>
      <c r="C1613" s="86" t="s">
        <v>5393</v>
      </c>
    </row>
    <row r="1614" spans="1:3" ht="15" customHeight="1" x14ac:dyDescent="0.2">
      <c r="A1614" s="88">
        <v>86109</v>
      </c>
      <c r="B1614" s="86" t="s">
        <v>5392</v>
      </c>
      <c r="C1614" s="86" t="s">
        <v>5391</v>
      </c>
    </row>
    <row r="1615" spans="1:3" ht="15" customHeight="1" x14ac:dyDescent="0.2">
      <c r="A1615" s="88">
        <v>862</v>
      </c>
      <c r="B1615" s="86" t="s">
        <v>5390</v>
      </c>
      <c r="C1615" s="86" t="s">
        <v>5389</v>
      </c>
    </row>
    <row r="1616" spans="1:3" ht="15" customHeight="1" x14ac:dyDescent="0.2">
      <c r="A1616" s="88">
        <v>8620</v>
      </c>
      <c r="B1616" s="86" t="s">
        <v>5390</v>
      </c>
      <c r="C1616" s="86" t="s">
        <v>5389</v>
      </c>
    </row>
    <row r="1617" spans="1:3" ht="15" customHeight="1" x14ac:dyDescent="0.2">
      <c r="A1617" s="88">
        <v>86201</v>
      </c>
      <c r="B1617" s="86" t="s">
        <v>5388</v>
      </c>
      <c r="C1617" s="86" t="s">
        <v>5387</v>
      </c>
    </row>
    <row r="1618" spans="1:3" ht="15" customHeight="1" x14ac:dyDescent="0.2">
      <c r="A1618" s="88">
        <v>86202</v>
      </c>
      <c r="B1618" s="86" t="s">
        <v>5386</v>
      </c>
      <c r="C1618" s="86" t="s">
        <v>5385</v>
      </c>
    </row>
    <row r="1619" spans="1:3" ht="15" customHeight="1" x14ac:dyDescent="0.2">
      <c r="A1619" s="88">
        <v>86209</v>
      </c>
      <c r="B1619" s="86" t="s">
        <v>5384</v>
      </c>
      <c r="C1619" s="86" t="s">
        <v>5383</v>
      </c>
    </row>
    <row r="1620" spans="1:3" ht="15" customHeight="1" x14ac:dyDescent="0.2">
      <c r="A1620" s="88">
        <v>863</v>
      </c>
      <c r="B1620" s="86" t="s">
        <v>5382</v>
      </c>
      <c r="C1620" s="86" t="s">
        <v>5381</v>
      </c>
    </row>
    <row r="1621" spans="1:3" ht="15" customHeight="1" x14ac:dyDescent="0.2">
      <c r="A1621" s="88">
        <v>8631</v>
      </c>
      <c r="B1621" s="86" t="s">
        <v>5380</v>
      </c>
      <c r="C1621" s="86" t="s">
        <v>5379</v>
      </c>
    </row>
    <row r="1622" spans="1:3" ht="15" customHeight="1" x14ac:dyDescent="0.2">
      <c r="A1622" s="88">
        <v>86311</v>
      </c>
      <c r="B1622" s="86" t="s">
        <v>5378</v>
      </c>
      <c r="C1622" s="86" t="s">
        <v>5377</v>
      </c>
    </row>
    <row r="1623" spans="1:3" ht="15" customHeight="1" x14ac:dyDescent="0.2">
      <c r="A1623" s="88">
        <v>86312</v>
      </c>
      <c r="B1623" s="86" t="s">
        <v>5376</v>
      </c>
      <c r="C1623" s="86" t="s">
        <v>5375</v>
      </c>
    </row>
    <row r="1624" spans="1:3" ht="15" customHeight="1" x14ac:dyDescent="0.2">
      <c r="A1624" s="88">
        <v>8632</v>
      </c>
      <c r="B1624" s="86" t="s">
        <v>5374</v>
      </c>
      <c r="C1624" s="86" t="s">
        <v>5373</v>
      </c>
    </row>
    <row r="1625" spans="1:3" ht="15" customHeight="1" x14ac:dyDescent="0.2">
      <c r="A1625" s="88">
        <v>86321</v>
      </c>
      <c r="B1625" s="86" t="s">
        <v>5372</v>
      </c>
      <c r="C1625" s="86" t="s">
        <v>5371</v>
      </c>
    </row>
    <row r="1626" spans="1:3" ht="15" customHeight="1" x14ac:dyDescent="0.2">
      <c r="A1626" s="88">
        <v>86322</v>
      </c>
      <c r="B1626" s="86" t="s">
        <v>5370</v>
      </c>
      <c r="C1626" s="86" t="s">
        <v>5369</v>
      </c>
    </row>
    <row r="1627" spans="1:3" ht="15" customHeight="1" x14ac:dyDescent="0.2">
      <c r="A1627" s="88">
        <v>864</v>
      </c>
      <c r="B1627" s="86" t="s">
        <v>5368</v>
      </c>
      <c r="C1627" s="86" t="s">
        <v>5367</v>
      </c>
    </row>
    <row r="1628" spans="1:3" ht="15" customHeight="1" x14ac:dyDescent="0.2">
      <c r="A1628" s="88">
        <v>8640</v>
      </c>
      <c r="B1628" s="86" t="s">
        <v>5368</v>
      </c>
      <c r="C1628" s="86" t="s">
        <v>5367</v>
      </c>
    </row>
    <row r="1629" spans="1:3" ht="15" customHeight="1" x14ac:dyDescent="0.2">
      <c r="A1629" s="88">
        <v>86401</v>
      </c>
      <c r="B1629" s="86" t="s">
        <v>5366</v>
      </c>
      <c r="C1629" s="86" t="s">
        <v>5365</v>
      </c>
    </row>
    <row r="1630" spans="1:3" ht="15" customHeight="1" x14ac:dyDescent="0.2">
      <c r="A1630" s="88">
        <v>86402</v>
      </c>
      <c r="B1630" s="86" t="s">
        <v>5364</v>
      </c>
      <c r="C1630" s="86" t="s">
        <v>5363</v>
      </c>
    </row>
    <row r="1631" spans="1:3" ht="15" customHeight="1" x14ac:dyDescent="0.2">
      <c r="A1631" s="88">
        <v>86403</v>
      </c>
      <c r="B1631" s="86" t="s">
        <v>5362</v>
      </c>
      <c r="C1631" s="86" t="s">
        <v>5361</v>
      </c>
    </row>
    <row r="1632" spans="1:3" ht="15" customHeight="1" x14ac:dyDescent="0.2">
      <c r="A1632" s="88">
        <v>86404</v>
      </c>
      <c r="B1632" s="86" t="s">
        <v>5360</v>
      </c>
      <c r="C1632" s="86" t="s">
        <v>5359</v>
      </c>
    </row>
    <row r="1633" spans="1:3" ht="15" customHeight="1" x14ac:dyDescent="0.2">
      <c r="A1633" s="88">
        <v>86409</v>
      </c>
      <c r="B1633" s="86" t="s">
        <v>5358</v>
      </c>
      <c r="C1633" s="86" t="s">
        <v>5357</v>
      </c>
    </row>
    <row r="1634" spans="1:3" ht="15" customHeight="1" x14ac:dyDescent="0.2">
      <c r="A1634" s="88">
        <v>87</v>
      </c>
      <c r="B1634" s="86" t="s">
        <v>5356</v>
      </c>
      <c r="C1634" s="86" t="s">
        <v>5355</v>
      </c>
    </row>
    <row r="1635" spans="1:3" ht="15" customHeight="1" x14ac:dyDescent="0.2">
      <c r="A1635" s="88">
        <v>871</v>
      </c>
      <c r="B1635" s="86" t="s">
        <v>5354</v>
      </c>
      <c r="C1635" s="86" t="s">
        <v>5353</v>
      </c>
    </row>
    <row r="1636" spans="1:3" ht="15" customHeight="1" x14ac:dyDescent="0.2">
      <c r="A1636" s="88">
        <v>8710</v>
      </c>
      <c r="B1636" s="86" t="s">
        <v>5354</v>
      </c>
      <c r="C1636" s="86" t="s">
        <v>5353</v>
      </c>
    </row>
    <row r="1637" spans="1:3" ht="15" customHeight="1" x14ac:dyDescent="0.2">
      <c r="A1637" s="88">
        <v>87101</v>
      </c>
      <c r="B1637" s="86" t="s">
        <v>5352</v>
      </c>
      <c r="C1637" s="86" t="s">
        <v>5351</v>
      </c>
    </row>
    <row r="1638" spans="1:3" ht="15" customHeight="1" x14ac:dyDescent="0.2">
      <c r="A1638" s="88">
        <v>87102</v>
      </c>
      <c r="B1638" s="86" t="s">
        <v>5350</v>
      </c>
      <c r="C1638" s="86" t="s">
        <v>5349</v>
      </c>
    </row>
    <row r="1639" spans="1:3" ht="15" customHeight="1" x14ac:dyDescent="0.2">
      <c r="A1639" s="88">
        <v>87103</v>
      </c>
      <c r="B1639" s="86" t="s">
        <v>5348</v>
      </c>
      <c r="C1639" s="86" t="s">
        <v>5347</v>
      </c>
    </row>
    <row r="1640" spans="1:3" ht="15" customHeight="1" x14ac:dyDescent="0.2">
      <c r="A1640" s="88">
        <v>87109</v>
      </c>
      <c r="B1640" s="86" t="s">
        <v>5346</v>
      </c>
      <c r="C1640" s="86" t="s">
        <v>5345</v>
      </c>
    </row>
    <row r="1641" spans="1:3" ht="15" customHeight="1" x14ac:dyDescent="0.2">
      <c r="A1641" s="88">
        <v>872</v>
      </c>
      <c r="B1641" s="86" t="s">
        <v>5344</v>
      </c>
      <c r="C1641" s="86" t="s">
        <v>5343</v>
      </c>
    </row>
    <row r="1642" spans="1:3" ht="15" customHeight="1" x14ac:dyDescent="0.2">
      <c r="A1642" s="88">
        <v>8720</v>
      </c>
      <c r="B1642" s="86" t="s">
        <v>5344</v>
      </c>
      <c r="C1642" s="86" t="s">
        <v>5343</v>
      </c>
    </row>
    <row r="1643" spans="1:3" ht="15" customHeight="1" x14ac:dyDescent="0.2">
      <c r="A1643" s="88">
        <v>87201</v>
      </c>
      <c r="B1643" s="86" t="s">
        <v>5342</v>
      </c>
      <c r="C1643" s="86" t="s">
        <v>5341</v>
      </c>
    </row>
    <row r="1644" spans="1:3" ht="15" customHeight="1" x14ac:dyDescent="0.2">
      <c r="A1644" s="88">
        <v>87202</v>
      </c>
      <c r="B1644" s="86" t="s">
        <v>5340</v>
      </c>
      <c r="C1644" s="86" t="s">
        <v>5339</v>
      </c>
    </row>
    <row r="1645" spans="1:3" ht="15" customHeight="1" x14ac:dyDescent="0.2">
      <c r="A1645" s="88">
        <v>87203</v>
      </c>
      <c r="B1645" s="86" t="s">
        <v>5338</v>
      </c>
      <c r="C1645" s="86" t="s">
        <v>5337</v>
      </c>
    </row>
    <row r="1646" spans="1:3" ht="15" customHeight="1" x14ac:dyDescent="0.2">
      <c r="A1646" s="88">
        <v>87209</v>
      </c>
      <c r="B1646" s="86" t="s">
        <v>5336</v>
      </c>
      <c r="C1646" s="86" t="s">
        <v>5335</v>
      </c>
    </row>
    <row r="1647" spans="1:3" ht="15" customHeight="1" x14ac:dyDescent="0.2">
      <c r="A1647" s="88">
        <v>873</v>
      </c>
      <c r="B1647" s="86" t="s">
        <v>5334</v>
      </c>
      <c r="C1647" s="86" t="s">
        <v>5333</v>
      </c>
    </row>
    <row r="1648" spans="1:3" ht="15" customHeight="1" x14ac:dyDescent="0.2">
      <c r="A1648" s="88">
        <v>8731</v>
      </c>
      <c r="B1648" s="86" t="s">
        <v>5332</v>
      </c>
      <c r="C1648" s="86" t="s">
        <v>5331</v>
      </c>
    </row>
    <row r="1649" spans="1:3" ht="15" customHeight="1" x14ac:dyDescent="0.2">
      <c r="A1649" s="88">
        <v>87310</v>
      </c>
      <c r="B1649" s="86" t="s">
        <v>5332</v>
      </c>
      <c r="C1649" s="86" t="s">
        <v>5331</v>
      </c>
    </row>
    <row r="1650" spans="1:3" ht="15" customHeight="1" x14ac:dyDescent="0.2">
      <c r="A1650" s="88">
        <v>8732</v>
      </c>
      <c r="B1650" s="86" t="s">
        <v>5330</v>
      </c>
      <c r="C1650" s="86" t="s">
        <v>5329</v>
      </c>
    </row>
    <row r="1651" spans="1:3" ht="15" customHeight="1" x14ac:dyDescent="0.2">
      <c r="A1651" s="88">
        <v>87321</v>
      </c>
      <c r="B1651" s="86" t="s">
        <v>5328</v>
      </c>
      <c r="C1651" s="86" t="s">
        <v>5327</v>
      </c>
    </row>
    <row r="1652" spans="1:3" ht="15" customHeight="1" x14ac:dyDescent="0.2">
      <c r="A1652" s="88">
        <v>87322</v>
      </c>
      <c r="B1652" s="86" t="s">
        <v>5326</v>
      </c>
      <c r="C1652" s="86" t="s">
        <v>5325</v>
      </c>
    </row>
    <row r="1653" spans="1:3" ht="15" customHeight="1" x14ac:dyDescent="0.2">
      <c r="A1653" s="88">
        <v>87323</v>
      </c>
      <c r="B1653" s="86" t="s">
        <v>5324</v>
      </c>
      <c r="C1653" s="86" t="s">
        <v>5323</v>
      </c>
    </row>
    <row r="1654" spans="1:3" ht="15" customHeight="1" x14ac:dyDescent="0.2">
      <c r="A1654" s="88">
        <v>87324</v>
      </c>
      <c r="B1654" s="86" t="s">
        <v>5322</v>
      </c>
      <c r="C1654" s="86" t="s">
        <v>5321</v>
      </c>
    </row>
    <row r="1655" spans="1:3" ht="15" customHeight="1" x14ac:dyDescent="0.2">
      <c r="A1655" s="88">
        <v>87329</v>
      </c>
      <c r="B1655" s="86" t="s">
        <v>5320</v>
      </c>
      <c r="C1655" s="86" t="s">
        <v>5319</v>
      </c>
    </row>
    <row r="1656" spans="1:3" ht="15" customHeight="1" x14ac:dyDescent="0.2">
      <c r="A1656" s="88">
        <v>8733</v>
      </c>
      <c r="B1656" s="86" t="s">
        <v>5318</v>
      </c>
      <c r="C1656" s="86" t="s">
        <v>5317</v>
      </c>
    </row>
    <row r="1657" spans="1:3" ht="15" customHeight="1" x14ac:dyDescent="0.2">
      <c r="A1657" s="88">
        <v>87331</v>
      </c>
      <c r="B1657" s="86" t="s">
        <v>5316</v>
      </c>
      <c r="C1657" s="86" t="s">
        <v>5315</v>
      </c>
    </row>
    <row r="1658" spans="1:3" ht="15" customHeight="1" x14ac:dyDescent="0.2">
      <c r="A1658" s="88">
        <v>87332</v>
      </c>
      <c r="B1658" s="86" t="s">
        <v>5314</v>
      </c>
      <c r="C1658" s="86" t="s">
        <v>5313</v>
      </c>
    </row>
    <row r="1659" spans="1:3" ht="15" customHeight="1" x14ac:dyDescent="0.2">
      <c r="A1659" s="88">
        <v>87333</v>
      </c>
      <c r="B1659" s="86" t="s">
        <v>5312</v>
      </c>
      <c r="C1659" s="86" t="s">
        <v>5311</v>
      </c>
    </row>
    <row r="1660" spans="1:3" ht="15" customHeight="1" x14ac:dyDescent="0.2">
      <c r="A1660" s="88">
        <v>87339</v>
      </c>
      <c r="B1660" s="86" t="s">
        <v>5310</v>
      </c>
      <c r="C1660" s="86" t="s">
        <v>5309</v>
      </c>
    </row>
    <row r="1661" spans="1:3" ht="15" customHeight="1" x14ac:dyDescent="0.2">
      <c r="A1661" s="88">
        <v>8739</v>
      </c>
      <c r="B1661" s="86" t="s">
        <v>5308</v>
      </c>
      <c r="C1661" s="86" t="s">
        <v>5307</v>
      </c>
    </row>
    <row r="1662" spans="1:3" ht="15" customHeight="1" x14ac:dyDescent="0.2">
      <c r="A1662" s="88">
        <v>87391</v>
      </c>
      <c r="B1662" s="86" t="s">
        <v>5306</v>
      </c>
      <c r="C1662" s="86" t="s">
        <v>5305</v>
      </c>
    </row>
    <row r="1663" spans="1:3" ht="15" customHeight="1" x14ac:dyDescent="0.2">
      <c r="A1663" s="88">
        <v>87392</v>
      </c>
      <c r="B1663" s="86" t="s">
        <v>5304</v>
      </c>
      <c r="C1663" s="86" t="s">
        <v>5303</v>
      </c>
    </row>
    <row r="1664" spans="1:3" ht="15" customHeight="1" x14ac:dyDescent="0.2">
      <c r="A1664" s="88">
        <v>87393</v>
      </c>
      <c r="B1664" s="86" t="s">
        <v>5302</v>
      </c>
      <c r="C1664" s="86" t="s">
        <v>5301</v>
      </c>
    </row>
    <row r="1665" spans="1:3" ht="15" customHeight="1" x14ac:dyDescent="0.2">
      <c r="A1665" s="88">
        <v>87394</v>
      </c>
      <c r="B1665" s="86" t="s">
        <v>5300</v>
      </c>
      <c r="C1665" s="86" t="s">
        <v>5299</v>
      </c>
    </row>
    <row r="1666" spans="1:3" ht="15" customHeight="1" x14ac:dyDescent="0.2">
      <c r="A1666" s="88">
        <v>87395</v>
      </c>
      <c r="B1666" s="86" t="s">
        <v>5298</v>
      </c>
      <c r="C1666" s="86" t="s">
        <v>5297</v>
      </c>
    </row>
    <row r="1667" spans="1:3" ht="15" customHeight="1" x14ac:dyDescent="0.2">
      <c r="A1667" s="88">
        <v>87399</v>
      </c>
      <c r="B1667" s="86" t="s">
        <v>5296</v>
      </c>
      <c r="C1667" s="86" t="s">
        <v>5295</v>
      </c>
    </row>
    <row r="1668" spans="1:3" ht="15" customHeight="1" x14ac:dyDescent="0.2">
      <c r="A1668" s="88">
        <v>874</v>
      </c>
      <c r="B1668" s="86" t="s">
        <v>5294</v>
      </c>
      <c r="C1668" s="86" t="s">
        <v>5293</v>
      </c>
    </row>
    <row r="1669" spans="1:3" ht="15" customHeight="1" x14ac:dyDescent="0.2">
      <c r="A1669" s="88">
        <v>8740</v>
      </c>
      <c r="B1669" s="86" t="s">
        <v>5294</v>
      </c>
      <c r="C1669" s="86" t="s">
        <v>5293</v>
      </c>
    </row>
    <row r="1670" spans="1:3" ht="15" customHeight="1" x14ac:dyDescent="0.2">
      <c r="A1670" s="88">
        <v>87401</v>
      </c>
      <c r="B1670" s="86" t="s">
        <v>5292</v>
      </c>
      <c r="C1670" s="86" t="s">
        <v>5291</v>
      </c>
    </row>
    <row r="1671" spans="1:3" ht="15" customHeight="1" x14ac:dyDescent="0.2">
      <c r="A1671" s="88">
        <v>87402</v>
      </c>
      <c r="B1671" s="86" t="s">
        <v>5290</v>
      </c>
      <c r="C1671" s="86" t="s">
        <v>5289</v>
      </c>
    </row>
    <row r="1672" spans="1:3" ht="15" customHeight="1" x14ac:dyDescent="0.2">
      <c r="A1672" s="88">
        <v>87403</v>
      </c>
      <c r="B1672" s="86" t="s">
        <v>5288</v>
      </c>
      <c r="C1672" s="86" t="s">
        <v>5287</v>
      </c>
    </row>
    <row r="1673" spans="1:3" ht="15" customHeight="1" x14ac:dyDescent="0.2">
      <c r="A1673" s="88">
        <v>87404</v>
      </c>
      <c r="B1673" s="86" t="s">
        <v>5286</v>
      </c>
      <c r="C1673" s="86" t="s">
        <v>5285</v>
      </c>
    </row>
    <row r="1674" spans="1:3" ht="15" customHeight="1" x14ac:dyDescent="0.2">
      <c r="A1674" s="88">
        <v>87409</v>
      </c>
      <c r="B1674" s="86" t="s">
        <v>5284</v>
      </c>
      <c r="C1674" s="86" t="s">
        <v>5283</v>
      </c>
    </row>
    <row r="1675" spans="1:3" ht="15" customHeight="1" x14ac:dyDescent="0.2">
      <c r="A1675" s="88">
        <v>875</v>
      </c>
      <c r="B1675" s="86" t="s">
        <v>5282</v>
      </c>
      <c r="C1675" s="86" t="s">
        <v>5281</v>
      </c>
    </row>
    <row r="1676" spans="1:3" ht="15" customHeight="1" x14ac:dyDescent="0.2">
      <c r="A1676" s="88">
        <v>8750</v>
      </c>
      <c r="B1676" s="86" t="s">
        <v>5282</v>
      </c>
      <c r="C1676" s="86" t="s">
        <v>5281</v>
      </c>
    </row>
    <row r="1677" spans="1:3" ht="15" customHeight="1" x14ac:dyDescent="0.2">
      <c r="A1677" s="88">
        <v>87501</v>
      </c>
      <c r="B1677" s="86" t="s">
        <v>5280</v>
      </c>
      <c r="C1677" s="86" t="s">
        <v>5279</v>
      </c>
    </row>
    <row r="1678" spans="1:3" ht="15" customHeight="1" x14ac:dyDescent="0.2">
      <c r="A1678" s="88">
        <v>87502</v>
      </c>
      <c r="B1678" s="86" t="s">
        <v>5278</v>
      </c>
      <c r="C1678" s="86" t="s">
        <v>5277</v>
      </c>
    </row>
    <row r="1679" spans="1:3" ht="15" customHeight="1" x14ac:dyDescent="0.2">
      <c r="A1679" s="88">
        <v>87503</v>
      </c>
      <c r="B1679" s="86" t="s">
        <v>5276</v>
      </c>
      <c r="C1679" s="86" t="s">
        <v>5275</v>
      </c>
    </row>
    <row r="1680" spans="1:3" ht="15" customHeight="1" x14ac:dyDescent="0.2">
      <c r="A1680" s="88">
        <v>87504</v>
      </c>
      <c r="B1680" s="86" t="s">
        <v>5274</v>
      </c>
      <c r="C1680" s="86" t="s">
        <v>5273</v>
      </c>
    </row>
    <row r="1681" spans="1:3" ht="15" customHeight="1" x14ac:dyDescent="0.2">
      <c r="A1681" s="88">
        <v>87505</v>
      </c>
      <c r="B1681" s="86" t="s">
        <v>5272</v>
      </c>
      <c r="C1681" s="86" t="s">
        <v>5271</v>
      </c>
    </row>
    <row r="1682" spans="1:3" ht="15" customHeight="1" x14ac:dyDescent="0.2">
      <c r="A1682" s="88">
        <v>87506</v>
      </c>
      <c r="B1682" s="86" t="s">
        <v>5270</v>
      </c>
      <c r="C1682" s="86" t="s">
        <v>5269</v>
      </c>
    </row>
    <row r="1683" spans="1:3" ht="15" customHeight="1" x14ac:dyDescent="0.2">
      <c r="A1683" s="88">
        <v>87509</v>
      </c>
      <c r="B1683" s="86" t="s">
        <v>5268</v>
      </c>
      <c r="C1683" s="86" t="s">
        <v>5267</v>
      </c>
    </row>
    <row r="1684" spans="1:3" ht="15" customHeight="1" x14ac:dyDescent="0.2">
      <c r="A1684" s="88">
        <v>876</v>
      </c>
      <c r="B1684" s="86" t="s">
        <v>5266</v>
      </c>
      <c r="C1684" s="86" t="s">
        <v>5265</v>
      </c>
    </row>
    <row r="1685" spans="1:3" ht="15" customHeight="1" x14ac:dyDescent="0.2">
      <c r="A1685" s="88">
        <v>8760</v>
      </c>
      <c r="B1685" s="86" t="s">
        <v>5266</v>
      </c>
      <c r="C1685" s="86" t="s">
        <v>5265</v>
      </c>
    </row>
    <row r="1686" spans="1:3" ht="15" customHeight="1" x14ac:dyDescent="0.2">
      <c r="A1686" s="88">
        <v>87601</v>
      </c>
      <c r="B1686" s="86" t="s">
        <v>5264</v>
      </c>
      <c r="C1686" s="86" t="s">
        <v>5263</v>
      </c>
    </row>
    <row r="1687" spans="1:3" ht="15" customHeight="1" x14ac:dyDescent="0.2">
      <c r="A1687" s="88">
        <v>87602</v>
      </c>
      <c r="B1687" s="86" t="s">
        <v>5262</v>
      </c>
      <c r="C1687" s="86" t="s">
        <v>5261</v>
      </c>
    </row>
    <row r="1688" spans="1:3" ht="15" customHeight="1" x14ac:dyDescent="0.2">
      <c r="A1688" s="88">
        <v>87603</v>
      </c>
      <c r="B1688" s="86" t="s">
        <v>5260</v>
      </c>
      <c r="C1688" s="86" t="s">
        <v>5259</v>
      </c>
    </row>
    <row r="1689" spans="1:3" ht="15" customHeight="1" x14ac:dyDescent="0.2">
      <c r="A1689" s="88">
        <v>87604</v>
      </c>
      <c r="B1689" s="86" t="s">
        <v>5258</v>
      </c>
      <c r="C1689" s="86" t="s">
        <v>5257</v>
      </c>
    </row>
    <row r="1690" spans="1:3" ht="15" customHeight="1" x14ac:dyDescent="0.2">
      <c r="A1690" s="88">
        <v>87609</v>
      </c>
      <c r="B1690" s="86" t="s">
        <v>5256</v>
      </c>
      <c r="C1690" s="86" t="s">
        <v>5255</v>
      </c>
    </row>
    <row r="1691" spans="1:3" ht="15" customHeight="1" x14ac:dyDescent="0.2">
      <c r="A1691" s="88">
        <v>88</v>
      </c>
      <c r="B1691" s="86" t="s">
        <v>5254</v>
      </c>
      <c r="C1691" s="86" t="s">
        <v>5253</v>
      </c>
    </row>
    <row r="1692" spans="1:3" ht="15" customHeight="1" x14ac:dyDescent="0.2">
      <c r="A1692" s="88">
        <v>881</v>
      </c>
      <c r="B1692" s="86" t="s">
        <v>5252</v>
      </c>
      <c r="C1692" s="86" t="s">
        <v>5251</v>
      </c>
    </row>
    <row r="1693" spans="1:3" ht="15" customHeight="1" x14ac:dyDescent="0.2">
      <c r="A1693" s="88">
        <v>8810</v>
      </c>
      <c r="B1693" s="86" t="s">
        <v>5252</v>
      </c>
      <c r="C1693" s="86" t="s">
        <v>5251</v>
      </c>
    </row>
    <row r="1694" spans="1:3" ht="15" customHeight="1" x14ac:dyDescent="0.2">
      <c r="A1694" s="88">
        <v>88101</v>
      </c>
      <c r="B1694" s="86" t="s">
        <v>5250</v>
      </c>
      <c r="C1694" s="86" t="s">
        <v>5249</v>
      </c>
    </row>
    <row r="1695" spans="1:3" ht="15" customHeight="1" x14ac:dyDescent="0.2">
      <c r="A1695" s="88">
        <v>88102</v>
      </c>
      <c r="B1695" s="86" t="s">
        <v>5248</v>
      </c>
      <c r="C1695" s="86" t="s">
        <v>5247</v>
      </c>
    </row>
    <row r="1696" spans="1:3" ht="15" customHeight="1" x14ac:dyDescent="0.2">
      <c r="A1696" s="88">
        <v>88103</v>
      </c>
      <c r="B1696" s="86" t="s">
        <v>5246</v>
      </c>
      <c r="C1696" s="86" t="s">
        <v>5245</v>
      </c>
    </row>
    <row r="1697" spans="1:3" ht="15" customHeight="1" x14ac:dyDescent="0.2">
      <c r="A1697" s="88">
        <v>88109</v>
      </c>
      <c r="B1697" s="86" t="s">
        <v>5244</v>
      </c>
      <c r="C1697" s="86" t="s">
        <v>5243</v>
      </c>
    </row>
    <row r="1698" spans="1:3" ht="15" customHeight="1" x14ac:dyDescent="0.2">
      <c r="A1698" s="88">
        <v>882</v>
      </c>
      <c r="B1698" s="86" t="s">
        <v>5242</v>
      </c>
      <c r="C1698" s="86" t="s">
        <v>5241</v>
      </c>
    </row>
    <row r="1699" spans="1:3" ht="15" customHeight="1" x14ac:dyDescent="0.2">
      <c r="A1699" s="88">
        <v>8820</v>
      </c>
      <c r="B1699" s="86" t="s">
        <v>5242</v>
      </c>
      <c r="C1699" s="86" t="s">
        <v>5241</v>
      </c>
    </row>
    <row r="1700" spans="1:3" ht="15" customHeight="1" x14ac:dyDescent="0.2">
      <c r="A1700" s="88">
        <v>88201</v>
      </c>
      <c r="B1700" s="86" t="s">
        <v>5240</v>
      </c>
      <c r="C1700" s="86" t="s">
        <v>5239</v>
      </c>
    </row>
    <row r="1701" spans="1:3" ht="15" customHeight="1" x14ac:dyDescent="0.2">
      <c r="A1701" s="88">
        <v>88202</v>
      </c>
      <c r="B1701" s="86" t="s">
        <v>5238</v>
      </c>
      <c r="C1701" s="86" t="s">
        <v>5237</v>
      </c>
    </row>
    <row r="1702" spans="1:3" ht="15" customHeight="1" x14ac:dyDescent="0.2">
      <c r="A1702" s="88">
        <v>88209</v>
      </c>
      <c r="B1702" s="86" t="s">
        <v>5236</v>
      </c>
      <c r="C1702" s="86" t="s">
        <v>5235</v>
      </c>
    </row>
    <row r="1703" spans="1:3" ht="15" customHeight="1" x14ac:dyDescent="0.2">
      <c r="A1703" s="88">
        <v>89</v>
      </c>
      <c r="B1703" s="86" t="s">
        <v>5234</v>
      </c>
      <c r="C1703" s="86" t="s">
        <v>5233</v>
      </c>
    </row>
    <row r="1704" spans="1:3" ht="15" customHeight="1" x14ac:dyDescent="0.2">
      <c r="A1704" s="88">
        <v>891</v>
      </c>
      <c r="B1704" s="86" t="s">
        <v>5232</v>
      </c>
      <c r="C1704" s="86" t="s">
        <v>5231</v>
      </c>
    </row>
    <row r="1705" spans="1:3" ht="15" customHeight="1" x14ac:dyDescent="0.2">
      <c r="A1705" s="88">
        <v>8911</v>
      </c>
      <c r="B1705" s="86" t="s">
        <v>5230</v>
      </c>
      <c r="C1705" s="86" t="s">
        <v>5229</v>
      </c>
    </row>
    <row r="1706" spans="1:3" ht="15" customHeight="1" x14ac:dyDescent="0.2">
      <c r="A1706" s="88">
        <v>89111</v>
      </c>
      <c r="B1706" s="86" t="s">
        <v>5228</v>
      </c>
      <c r="C1706" s="86" t="s">
        <v>5227</v>
      </c>
    </row>
    <row r="1707" spans="1:3" ht="15" customHeight="1" x14ac:dyDescent="0.2">
      <c r="A1707" s="88">
        <v>89112</v>
      </c>
      <c r="B1707" s="86" t="s">
        <v>5226</v>
      </c>
      <c r="C1707" s="86" t="s">
        <v>5225</v>
      </c>
    </row>
    <row r="1708" spans="1:3" ht="15" customHeight="1" x14ac:dyDescent="0.2">
      <c r="A1708" s="88">
        <v>89113</v>
      </c>
      <c r="B1708" s="86" t="s">
        <v>5224</v>
      </c>
      <c r="C1708" s="86" t="s">
        <v>5223</v>
      </c>
    </row>
    <row r="1709" spans="1:3" ht="15" customHeight="1" x14ac:dyDescent="0.2">
      <c r="A1709" s="88">
        <v>89119</v>
      </c>
      <c r="B1709" s="86" t="s">
        <v>5222</v>
      </c>
      <c r="C1709" s="86" t="s">
        <v>5221</v>
      </c>
    </row>
    <row r="1710" spans="1:3" ht="15" customHeight="1" x14ac:dyDescent="0.2">
      <c r="A1710" s="88">
        <v>8912</v>
      </c>
      <c r="B1710" s="86" t="s">
        <v>4919</v>
      </c>
      <c r="C1710" s="86" t="s">
        <v>5220</v>
      </c>
    </row>
    <row r="1711" spans="1:3" ht="15" customHeight="1" x14ac:dyDescent="0.2">
      <c r="A1711" s="88">
        <v>89120</v>
      </c>
      <c r="B1711" s="86" t="s">
        <v>4919</v>
      </c>
      <c r="C1711" s="86" t="s">
        <v>5220</v>
      </c>
    </row>
    <row r="1712" spans="1:3" ht="15" customHeight="1" x14ac:dyDescent="0.2">
      <c r="A1712" s="88">
        <v>8913</v>
      </c>
      <c r="B1712" s="86" t="s">
        <v>5219</v>
      </c>
      <c r="C1712" s="86" t="s">
        <v>5218</v>
      </c>
    </row>
    <row r="1713" spans="1:3" ht="15" customHeight="1" x14ac:dyDescent="0.2">
      <c r="A1713" s="88">
        <v>89131</v>
      </c>
      <c r="B1713" s="86" t="s">
        <v>5217</v>
      </c>
      <c r="C1713" s="86" t="s">
        <v>5216</v>
      </c>
    </row>
    <row r="1714" spans="1:3" ht="15" customHeight="1" x14ac:dyDescent="0.2">
      <c r="A1714" s="88">
        <v>89132</v>
      </c>
      <c r="B1714" s="86" t="s">
        <v>5215</v>
      </c>
      <c r="C1714" s="86" t="s">
        <v>5214</v>
      </c>
    </row>
    <row r="1715" spans="1:3" ht="15" customHeight="1" x14ac:dyDescent="0.2">
      <c r="A1715" s="88">
        <v>8914</v>
      </c>
      <c r="B1715" s="86" t="s">
        <v>5213</v>
      </c>
      <c r="C1715" s="86" t="s">
        <v>5212</v>
      </c>
    </row>
    <row r="1716" spans="1:3" ht="15" customHeight="1" x14ac:dyDescent="0.2">
      <c r="A1716" s="88">
        <v>89141</v>
      </c>
      <c r="B1716" s="86" t="s">
        <v>5211</v>
      </c>
      <c r="C1716" s="86" t="s">
        <v>5210</v>
      </c>
    </row>
    <row r="1717" spans="1:3" ht="15" customHeight="1" x14ac:dyDescent="0.2">
      <c r="A1717" s="88">
        <v>89142</v>
      </c>
      <c r="B1717" s="86" t="s">
        <v>5209</v>
      </c>
      <c r="C1717" s="86" t="s">
        <v>5208</v>
      </c>
    </row>
    <row r="1718" spans="1:3" ht="15" customHeight="1" x14ac:dyDescent="0.2">
      <c r="A1718" s="88">
        <v>89143</v>
      </c>
      <c r="B1718" s="86" t="s">
        <v>5207</v>
      </c>
      <c r="C1718" s="86" t="s">
        <v>5206</v>
      </c>
    </row>
    <row r="1719" spans="1:3" ht="15" customHeight="1" x14ac:dyDescent="0.2">
      <c r="A1719" s="88">
        <v>89144</v>
      </c>
      <c r="B1719" s="86" t="s">
        <v>5205</v>
      </c>
      <c r="C1719" s="86" t="s">
        <v>5204</v>
      </c>
    </row>
    <row r="1720" spans="1:3" ht="15" customHeight="1" x14ac:dyDescent="0.2">
      <c r="A1720" s="88">
        <v>89149</v>
      </c>
      <c r="B1720" s="86" t="s">
        <v>5203</v>
      </c>
      <c r="C1720" s="86" t="s">
        <v>5202</v>
      </c>
    </row>
    <row r="1721" spans="1:3" ht="15" customHeight="1" x14ac:dyDescent="0.2">
      <c r="A1721" s="88">
        <v>8919</v>
      </c>
      <c r="B1721" s="86" t="s">
        <v>5201</v>
      </c>
      <c r="C1721" s="86" t="s">
        <v>5200</v>
      </c>
    </row>
    <row r="1722" spans="1:3" ht="15" customHeight="1" x14ac:dyDescent="0.2">
      <c r="A1722" s="88">
        <v>89190</v>
      </c>
      <c r="B1722" s="86" t="s">
        <v>5199</v>
      </c>
      <c r="C1722" s="86" t="s">
        <v>5198</v>
      </c>
    </row>
    <row r="1723" spans="1:3" ht="15" customHeight="1" x14ac:dyDescent="0.2">
      <c r="A1723" s="88">
        <v>892</v>
      </c>
      <c r="B1723" s="86" t="s">
        <v>5197</v>
      </c>
      <c r="C1723" s="86" t="s">
        <v>5196</v>
      </c>
    </row>
    <row r="1724" spans="1:3" ht="15" customHeight="1" x14ac:dyDescent="0.2">
      <c r="A1724" s="88">
        <v>8921</v>
      </c>
      <c r="B1724" s="86" t="s">
        <v>5195</v>
      </c>
      <c r="C1724" s="86" t="s">
        <v>5194</v>
      </c>
    </row>
    <row r="1725" spans="1:3" ht="15" customHeight="1" x14ac:dyDescent="0.2">
      <c r="A1725" s="88">
        <v>89211</v>
      </c>
      <c r="B1725" s="86" t="s">
        <v>5193</v>
      </c>
      <c r="C1725" s="86" t="s">
        <v>5192</v>
      </c>
    </row>
    <row r="1726" spans="1:3" ht="15" customHeight="1" x14ac:dyDescent="0.2">
      <c r="A1726" s="88">
        <v>89212</v>
      </c>
      <c r="B1726" s="86" t="s">
        <v>5191</v>
      </c>
      <c r="C1726" s="86" t="s">
        <v>5190</v>
      </c>
    </row>
    <row r="1727" spans="1:3" ht="15" customHeight="1" x14ac:dyDescent="0.2">
      <c r="A1727" s="88">
        <v>89213</v>
      </c>
      <c r="B1727" s="86" t="s">
        <v>5189</v>
      </c>
      <c r="C1727" s="86" t="s">
        <v>5188</v>
      </c>
    </row>
    <row r="1728" spans="1:3" ht="15" customHeight="1" x14ac:dyDescent="0.2">
      <c r="A1728" s="88">
        <v>89214</v>
      </c>
      <c r="B1728" s="86" t="s">
        <v>5187</v>
      </c>
      <c r="C1728" s="86" t="s">
        <v>5186</v>
      </c>
    </row>
    <row r="1729" spans="1:3" ht="15" customHeight="1" x14ac:dyDescent="0.2">
      <c r="A1729" s="88">
        <v>89215</v>
      </c>
      <c r="B1729" s="86" t="s">
        <v>5185</v>
      </c>
      <c r="C1729" s="86" t="s">
        <v>5184</v>
      </c>
    </row>
    <row r="1730" spans="1:3" ht="15" customHeight="1" x14ac:dyDescent="0.2">
      <c r="A1730" s="88">
        <v>89216</v>
      </c>
      <c r="B1730" s="86" t="s">
        <v>5183</v>
      </c>
      <c r="C1730" s="86" t="s">
        <v>5182</v>
      </c>
    </row>
    <row r="1731" spans="1:3" ht="15" customHeight="1" x14ac:dyDescent="0.2">
      <c r="A1731" s="88">
        <v>89217</v>
      </c>
      <c r="B1731" s="86" t="s">
        <v>5181</v>
      </c>
      <c r="C1731" s="86" t="s">
        <v>5180</v>
      </c>
    </row>
    <row r="1732" spans="1:3" ht="15" customHeight="1" x14ac:dyDescent="0.2">
      <c r="A1732" s="88">
        <v>89218</v>
      </c>
      <c r="B1732" s="86" t="s">
        <v>5179</v>
      </c>
      <c r="C1732" s="86" t="s">
        <v>5178</v>
      </c>
    </row>
    <row r="1733" spans="1:3" ht="15" customHeight="1" x14ac:dyDescent="0.2">
      <c r="A1733" s="88">
        <v>89219</v>
      </c>
      <c r="B1733" s="86" t="s">
        <v>5177</v>
      </c>
      <c r="C1733" s="86" t="s">
        <v>5176</v>
      </c>
    </row>
    <row r="1734" spans="1:3" ht="15" customHeight="1" x14ac:dyDescent="0.2">
      <c r="A1734" s="88">
        <v>8922</v>
      </c>
      <c r="B1734" s="86" t="s">
        <v>5175</v>
      </c>
      <c r="C1734" s="86" t="s">
        <v>5173</v>
      </c>
    </row>
    <row r="1735" spans="1:3" ht="15" customHeight="1" x14ac:dyDescent="0.2">
      <c r="A1735" s="88">
        <v>89221</v>
      </c>
      <c r="B1735" s="86" t="s">
        <v>5174</v>
      </c>
      <c r="C1735" s="86" t="s">
        <v>5173</v>
      </c>
    </row>
    <row r="1736" spans="1:3" ht="15" customHeight="1" x14ac:dyDescent="0.2">
      <c r="A1736" s="88">
        <v>89229</v>
      </c>
      <c r="B1736" s="86" t="s">
        <v>5172</v>
      </c>
      <c r="C1736" s="86" t="s">
        <v>5171</v>
      </c>
    </row>
    <row r="1737" spans="1:3" ht="15" customHeight="1" x14ac:dyDescent="0.2">
      <c r="A1737" s="88">
        <v>899</v>
      </c>
      <c r="B1737" s="86" t="s">
        <v>5170</v>
      </c>
      <c r="C1737" s="86" t="s">
        <v>5169</v>
      </c>
    </row>
    <row r="1738" spans="1:3" ht="15" customHeight="1" x14ac:dyDescent="0.2">
      <c r="A1738" s="88">
        <v>8990</v>
      </c>
      <c r="B1738" s="86" t="s">
        <v>5170</v>
      </c>
      <c r="C1738" s="86" t="s">
        <v>5169</v>
      </c>
    </row>
    <row r="1739" spans="1:3" ht="15" customHeight="1" x14ac:dyDescent="0.2">
      <c r="A1739" s="88">
        <v>89901</v>
      </c>
      <c r="B1739" s="86" t="s">
        <v>5168</v>
      </c>
      <c r="C1739" s="86" t="s">
        <v>5167</v>
      </c>
    </row>
    <row r="1740" spans="1:3" ht="15" customHeight="1" x14ac:dyDescent="0.2">
      <c r="A1740" s="88">
        <v>89902</v>
      </c>
      <c r="B1740" s="86" t="s">
        <v>5166</v>
      </c>
      <c r="C1740" s="86" t="s">
        <v>5165</v>
      </c>
    </row>
    <row r="1741" spans="1:3" ht="15" customHeight="1" x14ac:dyDescent="0.2">
      <c r="A1741" s="88">
        <v>89903</v>
      </c>
      <c r="B1741" s="86" t="s">
        <v>5164</v>
      </c>
      <c r="C1741" s="86" t="s">
        <v>5163</v>
      </c>
    </row>
    <row r="1742" spans="1:3" ht="15" customHeight="1" x14ac:dyDescent="0.2">
      <c r="A1742" s="88">
        <v>89904</v>
      </c>
      <c r="B1742" s="86" t="s">
        <v>5162</v>
      </c>
      <c r="C1742" s="86" t="s">
        <v>5161</v>
      </c>
    </row>
    <row r="1743" spans="1:3" ht="15" customHeight="1" x14ac:dyDescent="0.2">
      <c r="A1743" s="88">
        <v>89909</v>
      </c>
      <c r="B1743" s="86" t="s">
        <v>5160</v>
      </c>
      <c r="C1743" s="86" t="s">
        <v>5159</v>
      </c>
    </row>
    <row r="1744" spans="1:3" ht="15" customHeight="1" x14ac:dyDescent="0.2">
      <c r="A1744" s="88">
        <v>9</v>
      </c>
      <c r="B1744" s="86" t="s">
        <v>5158</v>
      </c>
      <c r="C1744" s="86" t="s">
        <v>5157</v>
      </c>
    </row>
    <row r="1745" spans="1:3" ht="15" customHeight="1" x14ac:dyDescent="0.2">
      <c r="A1745" s="88">
        <v>91</v>
      </c>
      <c r="B1745" s="86" t="s">
        <v>5156</v>
      </c>
      <c r="C1745" s="86" t="s">
        <v>5155</v>
      </c>
    </row>
    <row r="1746" spans="1:3" ht="15" customHeight="1" x14ac:dyDescent="0.2">
      <c r="A1746" s="88">
        <v>910</v>
      </c>
      <c r="B1746" s="86" t="s">
        <v>5154</v>
      </c>
      <c r="C1746" s="86" t="s">
        <v>5153</v>
      </c>
    </row>
    <row r="1747" spans="1:3" ht="15" customHeight="1" x14ac:dyDescent="0.2">
      <c r="A1747" s="88">
        <v>9100</v>
      </c>
      <c r="B1747" s="86" t="s">
        <v>5154</v>
      </c>
      <c r="C1747" s="86" t="s">
        <v>5153</v>
      </c>
    </row>
    <row r="1748" spans="1:3" ht="15" customHeight="1" x14ac:dyDescent="0.2">
      <c r="A1748" s="88">
        <v>91001</v>
      </c>
      <c r="B1748" s="86" t="s">
        <v>5152</v>
      </c>
      <c r="C1748" s="86" t="s">
        <v>5151</v>
      </c>
    </row>
    <row r="1749" spans="1:3" ht="15" customHeight="1" x14ac:dyDescent="0.2">
      <c r="A1749" s="88">
        <v>91002</v>
      </c>
      <c r="B1749" s="86" t="s">
        <v>5150</v>
      </c>
      <c r="C1749" s="86" t="s">
        <v>5149</v>
      </c>
    </row>
    <row r="1750" spans="1:3" ht="15" customHeight="1" x14ac:dyDescent="0.2">
      <c r="A1750" s="88">
        <v>92</v>
      </c>
      <c r="B1750" s="86" t="s">
        <v>5148</v>
      </c>
      <c r="C1750" s="86" t="s">
        <v>5147</v>
      </c>
    </row>
    <row r="1751" spans="1:3" ht="15" customHeight="1" x14ac:dyDescent="0.2">
      <c r="A1751" s="88">
        <v>921</v>
      </c>
      <c r="B1751" s="86" t="s">
        <v>5146</v>
      </c>
      <c r="C1751" s="86" t="s">
        <v>5144</v>
      </c>
    </row>
    <row r="1752" spans="1:3" ht="15" customHeight="1" x14ac:dyDescent="0.2">
      <c r="A1752" s="88">
        <v>9210</v>
      </c>
      <c r="B1752" s="86" t="s">
        <v>5146</v>
      </c>
      <c r="C1752" s="86" t="s">
        <v>5144</v>
      </c>
    </row>
    <row r="1753" spans="1:3" ht="15" customHeight="1" x14ac:dyDescent="0.2">
      <c r="A1753" s="88">
        <v>92101</v>
      </c>
      <c r="B1753" s="86" t="s">
        <v>5145</v>
      </c>
      <c r="C1753" s="86" t="s">
        <v>5144</v>
      </c>
    </row>
    <row r="1754" spans="1:3" ht="15" customHeight="1" x14ac:dyDescent="0.2">
      <c r="A1754" s="88">
        <v>92102</v>
      </c>
      <c r="B1754" s="86" t="s">
        <v>5143</v>
      </c>
      <c r="C1754" s="86" t="s">
        <v>5142</v>
      </c>
    </row>
    <row r="1755" spans="1:3" ht="15" customHeight="1" x14ac:dyDescent="0.2">
      <c r="A1755" s="88">
        <v>92109</v>
      </c>
      <c r="B1755" s="86" t="s">
        <v>5141</v>
      </c>
      <c r="C1755" s="86" t="s">
        <v>5140</v>
      </c>
    </row>
    <row r="1756" spans="1:3" ht="15" customHeight="1" x14ac:dyDescent="0.2">
      <c r="A1756" s="88">
        <v>922</v>
      </c>
      <c r="B1756" s="86" t="s">
        <v>4934</v>
      </c>
      <c r="C1756" s="86" t="s">
        <v>5139</v>
      </c>
    </row>
    <row r="1757" spans="1:3" ht="15" customHeight="1" x14ac:dyDescent="0.2">
      <c r="A1757" s="88">
        <v>9221</v>
      </c>
      <c r="B1757" s="86" t="s">
        <v>5138</v>
      </c>
      <c r="C1757" s="86" t="s">
        <v>5137</v>
      </c>
    </row>
    <row r="1758" spans="1:3" ht="15" customHeight="1" x14ac:dyDescent="0.2">
      <c r="A1758" s="88">
        <v>92210</v>
      </c>
      <c r="B1758" s="86" t="s">
        <v>5138</v>
      </c>
      <c r="C1758" s="86" t="s">
        <v>5137</v>
      </c>
    </row>
    <row r="1759" spans="1:3" ht="15" customHeight="1" x14ac:dyDescent="0.2">
      <c r="A1759" s="88">
        <v>9222</v>
      </c>
      <c r="B1759" s="86" t="s">
        <v>4932</v>
      </c>
      <c r="C1759" s="86" t="s">
        <v>5136</v>
      </c>
    </row>
    <row r="1760" spans="1:3" ht="15" customHeight="1" x14ac:dyDescent="0.2">
      <c r="A1760" s="88">
        <v>92221</v>
      </c>
      <c r="B1760" s="86" t="s">
        <v>4932</v>
      </c>
      <c r="C1760" s="86" t="s">
        <v>5135</v>
      </c>
    </row>
    <row r="1761" spans="1:3" ht="15" customHeight="1" x14ac:dyDescent="0.2">
      <c r="A1761" s="88">
        <v>92229</v>
      </c>
      <c r="B1761" s="86" t="s">
        <v>5134</v>
      </c>
      <c r="C1761" s="86" t="s">
        <v>5133</v>
      </c>
    </row>
    <row r="1762" spans="1:3" ht="15" customHeight="1" x14ac:dyDescent="0.2">
      <c r="A1762" s="88">
        <v>9223</v>
      </c>
      <c r="B1762" s="86" t="s">
        <v>5132</v>
      </c>
      <c r="C1762" s="86" t="s">
        <v>5131</v>
      </c>
    </row>
    <row r="1763" spans="1:3" ht="15" customHeight="1" x14ac:dyDescent="0.2">
      <c r="A1763" s="88">
        <v>92230</v>
      </c>
      <c r="B1763" s="86" t="s">
        <v>5132</v>
      </c>
      <c r="C1763" s="86" t="s">
        <v>5131</v>
      </c>
    </row>
    <row r="1764" spans="1:3" ht="15" customHeight="1" x14ac:dyDescent="0.2">
      <c r="A1764" s="88">
        <v>9229</v>
      </c>
      <c r="B1764" s="86" t="s">
        <v>5130</v>
      </c>
      <c r="C1764" s="86" t="s">
        <v>5129</v>
      </c>
    </row>
    <row r="1765" spans="1:3" ht="15" customHeight="1" x14ac:dyDescent="0.2">
      <c r="A1765" s="88">
        <v>92291</v>
      </c>
      <c r="B1765" s="86" t="s">
        <v>5128</v>
      </c>
      <c r="C1765" s="86" t="s">
        <v>5127</v>
      </c>
    </row>
    <row r="1766" spans="1:3" ht="15" customHeight="1" x14ac:dyDescent="0.2">
      <c r="A1766" s="88">
        <v>92292</v>
      </c>
      <c r="B1766" s="86" t="s">
        <v>5126</v>
      </c>
      <c r="C1766" s="86" t="s">
        <v>5125</v>
      </c>
    </row>
    <row r="1767" spans="1:3" ht="15" customHeight="1" x14ac:dyDescent="0.2">
      <c r="A1767" s="88">
        <v>92299</v>
      </c>
      <c r="B1767" s="86" t="s">
        <v>5124</v>
      </c>
      <c r="C1767" s="86" t="s">
        <v>5123</v>
      </c>
    </row>
    <row r="1768" spans="1:3" ht="15" customHeight="1" x14ac:dyDescent="0.2">
      <c r="A1768" s="88">
        <v>93</v>
      </c>
      <c r="B1768" s="86" t="s">
        <v>5122</v>
      </c>
      <c r="C1768" s="86" t="s">
        <v>5121</v>
      </c>
    </row>
    <row r="1769" spans="1:3" ht="15" customHeight="1" x14ac:dyDescent="0.2">
      <c r="A1769" s="88">
        <v>930</v>
      </c>
      <c r="B1769" s="86" t="s">
        <v>5120</v>
      </c>
      <c r="C1769" s="86" t="s">
        <v>5119</v>
      </c>
    </row>
    <row r="1770" spans="1:3" ht="15" customHeight="1" x14ac:dyDescent="0.2">
      <c r="A1770" s="88">
        <v>9300</v>
      </c>
      <c r="B1770" s="86" t="s">
        <v>5120</v>
      </c>
      <c r="C1770" s="86" t="s">
        <v>5119</v>
      </c>
    </row>
    <row r="1771" spans="1:3" ht="15" customHeight="1" x14ac:dyDescent="0.2">
      <c r="A1771" s="88">
        <v>93001</v>
      </c>
      <c r="B1771" s="86" t="s">
        <v>5118</v>
      </c>
      <c r="C1771" s="86" t="s">
        <v>5117</v>
      </c>
    </row>
    <row r="1772" spans="1:3" ht="15" customHeight="1" x14ac:dyDescent="0.2">
      <c r="A1772" s="88">
        <v>93002</v>
      </c>
      <c r="B1772" s="86" t="s">
        <v>5116</v>
      </c>
      <c r="C1772" s="86" t="s">
        <v>5115</v>
      </c>
    </row>
    <row r="1773" spans="1:3" ht="15" customHeight="1" x14ac:dyDescent="0.2">
      <c r="A1773" s="88">
        <v>93003</v>
      </c>
      <c r="B1773" s="86" t="s">
        <v>5114</v>
      </c>
      <c r="C1773" s="86" t="s">
        <v>5113</v>
      </c>
    </row>
    <row r="1774" spans="1:3" ht="15" customHeight="1" x14ac:dyDescent="0.2">
      <c r="A1774" s="88">
        <v>93009</v>
      </c>
      <c r="B1774" s="86" t="s">
        <v>5112</v>
      </c>
      <c r="C1774" s="86" t="s">
        <v>5111</v>
      </c>
    </row>
    <row r="1775" spans="1:3" ht="15" customHeight="1" x14ac:dyDescent="0.2">
      <c r="A1775" s="88">
        <v>94</v>
      </c>
      <c r="B1775" s="86" t="s">
        <v>5110</v>
      </c>
      <c r="C1775" s="86" t="s">
        <v>5109</v>
      </c>
    </row>
    <row r="1776" spans="1:3" ht="15" customHeight="1" x14ac:dyDescent="0.2">
      <c r="A1776" s="88">
        <v>941</v>
      </c>
      <c r="B1776" s="86" t="s">
        <v>5108</v>
      </c>
      <c r="C1776" s="86" t="s">
        <v>5107</v>
      </c>
    </row>
    <row r="1777" spans="1:3" ht="15" customHeight="1" x14ac:dyDescent="0.2">
      <c r="A1777" s="88">
        <v>9411</v>
      </c>
      <c r="B1777" s="86" t="s">
        <v>4935</v>
      </c>
      <c r="C1777" s="86" t="s">
        <v>5106</v>
      </c>
    </row>
    <row r="1778" spans="1:3" ht="15" customHeight="1" x14ac:dyDescent="0.2">
      <c r="A1778" s="88">
        <v>94111</v>
      </c>
      <c r="B1778" s="86" t="s">
        <v>5105</v>
      </c>
      <c r="C1778" s="86" t="s">
        <v>5104</v>
      </c>
    </row>
    <row r="1779" spans="1:3" ht="15" customHeight="1" x14ac:dyDescent="0.2">
      <c r="A1779" s="88">
        <v>94112</v>
      </c>
      <c r="B1779" s="86" t="s">
        <v>5103</v>
      </c>
      <c r="C1779" s="86" t="s">
        <v>5102</v>
      </c>
    </row>
    <row r="1780" spans="1:3" ht="15" customHeight="1" x14ac:dyDescent="0.2">
      <c r="A1780" s="88">
        <v>94119</v>
      </c>
      <c r="B1780" s="86" t="s">
        <v>5101</v>
      </c>
      <c r="C1780" s="86" t="s">
        <v>5100</v>
      </c>
    </row>
    <row r="1781" spans="1:3" ht="15" customHeight="1" x14ac:dyDescent="0.2">
      <c r="A1781" s="88">
        <v>9412</v>
      </c>
      <c r="B1781" s="86" t="s">
        <v>5099</v>
      </c>
      <c r="C1781" s="86" t="s">
        <v>5098</v>
      </c>
    </row>
    <row r="1782" spans="1:3" ht="15" customHeight="1" x14ac:dyDescent="0.2">
      <c r="A1782" s="88">
        <v>94121</v>
      </c>
      <c r="B1782" s="86" t="s">
        <v>5097</v>
      </c>
      <c r="C1782" s="86" t="s">
        <v>5096</v>
      </c>
    </row>
    <row r="1783" spans="1:3" ht="15" customHeight="1" x14ac:dyDescent="0.2">
      <c r="A1783" s="88">
        <v>94122</v>
      </c>
      <c r="B1783" s="86" t="s">
        <v>5095</v>
      </c>
      <c r="C1783" s="86" t="s">
        <v>5094</v>
      </c>
    </row>
    <row r="1784" spans="1:3" ht="15" customHeight="1" x14ac:dyDescent="0.2">
      <c r="A1784" s="88">
        <v>94123</v>
      </c>
      <c r="B1784" s="86" t="s">
        <v>5093</v>
      </c>
      <c r="C1784" s="86" t="s">
        <v>5092</v>
      </c>
    </row>
    <row r="1785" spans="1:3" ht="15" customHeight="1" x14ac:dyDescent="0.2">
      <c r="A1785" s="88">
        <v>94129</v>
      </c>
      <c r="B1785" s="86" t="s">
        <v>5091</v>
      </c>
      <c r="C1785" s="86" t="s">
        <v>5090</v>
      </c>
    </row>
    <row r="1786" spans="1:3" ht="15" customHeight="1" x14ac:dyDescent="0.2">
      <c r="A1786" s="88">
        <v>942</v>
      </c>
      <c r="B1786" s="86" t="s">
        <v>5089</v>
      </c>
      <c r="C1786" s="86" t="s">
        <v>5088</v>
      </c>
    </row>
    <row r="1787" spans="1:3" ht="15" customHeight="1" x14ac:dyDescent="0.2">
      <c r="A1787" s="88">
        <v>9421</v>
      </c>
      <c r="B1787" s="86" t="s">
        <v>4664</v>
      </c>
      <c r="C1787" s="86" t="s">
        <v>5087</v>
      </c>
    </row>
    <row r="1788" spans="1:3" ht="15" customHeight="1" x14ac:dyDescent="0.2">
      <c r="A1788" s="88">
        <v>94211</v>
      </c>
      <c r="B1788" s="86" t="s">
        <v>5086</v>
      </c>
      <c r="C1788" s="86" t="s">
        <v>5085</v>
      </c>
    </row>
    <row r="1789" spans="1:3" ht="15" customHeight="1" x14ac:dyDescent="0.2">
      <c r="A1789" s="88">
        <v>94212</v>
      </c>
      <c r="B1789" s="86" t="s">
        <v>5084</v>
      </c>
      <c r="C1789" s="86" t="s">
        <v>5083</v>
      </c>
    </row>
    <row r="1790" spans="1:3" ht="15" customHeight="1" x14ac:dyDescent="0.2">
      <c r="A1790" s="88">
        <v>94219</v>
      </c>
      <c r="B1790" s="86" t="s">
        <v>5082</v>
      </c>
      <c r="C1790" s="86" t="s">
        <v>5081</v>
      </c>
    </row>
    <row r="1791" spans="1:3" ht="15" customHeight="1" x14ac:dyDescent="0.2">
      <c r="A1791" s="88">
        <v>9422</v>
      </c>
      <c r="B1791" s="86" t="s">
        <v>4937</v>
      </c>
      <c r="C1791" s="86" t="s">
        <v>5080</v>
      </c>
    </row>
    <row r="1792" spans="1:3" ht="15" customHeight="1" x14ac:dyDescent="0.2">
      <c r="A1792" s="88">
        <v>94220</v>
      </c>
      <c r="B1792" s="86" t="s">
        <v>4937</v>
      </c>
      <c r="C1792" s="86" t="s">
        <v>5080</v>
      </c>
    </row>
    <row r="1793" spans="1:3" ht="15" customHeight="1" x14ac:dyDescent="0.2">
      <c r="A1793" s="88">
        <v>95</v>
      </c>
      <c r="B1793" s="86" t="s">
        <v>5079</v>
      </c>
      <c r="C1793" s="86" t="s">
        <v>5078</v>
      </c>
    </row>
    <row r="1794" spans="1:3" ht="15" customHeight="1" x14ac:dyDescent="0.2">
      <c r="A1794" s="88">
        <v>951</v>
      </c>
      <c r="B1794" s="86" t="s">
        <v>5077</v>
      </c>
      <c r="C1794" s="86" t="s">
        <v>5076</v>
      </c>
    </row>
    <row r="1795" spans="1:3" ht="15" customHeight="1" x14ac:dyDescent="0.2">
      <c r="A1795" s="88">
        <v>9511</v>
      </c>
      <c r="B1795" s="86" t="s">
        <v>5075</v>
      </c>
      <c r="C1795" s="86" t="s">
        <v>5074</v>
      </c>
    </row>
    <row r="1796" spans="1:3" ht="15" customHeight="1" x14ac:dyDescent="0.2">
      <c r="A1796" s="88">
        <v>95110</v>
      </c>
      <c r="B1796" s="86" t="s">
        <v>5075</v>
      </c>
      <c r="C1796" s="86" t="s">
        <v>5074</v>
      </c>
    </row>
    <row r="1797" spans="1:3" ht="15" customHeight="1" x14ac:dyDescent="0.2">
      <c r="A1797" s="88">
        <v>9512</v>
      </c>
      <c r="B1797" s="86" t="s">
        <v>5073</v>
      </c>
      <c r="C1797" s="86" t="s">
        <v>5072</v>
      </c>
    </row>
    <row r="1798" spans="1:3" ht="15" customHeight="1" x14ac:dyDescent="0.2">
      <c r="A1798" s="88">
        <v>95120</v>
      </c>
      <c r="B1798" s="86" t="s">
        <v>5073</v>
      </c>
      <c r="C1798" s="86" t="s">
        <v>5072</v>
      </c>
    </row>
    <row r="1799" spans="1:3" ht="15" customHeight="1" x14ac:dyDescent="0.2">
      <c r="A1799" s="88">
        <v>952</v>
      </c>
      <c r="B1799" s="86" t="s">
        <v>5071</v>
      </c>
      <c r="C1799" s="86" t="s">
        <v>5070</v>
      </c>
    </row>
    <row r="1800" spans="1:3" ht="15" customHeight="1" x14ac:dyDescent="0.2">
      <c r="A1800" s="88">
        <v>9521</v>
      </c>
      <c r="B1800" s="86" t="s">
        <v>4940</v>
      </c>
      <c r="C1800" s="86" t="s">
        <v>5069</v>
      </c>
    </row>
    <row r="1801" spans="1:3" ht="15" customHeight="1" x14ac:dyDescent="0.2">
      <c r="A1801" s="88">
        <v>95210</v>
      </c>
      <c r="B1801" s="86" t="s">
        <v>4940</v>
      </c>
      <c r="C1801" s="86" t="s">
        <v>5069</v>
      </c>
    </row>
    <row r="1802" spans="1:3" ht="15" customHeight="1" x14ac:dyDescent="0.2">
      <c r="A1802" s="88">
        <v>9522</v>
      </c>
      <c r="B1802" s="86" t="s">
        <v>5068</v>
      </c>
      <c r="C1802" s="86" t="s">
        <v>5067</v>
      </c>
    </row>
    <row r="1803" spans="1:3" ht="15" customHeight="1" x14ac:dyDescent="0.2">
      <c r="A1803" s="88">
        <v>95220</v>
      </c>
      <c r="B1803" s="86" t="s">
        <v>5068</v>
      </c>
      <c r="C1803" s="86" t="s">
        <v>5067</v>
      </c>
    </row>
    <row r="1804" spans="1:3" ht="15" customHeight="1" x14ac:dyDescent="0.2">
      <c r="A1804" s="88">
        <v>953</v>
      </c>
      <c r="B1804" s="86" t="s">
        <v>5066</v>
      </c>
      <c r="C1804" s="86" t="s">
        <v>5065</v>
      </c>
    </row>
    <row r="1805" spans="1:3" ht="15" customHeight="1" x14ac:dyDescent="0.2">
      <c r="A1805" s="88">
        <v>9531</v>
      </c>
      <c r="B1805" s="86" t="s">
        <v>4943</v>
      </c>
      <c r="C1805" s="86" t="s">
        <v>5064</v>
      </c>
    </row>
    <row r="1806" spans="1:3" ht="15" customHeight="1" x14ac:dyDescent="0.2">
      <c r="A1806" s="88">
        <v>95310</v>
      </c>
      <c r="B1806" s="86" t="s">
        <v>4943</v>
      </c>
      <c r="C1806" s="86" t="s">
        <v>5064</v>
      </c>
    </row>
    <row r="1807" spans="1:3" ht="15" customHeight="1" x14ac:dyDescent="0.2">
      <c r="A1807" s="88">
        <v>9539</v>
      </c>
      <c r="B1807" s="86" t="s">
        <v>5063</v>
      </c>
      <c r="C1807" s="86" t="s">
        <v>5062</v>
      </c>
    </row>
    <row r="1808" spans="1:3" ht="15" customHeight="1" x14ac:dyDescent="0.2">
      <c r="A1808" s="88">
        <v>95391</v>
      </c>
      <c r="B1808" s="86" t="s">
        <v>5061</v>
      </c>
      <c r="C1808" s="86" t="s">
        <v>5060</v>
      </c>
    </row>
    <row r="1809" spans="1:3" ht="15" customHeight="1" x14ac:dyDescent="0.2">
      <c r="A1809" s="88">
        <v>95392</v>
      </c>
      <c r="B1809" s="86" t="s">
        <v>5059</v>
      </c>
      <c r="C1809" s="86" t="s">
        <v>5058</v>
      </c>
    </row>
    <row r="1810" spans="1:3" ht="15" customHeight="1" x14ac:dyDescent="0.2">
      <c r="A1810" s="88">
        <v>95399</v>
      </c>
      <c r="B1810" s="86" t="s">
        <v>5057</v>
      </c>
      <c r="C1810" s="86" t="s">
        <v>5056</v>
      </c>
    </row>
    <row r="1811" spans="1:3" ht="15" customHeight="1" x14ac:dyDescent="0.2">
      <c r="A1811" s="88">
        <v>99</v>
      </c>
      <c r="B1811" s="86" t="s">
        <v>5055</v>
      </c>
      <c r="C1811" s="86" t="s">
        <v>5054</v>
      </c>
    </row>
    <row r="1812" spans="1:3" ht="15" customHeight="1" x14ac:dyDescent="0.2">
      <c r="A1812" s="88">
        <v>991</v>
      </c>
      <c r="B1812" s="86" t="s">
        <v>5053</v>
      </c>
      <c r="C1812" s="86" t="s">
        <v>5052</v>
      </c>
    </row>
    <row r="1813" spans="1:3" ht="15" customHeight="1" x14ac:dyDescent="0.2">
      <c r="A1813" s="88">
        <v>9910</v>
      </c>
      <c r="B1813" s="86" t="s">
        <v>5053</v>
      </c>
      <c r="C1813" s="86" t="s">
        <v>5052</v>
      </c>
    </row>
    <row r="1814" spans="1:3" ht="15" customHeight="1" x14ac:dyDescent="0.2">
      <c r="A1814" s="88">
        <v>99101</v>
      </c>
      <c r="B1814" s="86" t="s">
        <v>5051</v>
      </c>
      <c r="C1814" s="86" t="s">
        <v>5050</v>
      </c>
    </row>
    <row r="1815" spans="1:3" ht="15" customHeight="1" x14ac:dyDescent="0.2">
      <c r="A1815" s="88">
        <v>99102</v>
      </c>
      <c r="B1815" s="86" t="s">
        <v>5049</v>
      </c>
      <c r="C1815" s="86" t="s">
        <v>5048</v>
      </c>
    </row>
    <row r="1816" spans="1:3" ht="15" customHeight="1" x14ac:dyDescent="0.2">
      <c r="A1816" s="88">
        <v>99103</v>
      </c>
      <c r="B1816" s="86" t="s">
        <v>5047</v>
      </c>
      <c r="C1816" s="86" t="s">
        <v>5046</v>
      </c>
    </row>
    <row r="1817" spans="1:3" ht="15" customHeight="1" x14ac:dyDescent="0.2">
      <c r="A1817" s="88">
        <v>99104</v>
      </c>
      <c r="B1817" s="86" t="s">
        <v>5045</v>
      </c>
      <c r="C1817" s="86" t="s">
        <v>5044</v>
      </c>
    </row>
    <row r="1818" spans="1:3" ht="15" customHeight="1" x14ac:dyDescent="0.2">
      <c r="A1818" s="88">
        <v>992</v>
      </c>
      <c r="B1818" s="86" t="s">
        <v>5043</v>
      </c>
      <c r="C1818" s="86" t="s">
        <v>5042</v>
      </c>
    </row>
    <row r="1819" spans="1:3" ht="15" customHeight="1" x14ac:dyDescent="0.2">
      <c r="A1819" s="88">
        <v>9921</v>
      </c>
      <c r="B1819" s="86" t="s">
        <v>5041</v>
      </c>
      <c r="C1819" s="86" t="s">
        <v>5040</v>
      </c>
    </row>
    <row r="1820" spans="1:3" ht="15" customHeight="1" x14ac:dyDescent="0.2">
      <c r="A1820" s="88">
        <v>99211</v>
      </c>
      <c r="B1820" s="86" t="s">
        <v>5039</v>
      </c>
      <c r="C1820" s="86" t="s">
        <v>5038</v>
      </c>
    </row>
    <row r="1821" spans="1:3" ht="15" customHeight="1" x14ac:dyDescent="0.2">
      <c r="A1821" s="88">
        <v>99212</v>
      </c>
      <c r="B1821" s="86" t="s">
        <v>5037</v>
      </c>
      <c r="C1821" s="86" t="s">
        <v>5036</v>
      </c>
    </row>
    <row r="1822" spans="1:3" ht="15" customHeight="1" x14ac:dyDescent="0.2">
      <c r="A1822" s="88">
        <v>9922</v>
      </c>
      <c r="B1822" s="86" t="s">
        <v>4947</v>
      </c>
      <c r="C1822" s="86" t="s">
        <v>5035</v>
      </c>
    </row>
    <row r="1823" spans="1:3" ht="15" customHeight="1" x14ac:dyDescent="0.2">
      <c r="A1823" s="88">
        <v>99220</v>
      </c>
      <c r="B1823" s="86" t="s">
        <v>4947</v>
      </c>
      <c r="C1823" s="86" t="s">
        <v>5035</v>
      </c>
    </row>
    <row r="1824" spans="1:3" ht="15" customHeight="1" x14ac:dyDescent="0.2">
      <c r="A1824" s="88">
        <v>9923</v>
      </c>
      <c r="B1824" s="86" t="s">
        <v>5034</v>
      </c>
      <c r="C1824" s="86" t="s">
        <v>5033</v>
      </c>
    </row>
    <row r="1825" spans="1:3" ht="15" customHeight="1" x14ac:dyDescent="0.2">
      <c r="A1825" s="88">
        <v>99231</v>
      </c>
      <c r="B1825" s="86" t="s">
        <v>5032</v>
      </c>
      <c r="C1825" s="86" t="s">
        <v>5031</v>
      </c>
    </row>
    <row r="1826" spans="1:3" ht="15" customHeight="1" x14ac:dyDescent="0.2">
      <c r="A1826" s="88">
        <v>99232</v>
      </c>
      <c r="B1826" s="86" t="s">
        <v>5030</v>
      </c>
      <c r="C1826" s="86" t="s">
        <v>5029</v>
      </c>
    </row>
    <row r="1827" spans="1:3" ht="15" customHeight="1" x14ac:dyDescent="0.2">
      <c r="A1827" s="88">
        <v>999</v>
      </c>
      <c r="B1827" s="86" t="s">
        <v>5024</v>
      </c>
      <c r="C1827" s="86" t="s">
        <v>5023</v>
      </c>
    </row>
    <row r="1828" spans="1:3" ht="15" customHeight="1" x14ac:dyDescent="0.2">
      <c r="A1828" s="88">
        <v>9991</v>
      </c>
      <c r="B1828" s="86" t="s">
        <v>5028</v>
      </c>
      <c r="C1828" s="86" t="s">
        <v>5027</v>
      </c>
    </row>
    <row r="1829" spans="1:3" ht="15" customHeight="1" x14ac:dyDescent="0.2">
      <c r="A1829" s="88">
        <v>99910</v>
      </c>
      <c r="B1829" s="86" t="s">
        <v>5028</v>
      </c>
      <c r="C1829" s="86" t="s">
        <v>5027</v>
      </c>
    </row>
    <row r="1830" spans="1:3" ht="15" customHeight="1" x14ac:dyDescent="0.2">
      <c r="A1830" s="88">
        <v>9992</v>
      </c>
      <c r="B1830" s="86" t="s">
        <v>5026</v>
      </c>
      <c r="C1830" s="86" t="s">
        <v>5025</v>
      </c>
    </row>
    <row r="1831" spans="1:3" ht="15" customHeight="1" x14ac:dyDescent="0.2">
      <c r="A1831" s="88">
        <v>99920</v>
      </c>
      <c r="B1831" s="86" t="s">
        <v>5026</v>
      </c>
      <c r="C1831" s="86" t="s">
        <v>5025</v>
      </c>
    </row>
    <row r="1832" spans="1:3" ht="15" customHeight="1" x14ac:dyDescent="0.2">
      <c r="A1832" s="88">
        <v>9999</v>
      </c>
      <c r="B1832" s="86" t="s">
        <v>5024</v>
      </c>
      <c r="C1832" s="86" t="s">
        <v>5023</v>
      </c>
    </row>
    <row r="1833" spans="1:3" ht="15" customHeight="1" x14ac:dyDescent="0.2">
      <c r="A1833" s="88">
        <v>99991</v>
      </c>
      <c r="B1833" s="86" t="s">
        <v>5022</v>
      </c>
      <c r="C1833" s="86" t="s">
        <v>5021</v>
      </c>
    </row>
    <row r="1834" spans="1:3" ht="15" customHeight="1" x14ac:dyDescent="0.2">
      <c r="A1834" s="88">
        <v>99999</v>
      </c>
      <c r="B1834" s="86" t="s">
        <v>5020</v>
      </c>
      <c r="C1834" s="86" t="s">
        <v>5019</v>
      </c>
    </row>
    <row r="1835" spans="1:3" ht="15" customHeight="1" x14ac:dyDescent="0.2">
      <c r="A1835" s="87" t="s">
        <v>5018</v>
      </c>
      <c r="B1835" s="86" t="s">
        <v>5016</v>
      </c>
      <c r="C1835" s="86" t="s">
        <v>5015</v>
      </c>
    </row>
    <row r="1836" spans="1:3" ht="15" customHeight="1" x14ac:dyDescent="0.2">
      <c r="A1836" s="87" t="s">
        <v>5017</v>
      </c>
      <c r="B1836" s="86" t="s">
        <v>5016</v>
      </c>
      <c r="C1836" s="86" t="s">
        <v>5015</v>
      </c>
    </row>
    <row r="1837" spans="1:3" ht="15" customHeight="1" x14ac:dyDescent="0.2">
      <c r="A1837" s="87" t="s">
        <v>4356</v>
      </c>
      <c r="B1837" s="86" t="s">
        <v>5014</v>
      </c>
      <c r="C1837" s="86" t="s">
        <v>5013</v>
      </c>
    </row>
    <row r="1838" spans="1:3" ht="15" customHeight="1" x14ac:dyDescent="0.2">
      <c r="A1838" s="87" t="s">
        <v>4174</v>
      </c>
      <c r="B1838" s="86" t="s">
        <v>5012</v>
      </c>
      <c r="C1838" s="86" t="s">
        <v>5011</v>
      </c>
    </row>
    <row r="1839" spans="1:3" ht="15" customHeight="1" x14ac:dyDescent="0.2">
      <c r="A1839" s="87" t="s">
        <v>5010</v>
      </c>
      <c r="B1839" s="86" t="s">
        <v>5009</v>
      </c>
      <c r="C1839" s="86" t="s">
        <v>5008</v>
      </c>
    </row>
    <row r="1840" spans="1:3" ht="15" customHeight="1" x14ac:dyDescent="0.2">
      <c r="A1840" s="87" t="s">
        <v>4175</v>
      </c>
      <c r="B1840" s="86" t="s">
        <v>4955</v>
      </c>
      <c r="C1840" s="86" t="s">
        <v>5007</v>
      </c>
    </row>
    <row r="1841" spans="1:3" ht="15" customHeight="1" x14ac:dyDescent="0.2">
      <c r="A1841" s="87" t="s">
        <v>5006</v>
      </c>
      <c r="B1841" s="86" t="s">
        <v>5005</v>
      </c>
      <c r="C1841" s="86" t="s">
        <v>5004</v>
      </c>
    </row>
    <row r="1842" spans="1:3" ht="15" customHeight="1" x14ac:dyDescent="0.2">
      <c r="A1842" s="87" t="s">
        <v>4357</v>
      </c>
      <c r="B1842" s="86" t="s">
        <v>5002</v>
      </c>
      <c r="C1842" s="86" t="s">
        <v>5001</v>
      </c>
    </row>
    <row r="1843" spans="1:3" ht="15" customHeight="1" x14ac:dyDescent="0.2">
      <c r="A1843" s="87" t="s">
        <v>4176</v>
      </c>
      <c r="B1843" s="86" t="s">
        <v>5002</v>
      </c>
      <c r="C1843" s="86" t="s">
        <v>5001</v>
      </c>
    </row>
    <row r="1844" spans="1:3" ht="15" customHeight="1" x14ac:dyDescent="0.2">
      <c r="A1844" s="87" t="s">
        <v>5003</v>
      </c>
      <c r="B1844" s="86" t="s">
        <v>5002</v>
      </c>
      <c r="C1844" s="86" t="s">
        <v>5001</v>
      </c>
    </row>
  </sheetData>
  <phoneticPr fontId="6" type="noConversion"/>
  <pageMargins left="0" right="0" top="0" bottom="0" header="0" footer="0"/>
  <pageSetup paperSize="9" firstPageNumber="42949672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pane ySplit="5" topLeftCell="A418" activePane="bottomLeft" state="frozen"/>
      <selection pane="bottomLeft" activeCell="D309" sqref="D309"/>
    </sheetView>
  </sheetViews>
  <sheetFormatPr defaultRowHeight="13.5" x14ac:dyDescent="0.15"/>
  <cols>
    <col min="1" max="1" width="12.5703125" style="54" customWidth="1"/>
    <col min="2" max="2" width="18.28515625" style="55" customWidth="1"/>
    <col min="3" max="3" width="19.28515625" style="55" customWidth="1"/>
    <col min="4" max="4" width="23" style="55" customWidth="1"/>
    <col min="5" max="5" width="42" style="55" customWidth="1"/>
    <col min="6" max="6" width="14.85546875" style="56" customWidth="1"/>
    <col min="7" max="7" width="30.5703125" style="55" customWidth="1"/>
    <col min="8" max="256" width="9.140625" style="36"/>
    <col min="257" max="257" width="12.5703125" style="36" customWidth="1"/>
    <col min="258" max="258" width="18.28515625" style="36" customWidth="1"/>
    <col min="259" max="259" width="19.28515625" style="36" customWidth="1"/>
    <col min="260" max="260" width="23" style="36" customWidth="1"/>
    <col min="261" max="261" width="42" style="36" customWidth="1"/>
    <col min="262" max="262" width="14.85546875" style="36" customWidth="1"/>
    <col min="263" max="263" width="30.5703125" style="36" customWidth="1"/>
    <col min="264" max="512" width="9.140625" style="36"/>
    <col min="513" max="513" width="12.5703125" style="36" customWidth="1"/>
    <col min="514" max="514" width="18.28515625" style="36" customWidth="1"/>
    <col min="515" max="515" width="19.28515625" style="36" customWidth="1"/>
    <col min="516" max="516" width="23" style="36" customWidth="1"/>
    <col min="517" max="517" width="42" style="36" customWidth="1"/>
    <col min="518" max="518" width="14.85546875" style="36" customWidth="1"/>
    <col min="519" max="519" width="30.5703125" style="36" customWidth="1"/>
    <col min="520" max="768" width="9.140625" style="36"/>
    <col min="769" max="769" width="12.5703125" style="36" customWidth="1"/>
    <col min="770" max="770" width="18.28515625" style="36" customWidth="1"/>
    <col min="771" max="771" width="19.28515625" style="36" customWidth="1"/>
    <col min="772" max="772" width="23" style="36" customWidth="1"/>
    <col min="773" max="773" width="42" style="36" customWidth="1"/>
    <col min="774" max="774" width="14.85546875" style="36" customWidth="1"/>
    <col min="775" max="775" width="30.5703125" style="36" customWidth="1"/>
    <col min="776" max="1024" width="9.140625" style="36"/>
    <col min="1025" max="1025" width="12.5703125" style="36" customWidth="1"/>
    <col min="1026" max="1026" width="18.28515625" style="36" customWidth="1"/>
    <col min="1027" max="1027" width="19.28515625" style="36" customWidth="1"/>
    <col min="1028" max="1028" width="23" style="36" customWidth="1"/>
    <col min="1029" max="1029" width="42" style="36" customWidth="1"/>
    <col min="1030" max="1030" width="14.85546875" style="36" customWidth="1"/>
    <col min="1031" max="1031" width="30.5703125" style="36" customWidth="1"/>
    <col min="1032" max="1280" width="9.140625" style="36"/>
    <col min="1281" max="1281" width="12.5703125" style="36" customWidth="1"/>
    <col min="1282" max="1282" width="18.28515625" style="36" customWidth="1"/>
    <col min="1283" max="1283" width="19.28515625" style="36" customWidth="1"/>
    <col min="1284" max="1284" width="23" style="36" customWidth="1"/>
    <col min="1285" max="1285" width="42" style="36" customWidth="1"/>
    <col min="1286" max="1286" width="14.85546875" style="36" customWidth="1"/>
    <col min="1287" max="1287" width="30.5703125" style="36" customWidth="1"/>
    <col min="1288" max="1536" width="9.140625" style="36"/>
    <col min="1537" max="1537" width="12.5703125" style="36" customWidth="1"/>
    <col min="1538" max="1538" width="18.28515625" style="36" customWidth="1"/>
    <col min="1539" max="1539" width="19.28515625" style="36" customWidth="1"/>
    <col min="1540" max="1540" width="23" style="36" customWidth="1"/>
    <col min="1541" max="1541" width="42" style="36" customWidth="1"/>
    <col min="1542" max="1542" width="14.85546875" style="36" customWidth="1"/>
    <col min="1543" max="1543" width="30.5703125" style="36" customWidth="1"/>
    <col min="1544" max="1792" width="9.140625" style="36"/>
    <col min="1793" max="1793" width="12.5703125" style="36" customWidth="1"/>
    <col min="1794" max="1794" width="18.28515625" style="36" customWidth="1"/>
    <col min="1795" max="1795" width="19.28515625" style="36" customWidth="1"/>
    <col min="1796" max="1796" width="23" style="36" customWidth="1"/>
    <col min="1797" max="1797" width="42" style="36" customWidth="1"/>
    <col min="1798" max="1798" width="14.85546875" style="36" customWidth="1"/>
    <col min="1799" max="1799" width="30.5703125" style="36" customWidth="1"/>
    <col min="1800" max="2048" width="9.140625" style="36"/>
    <col min="2049" max="2049" width="12.5703125" style="36" customWidth="1"/>
    <col min="2050" max="2050" width="18.28515625" style="36" customWidth="1"/>
    <col min="2051" max="2051" width="19.28515625" style="36" customWidth="1"/>
    <col min="2052" max="2052" width="23" style="36" customWidth="1"/>
    <col min="2053" max="2053" width="42" style="36" customWidth="1"/>
    <col min="2054" max="2054" width="14.85546875" style="36" customWidth="1"/>
    <col min="2055" max="2055" width="30.5703125" style="36" customWidth="1"/>
    <col min="2056" max="2304" width="9.140625" style="36"/>
    <col min="2305" max="2305" width="12.5703125" style="36" customWidth="1"/>
    <col min="2306" max="2306" width="18.28515625" style="36" customWidth="1"/>
    <col min="2307" max="2307" width="19.28515625" style="36" customWidth="1"/>
    <col min="2308" max="2308" width="23" style="36" customWidth="1"/>
    <col min="2309" max="2309" width="42" style="36" customWidth="1"/>
    <col min="2310" max="2310" width="14.85546875" style="36" customWidth="1"/>
    <col min="2311" max="2311" width="30.5703125" style="36" customWidth="1"/>
    <col min="2312" max="2560" width="9.140625" style="36"/>
    <col min="2561" max="2561" width="12.5703125" style="36" customWidth="1"/>
    <col min="2562" max="2562" width="18.28515625" style="36" customWidth="1"/>
    <col min="2563" max="2563" width="19.28515625" style="36" customWidth="1"/>
    <col min="2564" max="2564" width="23" style="36" customWidth="1"/>
    <col min="2565" max="2565" width="42" style="36" customWidth="1"/>
    <col min="2566" max="2566" width="14.85546875" style="36" customWidth="1"/>
    <col min="2567" max="2567" width="30.5703125" style="36" customWidth="1"/>
    <col min="2568" max="2816" width="9.140625" style="36"/>
    <col min="2817" max="2817" width="12.5703125" style="36" customWidth="1"/>
    <col min="2818" max="2818" width="18.28515625" style="36" customWidth="1"/>
    <col min="2819" max="2819" width="19.28515625" style="36" customWidth="1"/>
    <col min="2820" max="2820" width="23" style="36" customWidth="1"/>
    <col min="2821" max="2821" width="42" style="36" customWidth="1"/>
    <col min="2822" max="2822" width="14.85546875" style="36" customWidth="1"/>
    <col min="2823" max="2823" width="30.5703125" style="36" customWidth="1"/>
    <col min="2824" max="3072" width="9.140625" style="36"/>
    <col min="3073" max="3073" width="12.5703125" style="36" customWidth="1"/>
    <col min="3074" max="3074" width="18.28515625" style="36" customWidth="1"/>
    <col min="3075" max="3075" width="19.28515625" style="36" customWidth="1"/>
    <col min="3076" max="3076" width="23" style="36" customWidth="1"/>
    <col min="3077" max="3077" width="42" style="36" customWidth="1"/>
    <col min="3078" max="3078" width="14.85546875" style="36" customWidth="1"/>
    <col min="3079" max="3079" width="30.5703125" style="36" customWidth="1"/>
    <col min="3080" max="3328" width="9.140625" style="36"/>
    <col min="3329" max="3329" width="12.5703125" style="36" customWidth="1"/>
    <col min="3330" max="3330" width="18.28515625" style="36" customWidth="1"/>
    <col min="3331" max="3331" width="19.28515625" style="36" customWidth="1"/>
    <col min="3332" max="3332" width="23" style="36" customWidth="1"/>
    <col min="3333" max="3333" width="42" style="36" customWidth="1"/>
    <col min="3334" max="3334" width="14.85546875" style="36" customWidth="1"/>
    <col min="3335" max="3335" width="30.5703125" style="36" customWidth="1"/>
    <col min="3336" max="3584" width="9.140625" style="36"/>
    <col min="3585" max="3585" width="12.5703125" style="36" customWidth="1"/>
    <col min="3586" max="3586" width="18.28515625" style="36" customWidth="1"/>
    <col min="3587" max="3587" width="19.28515625" style="36" customWidth="1"/>
    <col min="3588" max="3588" width="23" style="36" customWidth="1"/>
    <col min="3589" max="3589" width="42" style="36" customWidth="1"/>
    <col min="3590" max="3590" width="14.85546875" style="36" customWidth="1"/>
    <col min="3591" max="3591" width="30.5703125" style="36" customWidth="1"/>
    <col min="3592" max="3840" width="9.140625" style="36"/>
    <col min="3841" max="3841" width="12.5703125" style="36" customWidth="1"/>
    <col min="3842" max="3842" width="18.28515625" style="36" customWidth="1"/>
    <col min="3843" max="3843" width="19.28515625" style="36" customWidth="1"/>
    <col min="3844" max="3844" width="23" style="36" customWidth="1"/>
    <col min="3845" max="3845" width="42" style="36" customWidth="1"/>
    <col min="3846" max="3846" width="14.85546875" style="36" customWidth="1"/>
    <col min="3847" max="3847" width="30.5703125" style="36" customWidth="1"/>
    <col min="3848" max="4096" width="9.140625" style="36"/>
    <col min="4097" max="4097" width="12.5703125" style="36" customWidth="1"/>
    <col min="4098" max="4098" width="18.28515625" style="36" customWidth="1"/>
    <col min="4099" max="4099" width="19.28515625" style="36" customWidth="1"/>
    <col min="4100" max="4100" width="23" style="36" customWidth="1"/>
    <col min="4101" max="4101" width="42" style="36" customWidth="1"/>
    <col min="4102" max="4102" width="14.85546875" style="36" customWidth="1"/>
    <col min="4103" max="4103" width="30.5703125" style="36" customWidth="1"/>
    <col min="4104" max="4352" width="9.140625" style="36"/>
    <col min="4353" max="4353" width="12.5703125" style="36" customWidth="1"/>
    <col min="4354" max="4354" width="18.28515625" style="36" customWidth="1"/>
    <col min="4355" max="4355" width="19.28515625" style="36" customWidth="1"/>
    <col min="4356" max="4356" width="23" style="36" customWidth="1"/>
    <col min="4357" max="4357" width="42" style="36" customWidth="1"/>
    <col min="4358" max="4358" width="14.85546875" style="36" customWidth="1"/>
    <col min="4359" max="4359" width="30.5703125" style="36" customWidth="1"/>
    <col min="4360" max="4608" width="9.140625" style="36"/>
    <col min="4609" max="4609" width="12.5703125" style="36" customWidth="1"/>
    <col min="4610" max="4610" width="18.28515625" style="36" customWidth="1"/>
    <col min="4611" max="4611" width="19.28515625" style="36" customWidth="1"/>
    <col min="4612" max="4612" width="23" style="36" customWidth="1"/>
    <col min="4613" max="4613" width="42" style="36" customWidth="1"/>
    <col min="4614" max="4614" width="14.85546875" style="36" customWidth="1"/>
    <col min="4615" max="4615" width="30.5703125" style="36" customWidth="1"/>
    <col min="4616" max="4864" width="9.140625" style="36"/>
    <col min="4865" max="4865" width="12.5703125" style="36" customWidth="1"/>
    <col min="4866" max="4866" width="18.28515625" style="36" customWidth="1"/>
    <col min="4867" max="4867" width="19.28515625" style="36" customWidth="1"/>
    <col min="4868" max="4868" width="23" style="36" customWidth="1"/>
    <col min="4869" max="4869" width="42" style="36" customWidth="1"/>
    <col min="4870" max="4870" width="14.85546875" style="36" customWidth="1"/>
    <col min="4871" max="4871" width="30.5703125" style="36" customWidth="1"/>
    <col min="4872" max="5120" width="9.140625" style="36"/>
    <col min="5121" max="5121" width="12.5703125" style="36" customWidth="1"/>
    <col min="5122" max="5122" width="18.28515625" style="36" customWidth="1"/>
    <col min="5123" max="5123" width="19.28515625" style="36" customWidth="1"/>
    <col min="5124" max="5124" width="23" style="36" customWidth="1"/>
    <col min="5125" max="5125" width="42" style="36" customWidth="1"/>
    <col min="5126" max="5126" width="14.85546875" style="36" customWidth="1"/>
    <col min="5127" max="5127" width="30.5703125" style="36" customWidth="1"/>
    <col min="5128" max="5376" width="9.140625" style="36"/>
    <col min="5377" max="5377" width="12.5703125" style="36" customWidth="1"/>
    <col min="5378" max="5378" width="18.28515625" style="36" customWidth="1"/>
    <col min="5379" max="5379" width="19.28515625" style="36" customWidth="1"/>
    <col min="5380" max="5380" width="23" style="36" customWidth="1"/>
    <col min="5381" max="5381" width="42" style="36" customWidth="1"/>
    <col min="5382" max="5382" width="14.85546875" style="36" customWidth="1"/>
    <col min="5383" max="5383" width="30.5703125" style="36" customWidth="1"/>
    <col min="5384" max="5632" width="9.140625" style="36"/>
    <col min="5633" max="5633" width="12.5703125" style="36" customWidth="1"/>
    <col min="5634" max="5634" width="18.28515625" style="36" customWidth="1"/>
    <col min="5635" max="5635" width="19.28515625" style="36" customWidth="1"/>
    <col min="5636" max="5636" width="23" style="36" customWidth="1"/>
    <col min="5637" max="5637" width="42" style="36" customWidth="1"/>
    <col min="5638" max="5638" width="14.85546875" style="36" customWidth="1"/>
    <col min="5639" max="5639" width="30.5703125" style="36" customWidth="1"/>
    <col min="5640" max="5888" width="9.140625" style="36"/>
    <col min="5889" max="5889" width="12.5703125" style="36" customWidth="1"/>
    <col min="5890" max="5890" width="18.28515625" style="36" customWidth="1"/>
    <col min="5891" max="5891" width="19.28515625" style="36" customWidth="1"/>
    <col min="5892" max="5892" width="23" style="36" customWidth="1"/>
    <col min="5893" max="5893" width="42" style="36" customWidth="1"/>
    <col min="5894" max="5894" width="14.85546875" style="36" customWidth="1"/>
    <col min="5895" max="5895" width="30.5703125" style="36" customWidth="1"/>
    <col min="5896" max="6144" width="9.140625" style="36"/>
    <col min="6145" max="6145" width="12.5703125" style="36" customWidth="1"/>
    <col min="6146" max="6146" width="18.28515625" style="36" customWidth="1"/>
    <col min="6147" max="6147" width="19.28515625" style="36" customWidth="1"/>
    <col min="6148" max="6148" width="23" style="36" customWidth="1"/>
    <col min="6149" max="6149" width="42" style="36" customWidth="1"/>
    <col min="6150" max="6150" width="14.85546875" style="36" customWidth="1"/>
    <col min="6151" max="6151" width="30.5703125" style="36" customWidth="1"/>
    <col min="6152" max="6400" width="9.140625" style="36"/>
    <col min="6401" max="6401" width="12.5703125" style="36" customWidth="1"/>
    <col min="6402" max="6402" width="18.28515625" style="36" customWidth="1"/>
    <col min="6403" max="6403" width="19.28515625" style="36" customWidth="1"/>
    <col min="6404" max="6404" width="23" style="36" customWidth="1"/>
    <col min="6405" max="6405" width="42" style="36" customWidth="1"/>
    <col min="6406" max="6406" width="14.85546875" style="36" customWidth="1"/>
    <col min="6407" max="6407" width="30.5703125" style="36" customWidth="1"/>
    <col min="6408" max="6656" width="9.140625" style="36"/>
    <col min="6657" max="6657" width="12.5703125" style="36" customWidth="1"/>
    <col min="6658" max="6658" width="18.28515625" style="36" customWidth="1"/>
    <col min="6659" max="6659" width="19.28515625" style="36" customWidth="1"/>
    <col min="6660" max="6660" width="23" style="36" customWidth="1"/>
    <col min="6661" max="6661" width="42" style="36" customWidth="1"/>
    <col min="6662" max="6662" width="14.85546875" style="36" customWidth="1"/>
    <col min="6663" max="6663" width="30.5703125" style="36" customWidth="1"/>
    <col min="6664" max="6912" width="9.140625" style="36"/>
    <col min="6913" max="6913" width="12.5703125" style="36" customWidth="1"/>
    <col min="6914" max="6914" width="18.28515625" style="36" customWidth="1"/>
    <col min="6915" max="6915" width="19.28515625" style="36" customWidth="1"/>
    <col min="6916" max="6916" width="23" style="36" customWidth="1"/>
    <col min="6917" max="6917" width="42" style="36" customWidth="1"/>
    <col min="6918" max="6918" width="14.85546875" style="36" customWidth="1"/>
    <col min="6919" max="6919" width="30.5703125" style="36" customWidth="1"/>
    <col min="6920" max="7168" width="9.140625" style="36"/>
    <col min="7169" max="7169" width="12.5703125" style="36" customWidth="1"/>
    <col min="7170" max="7170" width="18.28515625" style="36" customWidth="1"/>
    <col min="7171" max="7171" width="19.28515625" style="36" customWidth="1"/>
    <col min="7172" max="7172" width="23" style="36" customWidth="1"/>
    <col min="7173" max="7173" width="42" style="36" customWidth="1"/>
    <col min="7174" max="7174" width="14.85546875" style="36" customWidth="1"/>
    <col min="7175" max="7175" width="30.5703125" style="36" customWidth="1"/>
    <col min="7176" max="7424" width="9.140625" style="36"/>
    <col min="7425" max="7425" width="12.5703125" style="36" customWidth="1"/>
    <col min="7426" max="7426" width="18.28515625" style="36" customWidth="1"/>
    <col min="7427" max="7427" width="19.28515625" style="36" customWidth="1"/>
    <col min="7428" max="7428" width="23" style="36" customWidth="1"/>
    <col min="7429" max="7429" width="42" style="36" customWidth="1"/>
    <col min="7430" max="7430" width="14.85546875" style="36" customWidth="1"/>
    <col min="7431" max="7431" width="30.5703125" style="36" customWidth="1"/>
    <col min="7432" max="7680" width="9.140625" style="36"/>
    <col min="7681" max="7681" width="12.5703125" style="36" customWidth="1"/>
    <col min="7682" max="7682" width="18.28515625" style="36" customWidth="1"/>
    <col min="7683" max="7683" width="19.28515625" style="36" customWidth="1"/>
    <col min="7684" max="7684" width="23" style="36" customWidth="1"/>
    <col min="7685" max="7685" width="42" style="36" customWidth="1"/>
    <col min="7686" max="7686" width="14.85546875" style="36" customWidth="1"/>
    <col min="7687" max="7687" width="30.5703125" style="36" customWidth="1"/>
    <col min="7688" max="7936" width="9.140625" style="36"/>
    <col min="7937" max="7937" width="12.5703125" style="36" customWidth="1"/>
    <col min="7938" max="7938" width="18.28515625" style="36" customWidth="1"/>
    <col min="7939" max="7939" width="19.28515625" style="36" customWidth="1"/>
    <col min="7940" max="7940" width="23" style="36" customWidth="1"/>
    <col min="7941" max="7941" width="42" style="36" customWidth="1"/>
    <col min="7942" max="7942" width="14.85546875" style="36" customWidth="1"/>
    <col min="7943" max="7943" width="30.5703125" style="36" customWidth="1"/>
    <col min="7944" max="8192" width="9.140625" style="36"/>
    <col min="8193" max="8193" width="12.5703125" style="36" customWidth="1"/>
    <col min="8194" max="8194" width="18.28515625" style="36" customWidth="1"/>
    <col min="8195" max="8195" width="19.28515625" style="36" customWidth="1"/>
    <col min="8196" max="8196" width="23" style="36" customWidth="1"/>
    <col min="8197" max="8197" width="42" style="36" customWidth="1"/>
    <col min="8198" max="8198" width="14.85546875" style="36" customWidth="1"/>
    <col min="8199" max="8199" width="30.5703125" style="36" customWidth="1"/>
    <col min="8200" max="8448" width="9.140625" style="36"/>
    <col min="8449" max="8449" width="12.5703125" style="36" customWidth="1"/>
    <col min="8450" max="8450" width="18.28515625" style="36" customWidth="1"/>
    <col min="8451" max="8451" width="19.28515625" style="36" customWidth="1"/>
    <col min="8452" max="8452" width="23" style="36" customWidth="1"/>
    <col min="8453" max="8453" width="42" style="36" customWidth="1"/>
    <col min="8454" max="8454" width="14.85546875" style="36" customWidth="1"/>
    <col min="8455" max="8455" width="30.5703125" style="36" customWidth="1"/>
    <col min="8456" max="8704" width="9.140625" style="36"/>
    <col min="8705" max="8705" width="12.5703125" style="36" customWidth="1"/>
    <col min="8706" max="8706" width="18.28515625" style="36" customWidth="1"/>
    <col min="8707" max="8707" width="19.28515625" style="36" customWidth="1"/>
    <col min="8708" max="8708" width="23" style="36" customWidth="1"/>
    <col min="8709" max="8709" width="42" style="36" customWidth="1"/>
    <col min="8710" max="8710" width="14.85546875" style="36" customWidth="1"/>
    <col min="8711" max="8711" width="30.5703125" style="36" customWidth="1"/>
    <col min="8712" max="8960" width="9.140625" style="36"/>
    <col min="8961" max="8961" width="12.5703125" style="36" customWidth="1"/>
    <col min="8962" max="8962" width="18.28515625" style="36" customWidth="1"/>
    <col min="8963" max="8963" width="19.28515625" style="36" customWidth="1"/>
    <col min="8964" max="8964" width="23" style="36" customWidth="1"/>
    <col min="8965" max="8965" width="42" style="36" customWidth="1"/>
    <col min="8966" max="8966" width="14.85546875" style="36" customWidth="1"/>
    <col min="8967" max="8967" width="30.5703125" style="36" customWidth="1"/>
    <col min="8968" max="9216" width="9.140625" style="36"/>
    <col min="9217" max="9217" width="12.5703125" style="36" customWidth="1"/>
    <col min="9218" max="9218" width="18.28515625" style="36" customWidth="1"/>
    <col min="9219" max="9219" width="19.28515625" style="36" customWidth="1"/>
    <col min="9220" max="9220" width="23" style="36" customWidth="1"/>
    <col min="9221" max="9221" width="42" style="36" customWidth="1"/>
    <col min="9222" max="9222" width="14.85546875" style="36" customWidth="1"/>
    <col min="9223" max="9223" width="30.5703125" style="36" customWidth="1"/>
    <col min="9224" max="9472" width="9.140625" style="36"/>
    <col min="9473" max="9473" width="12.5703125" style="36" customWidth="1"/>
    <col min="9474" max="9474" width="18.28515625" style="36" customWidth="1"/>
    <col min="9475" max="9475" width="19.28515625" style="36" customWidth="1"/>
    <col min="9476" max="9476" width="23" style="36" customWidth="1"/>
    <col min="9477" max="9477" width="42" style="36" customWidth="1"/>
    <col min="9478" max="9478" width="14.85546875" style="36" customWidth="1"/>
    <col min="9479" max="9479" width="30.5703125" style="36" customWidth="1"/>
    <col min="9480" max="9728" width="9.140625" style="36"/>
    <col min="9729" max="9729" width="12.5703125" style="36" customWidth="1"/>
    <col min="9730" max="9730" width="18.28515625" style="36" customWidth="1"/>
    <col min="9731" max="9731" width="19.28515625" style="36" customWidth="1"/>
    <col min="9732" max="9732" width="23" style="36" customWidth="1"/>
    <col min="9733" max="9733" width="42" style="36" customWidth="1"/>
    <col min="9734" max="9734" width="14.85546875" style="36" customWidth="1"/>
    <col min="9735" max="9735" width="30.5703125" style="36" customWidth="1"/>
    <col min="9736" max="9984" width="9.140625" style="36"/>
    <col min="9985" max="9985" width="12.5703125" style="36" customWidth="1"/>
    <col min="9986" max="9986" width="18.28515625" style="36" customWidth="1"/>
    <col min="9987" max="9987" width="19.28515625" style="36" customWidth="1"/>
    <col min="9988" max="9988" width="23" style="36" customWidth="1"/>
    <col min="9989" max="9989" width="42" style="36" customWidth="1"/>
    <col min="9990" max="9990" width="14.85546875" style="36" customWidth="1"/>
    <col min="9991" max="9991" width="30.5703125" style="36" customWidth="1"/>
    <col min="9992" max="10240" width="9.140625" style="36"/>
    <col min="10241" max="10241" width="12.5703125" style="36" customWidth="1"/>
    <col min="10242" max="10242" width="18.28515625" style="36" customWidth="1"/>
    <col min="10243" max="10243" width="19.28515625" style="36" customWidth="1"/>
    <col min="10244" max="10244" width="23" style="36" customWidth="1"/>
    <col min="10245" max="10245" width="42" style="36" customWidth="1"/>
    <col min="10246" max="10246" width="14.85546875" style="36" customWidth="1"/>
    <col min="10247" max="10247" width="30.5703125" style="36" customWidth="1"/>
    <col min="10248" max="10496" width="9.140625" style="36"/>
    <col min="10497" max="10497" width="12.5703125" style="36" customWidth="1"/>
    <col min="10498" max="10498" width="18.28515625" style="36" customWidth="1"/>
    <col min="10499" max="10499" width="19.28515625" style="36" customWidth="1"/>
    <col min="10500" max="10500" width="23" style="36" customWidth="1"/>
    <col min="10501" max="10501" width="42" style="36" customWidth="1"/>
    <col min="10502" max="10502" width="14.85546875" style="36" customWidth="1"/>
    <col min="10503" max="10503" width="30.5703125" style="36" customWidth="1"/>
    <col min="10504" max="10752" width="9.140625" style="36"/>
    <col min="10753" max="10753" width="12.5703125" style="36" customWidth="1"/>
    <col min="10754" max="10754" width="18.28515625" style="36" customWidth="1"/>
    <col min="10755" max="10755" width="19.28515625" style="36" customWidth="1"/>
    <col min="10756" max="10756" width="23" style="36" customWidth="1"/>
    <col min="10757" max="10757" width="42" style="36" customWidth="1"/>
    <col min="10758" max="10758" width="14.85546875" style="36" customWidth="1"/>
    <col min="10759" max="10759" width="30.5703125" style="36" customWidth="1"/>
    <col min="10760" max="11008" width="9.140625" style="36"/>
    <col min="11009" max="11009" width="12.5703125" style="36" customWidth="1"/>
    <col min="11010" max="11010" width="18.28515625" style="36" customWidth="1"/>
    <col min="11011" max="11011" width="19.28515625" style="36" customWidth="1"/>
    <col min="11012" max="11012" width="23" style="36" customWidth="1"/>
    <col min="11013" max="11013" width="42" style="36" customWidth="1"/>
    <col min="11014" max="11014" width="14.85546875" style="36" customWidth="1"/>
    <col min="11015" max="11015" width="30.5703125" style="36" customWidth="1"/>
    <col min="11016" max="11264" width="9.140625" style="36"/>
    <col min="11265" max="11265" width="12.5703125" style="36" customWidth="1"/>
    <col min="11266" max="11266" width="18.28515625" style="36" customWidth="1"/>
    <col min="11267" max="11267" width="19.28515625" style="36" customWidth="1"/>
    <col min="11268" max="11268" width="23" style="36" customWidth="1"/>
    <col min="11269" max="11269" width="42" style="36" customWidth="1"/>
    <col min="11270" max="11270" width="14.85546875" style="36" customWidth="1"/>
    <col min="11271" max="11271" width="30.5703125" style="36" customWidth="1"/>
    <col min="11272" max="11520" width="9.140625" style="36"/>
    <col min="11521" max="11521" width="12.5703125" style="36" customWidth="1"/>
    <col min="11522" max="11522" width="18.28515625" style="36" customWidth="1"/>
    <col min="11523" max="11523" width="19.28515625" style="36" customWidth="1"/>
    <col min="11524" max="11524" width="23" style="36" customWidth="1"/>
    <col min="11525" max="11525" width="42" style="36" customWidth="1"/>
    <col min="11526" max="11526" width="14.85546875" style="36" customWidth="1"/>
    <col min="11527" max="11527" width="30.5703125" style="36" customWidth="1"/>
    <col min="11528" max="11776" width="9.140625" style="36"/>
    <col min="11777" max="11777" width="12.5703125" style="36" customWidth="1"/>
    <col min="11778" max="11778" width="18.28515625" style="36" customWidth="1"/>
    <col min="11779" max="11779" width="19.28515625" style="36" customWidth="1"/>
    <col min="11780" max="11780" width="23" style="36" customWidth="1"/>
    <col min="11781" max="11781" width="42" style="36" customWidth="1"/>
    <col min="11782" max="11782" width="14.85546875" style="36" customWidth="1"/>
    <col min="11783" max="11783" width="30.5703125" style="36" customWidth="1"/>
    <col min="11784" max="12032" width="9.140625" style="36"/>
    <col min="12033" max="12033" width="12.5703125" style="36" customWidth="1"/>
    <col min="12034" max="12034" width="18.28515625" style="36" customWidth="1"/>
    <col min="12035" max="12035" width="19.28515625" style="36" customWidth="1"/>
    <col min="12036" max="12036" width="23" style="36" customWidth="1"/>
    <col min="12037" max="12037" width="42" style="36" customWidth="1"/>
    <col min="12038" max="12038" width="14.85546875" style="36" customWidth="1"/>
    <col min="12039" max="12039" width="30.5703125" style="36" customWidth="1"/>
    <col min="12040" max="12288" width="9.140625" style="36"/>
    <col min="12289" max="12289" width="12.5703125" style="36" customWidth="1"/>
    <col min="12290" max="12290" width="18.28515625" style="36" customWidth="1"/>
    <col min="12291" max="12291" width="19.28515625" style="36" customWidth="1"/>
    <col min="12292" max="12292" width="23" style="36" customWidth="1"/>
    <col min="12293" max="12293" width="42" style="36" customWidth="1"/>
    <col min="12294" max="12294" width="14.85546875" style="36" customWidth="1"/>
    <col min="12295" max="12295" width="30.5703125" style="36" customWidth="1"/>
    <col min="12296" max="12544" width="9.140625" style="36"/>
    <col min="12545" max="12545" width="12.5703125" style="36" customWidth="1"/>
    <col min="12546" max="12546" width="18.28515625" style="36" customWidth="1"/>
    <col min="12547" max="12547" width="19.28515625" style="36" customWidth="1"/>
    <col min="12548" max="12548" width="23" style="36" customWidth="1"/>
    <col min="12549" max="12549" width="42" style="36" customWidth="1"/>
    <col min="12550" max="12550" width="14.85546875" style="36" customWidth="1"/>
    <col min="12551" max="12551" width="30.5703125" style="36" customWidth="1"/>
    <col min="12552" max="12800" width="9.140625" style="36"/>
    <col min="12801" max="12801" width="12.5703125" style="36" customWidth="1"/>
    <col min="12802" max="12802" width="18.28515625" style="36" customWidth="1"/>
    <col min="12803" max="12803" width="19.28515625" style="36" customWidth="1"/>
    <col min="12804" max="12804" width="23" style="36" customWidth="1"/>
    <col min="12805" max="12805" width="42" style="36" customWidth="1"/>
    <col min="12806" max="12806" width="14.85546875" style="36" customWidth="1"/>
    <col min="12807" max="12807" width="30.5703125" style="36" customWidth="1"/>
    <col min="12808" max="13056" width="9.140625" style="36"/>
    <col min="13057" max="13057" width="12.5703125" style="36" customWidth="1"/>
    <col min="13058" max="13058" width="18.28515625" style="36" customWidth="1"/>
    <col min="13059" max="13059" width="19.28515625" style="36" customWidth="1"/>
    <col min="13060" max="13060" width="23" style="36" customWidth="1"/>
    <col min="13061" max="13061" width="42" style="36" customWidth="1"/>
    <col min="13062" max="13062" width="14.85546875" style="36" customWidth="1"/>
    <col min="13063" max="13063" width="30.5703125" style="36" customWidth="1"/>
    <col min="13064" max="13312" width="9.140625" style="36"/>
    <col min="13313" max="13313" width="12.5703125" style="36" customWidth="1"/>
    <col min="13314" max="13314" width="18.28515625" style="36" customWidth="1"/>
    <col min="13315" max="13315" width="19.28515625" style="36" customWidth="1"/>
    <col min="13316" max="13316" width="23" style="36" customWidth="1"/>
    <col min="13317" max="13317" width="42" style="36" customWidth="1"/>
    <col min="13318" max="13318" width="14.85546875" style="36" customWidth="1"/>
    <col min="13319" max="13319" width="30.5703125" style="36" customWidth="1"/>
    <col min="13320" max="13568" width="9.140625" style="36"/>
    <col min="13569" max="13569" width="12.5703125" style="36" customWidth="1"/>
    <col min="13570" max="13570" width="18.28515625" style="36" customWidth="1"/>
    <col min="13571" max="13571" width="19.28515625" style="36" customWidth="1"/>
    <col min="13572" max="13572" width="23" style="36" customWidth="1"/>
    <col min="13573" max="13573" width="42" style="36" customWidth="1"/>
    <col min="13574" max="13574" width="14.85546875" style="36" customWidth="1"/>
    <col min="13575" max="13575" width="30.5703125" style="36" customWidth="1"/>
    <col min="13576" max="13824" width="9.140625" style="36"/>
    <col min="13825" max="13825" width="12.5703125" style="36" customWidth="1"/>
    <col min="13826" max="13826" width="18.28515625" style="36" customWidth="1"/>
    <col min="13827" max="13827" width="19.28515625" style="36" customWidth="1"/>
    <col min="13828" max="13828" width="23" style="36" customWidth="1"/>
    <col min="13829" max="13829" width="42" style="36" customWidth="1"/>
    <col min="13830" max="13830" width="14.85546875" style="36" customWidth="1"/>
    <col min="13831" max="13831" width="30.5703125" style="36" customWidth="1"/>
    <col min="13832" max="14080" width="9.140625" style="36"/>
    <col min="14081" max="14081" width="12.5703125" style="36" customWidth="1"/>
    <col min="14082" max="14082" width="18.28515625" style="36" customWidth="1"/>
    <col min="14083" max="14083" width="19.28515625" style="36" customWidth="1"/>
    <col min="14084" max="14084" width="23" style="36" customWidth="1"/>
    <col min="14085" max="14085" width="42" style="36" customWidth="1"/>
    <col min="14086" max="14086" width="14.85546875" style="36" customWidth="1"/>
    <col min="14087" max="14087" width="30.5703125" style="36" customWidth="1"/>
    <col min="14088" max="14336" width="9.140625" style="36"/>
    <col min="14337" max="14337" width="12.5703125" style="36" customWidth="1"/>
    <col min="14338" max="14338" width="18.28515625" style="36" customWidth="1"/>
    <col min="14339" max="14339" width="19.28515625" style="36" customWidth="1"/>
    <col min="14340" max="14340" width="23" style="36" customWidth="1"/>
    <col min="14341" max="14341" width="42" style="36" customWidth="1"/>
    <col min="14342" max="14342" width="14.85546875" style="36" customWidth="1"/>
    <col min="14343" max="14343" width="30.5703125" style="36" customWidth="1"/>
    <col min="14344" max="14592" width="9.140625" style="36"/>
    <col min="14593" max="14593" width="12.5703125" style="36" customWidth="1"/>
    <col min="14594" max="14594" width="18.28515625" style="36" customWidth="1"/>
    <col min="14595" max="14595" width="19.28515625" style="36" customWidth="1"/>
    <col min="14596" max="14596" width="23" style="36" customWidth="1"/>
    <col min="14597" max="14597" width="42" style="36" customWidth="1"/>
    <col min="14598" max="14598" width="14.85546875" style="36" customWidth="1"/>
    <col min="14599" max="14599" width="30.5703125" style="36" customWidth="1"/>
    <col min="14600" max="14848" width="9.140625" style="36"/>
    <col min="14849" max="14849" width="12.5703125" style="36" customWidth="1"/>
    <col min="14850" max="14850" width="18.28515625" style="36" customWidth="1"/>
    <col min="14851" max="14851" width="19.28515625" style="36" customWidth="1"/>
    <col min="14852" max="14852" width="23" style="36" customWidth="1"/>
    <col min="14853" max="14853" width="42" style="36" customWidth="1"/>
    <col min="14854" max="14854" width="14.85546875" style="36" customWidth="1"/>
    <col min="14855" max="14855" width="30.5703125" style="36" customWidth="1"/>
    <col min="14856" max="15104" width="9.140625" style="36"/>
    <col min="15105" max="15105" width="12.5703125" style="36" customWidth="1"/>
    <col min="15106" max="15106" width="18.28515625" style="36" customWidth="1"/>
    <col min="15107" max="15107" width="19.28515625" style="36" customWidth="1"/>
    <col min="15108" max="15108" width="23" style="36" customWidth="1"/>
    <col min="15109" max="15109" width="42" style="36" customWidth="1"/>
    <col min="15110" max="15110" width="14.85546875" style="36" customWidth="1"/>
    <col min="15111" max="15111" width="30.5703125" style="36" customWidth="1"/>
    <col min="15112" max="15360" width="9.140625" style="36"/>
    <col min="15361" max="15361" width="12.5703125" style="36" customWidth="1"/>
    <col min="15362" max="15362" width="18.28515625" style="36" customWidth="1"/>
    <col min="15363" max="15363" width="19.28515625" style="36" customWidth="1"/>
    <col min="15364" max="15364" width="23" style="36" customWidth="1"/>
    <col min="15365" max="15365" width="42" style="36" customWidth="1"/>
    <col min="15366" max="15366" width="14.85546875" style="36" customWidth="1"/>
    <col min="15367" max="15367" width="30.5703125" style="36" customWidth="1"/>
    <col min="15368" max="15616" width="9.140625" style="36"/>
    <col min="15617" max="15617" width="12.5703125" style="36" customWidth="1"/>
    <col min="15618" max="15618" width="18.28515625" style="36" customWidth="1"/>
    <col min="15619" max="15619" width="19.28515625" style="36" customWidth="1"/>
    <col min="15620" max="15620" width="23" style="36" customWidth="1"/>
    <col min="15621" max="15621" width="42" style="36" customWidth="1"/>
    <col min="15622" max="15622" width="14.85546875" style="36" customWidth="1"/>
    <col min="15623" max="15623" width="30.5703125" style="36" customWidth="1"/>
    <col min="15624" max="15872" width="9.140625" style="36"/>
    <col min="15873" max="15873" width="12.5703125" style="36" customWidth="1"/>
    <col min="15874" max="15874" width="18.28515625" style="36" customWidth="1"/>
    <col min="15875" max="15875" width="19.28515625" style="36" customWidth="1"/>
    <col min="15876" max="15876" width="23" style="36" customWidth="1"/>
    <col min="15877" max="15877" width="42" style="36" customWidth="1"/>
    <col min="15878" max="15878" width="14.85546875" style="36" customWidth="1"/>
    <col min="15879" max="15879" width="30.5703125" style="36" customWidth="1"/>
    <col min="15880" max="16128" width="9.140625" style="36"/>
    <col min="16129" max="16129" width="12.5703125" style="36" customWidth="1"/>
    <col min="16130" max="16130" width="18.28515625" style="36" customWidth="1"/>
    <col min="16131" max="16131" width="19.28515625" style="36" customWidth="1"/>
    <col min="16132" max="16132" width="23" style="36" customWidth="1"/>
    <col min="16133" max="16133" width="42" style="36" customWidth="1"/>
    <col min="16134" max="16134" width="14.85546875" style="36" customWidth="1"/>
    <col min="16135" max="16135" width="30.5703125" style="36" customWidth="1"/>
    <col min="16136" max="16384" width="9.140625" style="36"/>
  </cols>
  <sheetData>
    <row r="1" spans="1:7" s="27" customFormat="1" ht="20.25" customHeight="1" x14ac:dyDescent="0.2">
      <c r="A1" s="102" t="s">
        <v>2148</v>
      </c>
      <c r="B1" s="102"/>
      <c r="C1" s="102"/>
      <c r="D1" s="102"/>
      <c r="E1" s="102"/>
      <c r="F1" s="102"/>
      <c r="G1" s="102"/>
    </row>
    <row r="2" spans="1:7" s="27" customFormat="1" ht="20.25" x14ac:dyDescent="0.2">
      <c r="A2" s="102"/>
      <c r="B2" s="102"/>
      <c r="C2" s="102"/>
      <c r="D2" s="102"/>
      <c r="E2" s="102"/>
      <c r="F2" s="102"/>
      <c r="G2" s="102"/>
    </row>
    <row r="3" spans="1:7" s="27" customFormat="1" ht="30.75" customHeight="1" x14ac:dyDescent="0.2">
      <c r="A3" s="103" t="s">
        <v>2149</v>
      </c>
      <c r="B3" s="104"/>
      <c r="C3" s="104"/>
      <c r="D3" s="104"/>
      <c r="E3" s="104"/>
      <c r="F3" s="104"/>
      <c r="G3" s="104"/>
    </row>
    <row r="4" spans="1:7" s="27" customFormat="1" ht="24.75" customHeight="1" x14ac:dyDescent="0.2">
      <c r="A4" s="57" t="s">
        <v>2150</v>
      </c>
      <c r="B4" s="57" t="s">
        <v>2150</v>
      </c>
      <c r="C4" s="57" t="s">
        <v>2150</v>
      </c>
      <c r="D4" s="57" t="s">
        <v>2150</v>
      </c>
      <c r="E4" s="28" t="s">
        <v>2151</v>
      </c>
      <c r="F4" s="105" t="s">
        <v>2152</v>
      </c>
      <c r="G4" s="107" t="s">
        <v>2153</v>
      </c>
    </row>
    <row r="5" spans="1:7" s="32" customFormat="1" ht="24.75" x14ac:dyDescent="0.2">
      <c r="A5" s="29" t="s">
        <v>2154</v>
      </c>
      <c r="B5" s="30" t="s">
        <v>2155</v>
      </c>
      <c r="C5" s="31" t="s">
        <v>2156</v>
      </c>
      <c r="D5" s="30" t="s">
        <v>2157</v>
      </c>
      <c r="E5" s="30" t="s">
        <v>2157</v>
      </c>
      <c r="F5" s="106"/>
      <c r="G5" s="108"/>
    </row>
    <row r="6" spans="1:7" ht="63" x14ac:dyDescent="0.15">
      <c r="A6" s="33" t="s">
        <v>2158</v>
      </c>
      <c r="B6" s="33" t="s">
        <v>2159</v>
      </c>
      <c r="C6" s="33" t="s">
        <v>2160</v>
      </c>
      <c r="D6" s="33" t="s">
        <v>2161</v>
      </c>
      <c r="E6" s="33" t="s">
        <v>2162</v>
      </c>
      <c r="F6" s="34" t="s">
        <v>2163</v>
      </c>
      <c r="G6" s="35" t="s">
        <v>2164</v>
      </c>
    </row>
    <row r="7" spans="1:7" ht="21.75" customHeight="1" x14ac:dyDescent="0.15">
      <c r="A7" s="33"/>
      <c r="B7" s="33"/>
      <c r="C7" s="33" t="s">
        <v>2165</v>
      </c>
      <c r="D7" s="33" t="s">
        <v>2166</v>
      </c>
      <c r="E7" s="33" t="s">
        <v>2167</v>
      </c>
      <c r="F7" s="34"/>
      <c r="G7" s="33" t="s">
        <v>2168</v>
      </c>
    </row>
    <row r="8" spans="1:7" ht="21" x14ac:dyDescent="0.15">
      <c r="A8" s="33"/>
      <c r="B8" s="33" t="s">
        <v>2169</v>
      </c>
      <c r="C8" s="33" t="s">
        <v>2170</v>
      </c>
      <c r="D8" s="33" t="s">
        <v>2171</v>
      </c>
      <c r="E8" s="33" t="s">
        <v>2172</v>
      </c>
      <c r="F8" s="34"/>
      <c r="G8" s="33" t="s">
        <v>2173</v>
      </c>
    </row>
    <row r="9" spans="1:7" ht="52.5" x14ac:dyDescent="0.15">
      <c r="A9" s="33"/>
      <c r="B9" s="33"/>
      <c r="C9" s="33"/>
      <c r="D9" s="33" t="s">
        <v>2174</v>
      </c>
      <c r="E9" s="33" t="s">
        <v>2175</v>
      </c>
      <c r="F9" s="34" t="s">
        <v>2176</v>
      </c>
      <c r="G9" s="33" t="s">
        <v>2177</v>
      </c>
    </row>
    <row r="10" spans="1:7" ht="21" x14ac:dyDescent="0.15">
      <c r="A10" s="33"/>
      <c r="B10" s="33"/>
      <c r="C10" s="33"/>
      <c r="D10" s="33" t="s">
        <v>2178</v>
      </c>
      <c r="E10" s="34" t="s">
        <v>2179</v>
      </c>
      <c r="F10" s="34" t="s">
        <v>2180</v>
      </c>
      <c r="G10" s="33" t="s">
        <v>2181</v>
      </c>
    </row>
    <row r="11" spans="1:7" ht="52.5" x14ac:dyDescent="0.15">
      <c r="A11" s="33"/>
      <c r="B11" s="33" t="s">
        <v>2182</v>
      </c>
      <c r="C11" s="33" t="s">
        <v>2183</v>
      </c>
      <c r="D11" s="33" t="s">
        <v>2184</v>
      </c>
      <c r="E11" s="33" t="s">
        <v>2185</v>
      </c>
      <c r="F11" s="34"/>
      <c r="G11" s="33" t="s">
        <v>2186</v>
      </c>
    </row>
    <row r="12" spans="1:7" ht="52.5" x14ac:dyDescent="0.15">
      <c r="A12" s="33"/>
      <c r="B12" s="33"/>
      <c r="C12" s="33"/>
      <c r="D12" s="33" t="s">
        <v>2187</v>
      </c>
      <c r="E12" s="33" t="s">
        <v>2188</v>
      </c>
      <c r="F12" s="34"/>
      <c r="G12" s="33" t="s">
        <v>2189</v>
      </c>
    </row>
    <row r="13" spans="1:7" ht="42" x14ac:dyDescent="0.15">
      <c r="A13" s="33"/>
      <c r="B13" s="33"/>
      <c r="C13" s="33"/>
      <c r="D13" s="33" t="s">
        <v>2190</v>
      </c>
      <c r="E13" s="34" t="s">
        <v>2191</v>
      </c>
      <c r="F13" s="34" t="s">
        <v>2192</v>
      </c>
      <c r="G13" s="33" t="s">
        <v>2193</v>
      </c>
    </row>
    <row r="14" spans="1:7" ht="21.95" customHeight="1" x14ac:dyDescent="0.15">
      <c r="A14" s="33"/>
      <c r="B14" s="33"/>
      <c r="C14" s="33" t="s">
        <v>2194</v>
      </c>
      <c r="D14" s="33" t="s">
        <v>2195</v>
      </c>
      <c r="E14" s="33" t="s">
        <v>2196</v>
      </c>
      <c r="F14" s="34"/>
      <c r="G14" s="33" t="s">
        <v>2197</v>
      </c>
    </row>
    <row r="15" spans="1:7" ht="21" x14ac:dyDescent="0.15">
      <c r="A15" s="33"/>
      <c r="B15" s="33"/>
      <c r="C15" s="33" t="s">
        <v>2198</v>
      </c>
      <c r="D15" s="33" t="s">
        <v>2199</v>
      </c>
      <c r="E15" s="33" t="s">
        <v>2200</v>
      </c>
      <c r="F15" s="34"/>
      <c r="G15" s="33" t="s">
        <v>2201</v>
      </c>
    </row>
    <row r="16" spans="1:7" ht="31.5" x14ac:dyDescent="0.15">
      <c r="A16" s="33"/>
      <c r="B16" s="33"/>
      <c r="C16" s="33"/>
      <c r="D16" s="33" t="s">
        <v>2202</v>
      </c>
      <c r="E16" s="33" t="s">
        <v>2203</v>
      </c>
      <c r="F16" s="34"/>
      <c r="G16" s="33" t="s">
        <v>2204</v>
      </c>
    </row>
    <row r="17" spans="1:7" ht="31.5" x14ac:dyDescent="0.15">
      <c r="A17" s="33"/>
      <c r="B17" s="33"/>
      <c r="C17" s="33" t="s">
        <v>2205</v>
      </c>
      <c r="D17" s="33" t="s">
        <v>2206</v>
      </c>
      <c r="E17" s="34" t="s">
        <v>2207</v>
      </c>
      <c r="F17" s="34" t="s">
        <v>2208</v>
      </c>
      <c r="G17" s="33" t="s">
        <v>2209</v>
      </c>
    </row>
    <row r="18" spans="1:7" ht="52.5" x14ac:dyDescent="0.15">
      <c r="A18" s="33"/>
      <c r="B18" s="33"/>
      <c r="C18" s="33" t="s">
        <v>2210</v>
      </c>
      <c r="D18" s="33" t="s">
        <v>2211</v>
      </c>
      <c r="E18" s="33" t="s">
        <v>2212</v>
      </c>
      <c r="F18" s="34"/>
      <c r="G18" s="33" t="s">
        <v>2213</v>
      </c>
    </row>
    <row r="19" spans="1:7" ht="42" x14ac:dyDescent="0.15">
      <c r="A19" s="33"/>
      <c r="B19" s="33"/>
      <c r="C19" s="33" t="s">
        <v>2214</v>
      </c>
      <c r="D19" s="33" t="s">
        <v>2215</v>
      </c>
      <c r="E19" s="33" t="s">
        <v>2216</v>
      </c>
      <c r="F19" s="34"/>
      <c r="G19" s="33" t="s">
        <v>2217</v>
      </c>
    </row>
    <row r="20" spans="1:7" ht="21.75" x14ac:dyDescent="0.15">
      <c r="A20" s="33"/>
      <c r="B20" s="33" t="s">
        <v>2218</v>
      </c>
      <c r="C20" s="33" t="s">
        <v>2219</v>
      </c>
      <c r="D20" s="33" t="s">
        <v>2220</v>
      </c>
      <c r="E20" s="34" t="s">
        <v>2221</v>
      </c>
      <c r="F20" s="34" t="s">
        <v>2222</v>
      </c>
      <c r="G20" s="33" t="s">
        <v>2223</v>
      </c>
    </row>
    <row r="21" spans="1:7" ht="42" x14ac:dyDescent="0.15">
      <c r="A21" s="33"/>
      <c r="B21" s="33"/>
      <c r="C21" s="33"/>
      <c r="D21" s="33" t="s">
        <v>2224</v>
      </c>
      <c r="E21" s="34" t="s">
        <v>2225</v>
      </c>
      <c r="F21" s="34" t="s">
        <v>2226</v>
      </c>
      <c r="G21" s="33" t="s">
        <v>2227</v>
      </c>
    </row>
    <row r="22" spans="1:7" ht="73.5" x14ac:dyDescent="0.15">
      <c r="A22" s="33"/>
      <c r="B22" s="33"/>
      <c r="C22" s="33"/>
      <c r="D22" s="33" t="s">
        <v>2228</v>
      </c>
      <c r="E22" s="33" t="s">
        <v>2229</v>
      </c>
      <c r="F22" s="34"/>
      <c r="G22" s="33" t="s">
        <v>2230</v>
      </c>
    </row>
    <row r="23" spans="1:7" ht="42" x14ac:dyDescent="0.15">
      <c r="A23" s="33"/>
      <c r="B23" s="33"/>
      <c r="C23" s="33" t="s">
        <v>2231</v>
      </c>
      <c r="D23" s="33" t="s">
        <v>2232</v>
      </c>
      <c r="E23" s="33" t="s">
        <v>2233</v>
      </c>
      <c r="F23" s="34"/>
      <c r="G23" s="33" t="s">
        <v>2234</v>
      </c>
    </row>
    <row r="24" spans="1:7" ht="31.5" x14ac:dyDescent="0.15">
      <c r="A24" s="33"/>
      <c r="B24" s="33" t="s">
        <v>2235</v>
      </c>
      <c r="C24" s="33" t="s">
        <v>2236</v>
      </c>
      <c r="D24" s="33" t="s">
        <v>2237</v>
      </c>
      <c r="E24" s="33" t="s">
        <v>2238</v>
      </c>
      <c r="F24" s="34" t="s">
        <v>2239</v>
      </c>
      <c r="G24" s="33" t="s">
        <v>2240</v>
      </c>
    </row>
    <row r="25" spans="1:7" ht="31.5" x14ac:dyDescent="0.15">
      <c r="A25" s="33"/>
      <c r="B25" s="33"/>
      <c r="C25" s="33"/>
      <c r="D25" s="33" t="s">
        <v>2241</v>
      </c>
      <c r="E25" s="34" t="s">
        <v>2242</v>
      </c>
      <c r="F25" s="34" t="s">
        <v>2243</v>
      </c>
      <c r="G25" s="33" t="s">
        <v>2244</v>
      </c>
    </row>
    <row r="26" spans="1:7" ht="52.5" x14ac:dyDescent="0.15">
      <c r="A26" s="33"/>
      <c r="B26" s="33" t="s">
        <v>2245</v>
      </c>
      <c r="C26" s="33" t="s">
        <v>2246</v>
      </c>
      <c r="D26" s="33" t="s">
        <v>2247</v>
      </c>
      <c r="E26" s="33" t="s">
        <v>2248</v>
      </c>
      <c r="F26" s="34" t="s">
        <v>2249</v>
      </c>
      <c r="G26" s="33" t="s">
        <v>2250</v>
      </c>
    </row>
    <row r="27" spans="1:7" x14ac:dyDescent="0.15">
      <c r="A27" s="33"/>
      <c r="B27" s="33"/>
      <c r="C27" s="33"/>
      <c r="D27" s="33" t="s">
        <v>2251</v>
      </c>
      <c r="E27" s="33" t="s">
        <v>2252</v>
      </c>
      <c r="F27" s="34"/>
      <c r="G27" s="33" t="s">
        <v>2253</v>
      </c>
    </row>
    <row r="28" spans="1:7" ht="31.5" x14ac:dyDescent="0.15">
      <c r="A28" s="33"/>
      <c r="B28" s="33"/>
      <c r="C28" s="33" t="s">
        <v>2254</v>
      </c>
      <c r="D28" s="33" t="s">
        <v>2255</v>
      </c>
      <c r="E28" s="34" t="s">
        <v>2256</v>
      </c>
      <c r="F28" s="34" t="s">
        <v>2257</v>
      </c>
      <c r="G28" s="33" t="s">
        <v>2258</v>
      </c>
    </row>
    <row r="29" spans="1:7" ht="31.5" x14ac:dyDescent="0.15">
      <c r="A29" s="33"/>
      <c r="B29" s="33"/>
      <c r="C29" s="33" t="s">
        <v>2259</v>
      </c>
      <c r="D29" s="33" t="s">
        <v>2260</v>
      </c>
      <c r="E29" s="34" t="s">
        <v>2261</v>
      </c>
      <c r="F29" s="34" t="s">
        <v>2262</v>
      </c>
      <c r="G29" s="33" t="s">
        <v>2263</v>
      </c>
    </row>
    <row r="30" spans="1:7" s="40" customFormat="1" ht="94.5" x14ac:dyDescent="0.2">
      <c r="A30" s="37" t="s">
        <v>2264</v>
      </c>
      <c r="B30" s="38" t="s">
        <v>2265</v>
      </c>
      <c r="C30" s="38" t="s">
        <v>2266</v>
      </c>
      <c r="D30" s="38" t="s">
        <v>2267</v>
      </c>
      <c r="E30" s="38" t="s">
        <v>2268</v>
      </c>
      <c r="F30" s="39"/>
      <c r="G30" s="38" t="s">
        <v>2269</v>
      </c>
    </row>
    <row r="31" spans="1:7" s="43" customFormat="1" ht="63" x14ac:dyDescent="0.15">
      <c r="A31" s="41"/>
      <c r="B31" s="42"/>
      <c r="C31" s="42"/>
      <c r="D31" s="42" t="s">
        <v>2270</v>
      </c>
      <c r="E31" s="38" t="s">
        <v>2271</v>
      </c>
      <c r="F31" s="39" t="s">
        <v>2272</v>
      </c>
      <c r="G31" s="38" t="s">
        <v>2273</v>
      </c>
    </row>
    <row r="32" spans="1:7" s="43" customFormat="1" ht="73.5" x14ac:dyDescent="0.15">
      <c r="A32" s="41"/>
      <c r="B32" s="42"/>
      <c r="C32" s="38" t="s">
        <v>2274</v>
      </c>
      <c r="D32" s="38" t="s">
        <v>2275</v>
      </c>
      <c r="E32" s="39" t="s">
        <v>2276</v>
      </c>
      <c r="F32" s="39"/>
      <c r="G32" s="38" t="s">
        <v>2277</v>
      </c>
    </row>
    <row r="33" spans="1:7" s="43" customFormat="1" ht="73.5" x14ac:dyDescent="0.15">
      <c r="A33" s="41"/>
      <c r="B33" s="42"/>
      <c r="C33" s="42"/>
      <c r="D33" s="38" t="s">
        <v>2278</v>
      </c>
      <c r="E33" s="38" t="s">
        <v>2279</v>
      </c>
      <c r="F33" s="39"/>
      <c r="G33" s="38" t="s">
        <v>2280</v>
      </c>
    </row>
    <row r="34" spans="1:7" s="43" customFormat="1" ht="31.5" x14ac:dyDescent="0.15">
      <c r="A34" s="41"/>
      <c r="B34" s="42"/>
      <c r="C34" s="38" t="s">
        <v>2281</v>
      </c>
      <c r="D34" s="42" t="s">
        <v>2282</v>
      </c>
      <c r="E34" s="38" t="s">
        <v>2283</v>
      </c>
      <c r="F34" s="44"/>
      <c r="G34" s="38" t="s">
        <v>2284</v>
      </c>
    </row>
    <row r="35" spans="1:7" s="43" customFormat="1" ht="31.5" x14ac:dyDescent="0.15">
      <c r="A35" s="41"/>
      <c r="B35" s="42"/>
      <c r="C35" s="38"/>
      <c r="D35" s="38" t="s">
        <v>2285</v>
      </c>
      <c r="E35" s="38" t="s">
        <v>2286</v>
      </c>
      <c r="F35" s="39"/>
      <c r="G35" s="38" t="s">
        <v>2287</v>
      </c>
    </row>
    <row r="36" spans="1:7" s="43" customFormat="1" ht="52.5" x14ac:dyDescent="0.15">
      <c r="A36" s="41"/>
      <c r="B36" s="42"/>
      <c r="C36" s="42"/>
      <c r="D36" s="38" t="s">
        <v>2288</v>
      </c>
      <c r="E36" s="38" t="s">
        <v>2289</v>
      </c>
      <c r="F36" s="39"/>
      <c r="G36" s="38" t="s">
        <v>2290</v>
      </c>
    </row>
    <row r="37" spans="1:7" s="43" customFormat="1" ht="21" x14ac:dyDescent="0.15">
      <c r="A37" s="41"/>
      <c r="B37" s="38" t="s">
        <v>2291</v>
      </c>
      <c r="C37" s="38" t="s">
        <v>2292</v>
      </c>
      <c r="D37" s="38" t="s">
        <v>2293</v>
      </c>
      <c r="E37" s="39" t="s">
        <v>2294</v>
      </c>
      <c r="F37" s="39"/>
      <c r="G37" s="38" t="s">
        <v>2295</v>
      </c>
    </row>
    <row r="38" spans="1:7" s="43" customFormat="1" ht="52.5" x14ac:dyDescent="0.15">
      <c r="A38" s="41"/>
      <c r="B38" s="42"/>
      <c r="C38" s="42"/>
      <c r="D38" s="38" t="s">
        <v>2296</v>
      </c>
      <c r="E38" s="38" t="s">
        <v>2297</v>
      </c>
      <c r="F38" s="39"/>
      <c r="G38" s="38" t="s">
        <v>2298</v>
      </c>
    </row>
    <row r="39" spans="1:7" s="43" customFormat="1" ht="31.5" x14ac:dyDescent="0.15">
      <c r="A39" s="41"/>
      <c r="B39" s="38"/>
      <c r="C39" s="38" t="s">
        <v>2299</v>
      </c>
      <c r="D39" s="38" t="s">
        <v>2300</v>
      </c>
      <c r="E39" s="38" t="s">
        <v>2301</v>
      </c>
      <c r="F39" s="39"/>
      <c r="G39" s="38" t="s">
        <v>2302</v>
      </c>
    </row>
    <row r="40" spans="1:7" s="43" customFormat="1" ht="21" x14ac:dyDescent="0.15">
      <c r="A40" s="41"/>
      <c r="B40" s="38"/>
      <c r="C40" s="38"/>
      <c r="D40" s="38" t="s">
        <v>2303</v>
      </c>
      <c r="E40" s="38" t="s">
        <v>2304</v>
      </c>
      <c r="F40" s="39"/>
      <c r="G40" s="38" t="s">
        <v>2305</v>
      </c>
    </row>
    <row r="41" spans="1:7" s="43" customFormat="1" ht="42" x14ac:dyDescent="0.15">
      <c r="A41" s="41"/>
      <c r="B41" s="38"/>
      <c r="C41" s="38"/>
      <c r="D41" s="38" t="s">
        <v>2306</v>
      </c>
      <c r="E41" s="38" t="s">
        <v>2307</v>
      </c>
      <c r="F41" s="39"/>
      <c r="G41" s="38" t="s">
        <v>2308</v>
      </c>
    </row>
    <row r="42" spans="1:7" s="43" customFormat="1" ht="31.5" x14ac:dyDescent="0.15">
      <c r="A42" s="41"/>
      <c r="B42" s="38"/>
      <c r="C42" s="38"/>
      <c r="D42" s="38" t="s">
        <v>2309</v>
      </c>
      <c r="E42" s="38" t="s">
        <v>2310</v>
      </c>
      <c r="F42" s="39"/>
      <c r="G42" s="38" t="s">
        <v>2311</v>
      </c>
    </row>
    <row r="43" spans="1:7" s="43" customFormat="1" ht="21" x14ac:dyDescent="0.15">
      <c r="A43" s="41"/>
      <c r="B43" s="38"/>
      <c r="C43" s="38"/>
      <c r="D43" s="38" t="s">
        <v>2312</v>
      </c>
      <c r="E43" s="38" t="s">
        <v>2313</v>
      </c>
      <c r="F43" s="39"/>
      <c r="G43" s="38" t="s">
        <v>2314</v>
      </c>
    </row>
    <row r="44" spans="1:7" s="43" customFormat="1" ht="18.75" customHeight="1" x14ac:dyDescent="0.15">
      <c r="A44" s="41"/>
      <c r="B44" s="38"/>
      <c r="C44" s="38"/>
      <c r="D44" s="38" t="s">
        <v>2315</v>
      </c>
      <c r="E44" s="39" t="s">
        <v>2316</v>
      </c>
      <c r="F44" s="39" t="s">
        <v>2317</v>
      </c>
      <c r="G44" s="38" t="s">
        <v>2318</v>
      </c>
    </row>
    <row r="45" spans="1:7" s="43" customFormat="1" ht="21" x14ac:dyDescent="0.15">
      <c r="A45" s="41"/>
      <c r="B45" s="38"/>
      <c r="C45" s="38"/>
      <c r="D45" s="38" t="s">
        <v>2319</v>
      </c>
      <c r="E45" s="39" t="s">
        <v>2320</v>
      </c>
      <c r="F45" s="39"/>
      <c r="G45" s="38" t="s">
        <v>2321</v>
      </c>
    </row>
    <row r="46" spans="1:7" s="43" customFormat="1" ht="21" x14ac:dyDescent="0.15">
      <c r="A46" s="41"/>
      <c r="B46" s="42"/>
      <c r="C46" s="42"/>
      <c r="D46" s="38" t="s">
        <v>2322</v>
      </c>
      <c r="E46" s="39" t="s">
        <v>2320</v>
      </c>
      <c r="F46" s="39"/>
      <c r="G46" s="38" t="s">
        <v>2323</v>
      </c>
    </row>
    <row r="47" spans="1:7" s="43" customFormat="1" ht="42" x14ac:dyDescent="0.15">
      <c r="A47" s="41"/>
      <c r="B47" s="42"/>
      <c r="C47" s="38" t="s">
        <v>2324</v>
      </c>
      <c r="D47" s="38" t="s">
        <v>2325</v>
      </c>
      <c r="E47" s="38" t="s">
        <v>2326</v>
      </c>
      <c r="F47" s="39"/>
      <c r="G47" s="38" t="s">
        <v>2327</v>
      </c>
    </row>
    <row r="48" spans="1:7" s="43" customFormat="1" ht="21" x14ac:dyDescent="0.15">
      <c r="A48" s="41"/>
      <c r="B48" s="42"/>
      <c r="C48" s="38" t="s">
        <v>2328</v>
      </c>
      <c r="D48" s="38" t="s">
        <v>2329</v>
      </c>
      <c r="E48" s="39" t="s">
        <v>2330</v>
      </c>
      <c r="F48" s="39" t="s">
        <v>2331</v>
      </c>
      <c r="G48" s="38" t="s">
        <v>2332</v>
      </c>
    </row>
    <row r="49" spans="1:7" s="43" customFormat="1" ht="73.5" x14ac:dyDescent="0.15">
      <c r="A49" s="41"/>
      <c r="B49" s="38" t="s">
        <v>2333</v>
      </c>
      <c r="C49" s="38" t="s">
        <v>2334</v>
      </c>
      <c r="D49" s="38" t="s">
        <v>2335</v>
      </c>
      <c r="E49" s="38" t="s">
        <v>2336</v>
      </c>
      <c r="F49" s="39" t="s">
        <v>2337</v>
      </c>
      <c r="G49" s="38" t="s">
        <v>2338</v>
      </c>
    </row>
    <row r="50" spans="1:7" s="43" customFormat="1" ht="52.5" x14ac:dyDescent="0.15">
      <c r="A50" s="41"/>
      <c r="B50" s="42"/>
      <c r="C50" s="38"/>
      <c r="D50" s="38" t="s">
        <v>2339</v>
      </c>
      <c r="E50" s="38" t="s">
        <v>2340</v>
      </c>
      <c r="F50" s="39"/>
      <c r="G50" s="38" t="s">
        <v>2341</v>
      </c>
    </row>
    <row r="51" spans="1:7" s="43" customFormat="1" ht="18.75" customHeight="1" x14ac:dyDescent="0.15">
      <c r="A51" s="41"/>
      <c r="B51" s="42"/>
      <c r="C51" s="42"/>
      <c r="D51" s="38" t="s">
        <v>2342</v>
      </c>
      <c r="E51" s="38" t="s">
        <v>2343</v>
      </c>
      <c r="F51" s="39"/>
      <c r="G51" s="38" t="s">
        <v>2344</v>
      </c>
    </row>
    <row r="52" spans="1:7" s="43" customFormat="1" ht="42" x14ac:dyDescent="0.15">
      <c r="A52" s="41"/>
      <c r="B52" s="42"/>
      <c r="C52" s="42"/>
      <c r="D52" s="38" t="s">
        <v>2345</v>
      </c>
      <c r="E52" s="38" t="s">
        <v>2346</v>
      </c>
      <c r="F52" s="39"/>
      <c r="G52" s="38" t="s">
        <v>2347</v>
      </c>
    </row>
    <row r="53" spans="1:7" s="43" customFormat="1" ht="42" x14ac:dyDescent="0.15">
      <c r="A53" s="41"/>
      <c r="B53" s="42"/>
      <c r="C53" s="42"/>
      <c r="D53" s="38" t="s">
        <v>2348</v>
      </c>
      <c r="E53" s="38" t="s">
        <v>2349</v>
      </c>
      <c r="F53" s="39"/>
      <c r="G53" s="38" t="s">
        <v>2350</v>
      </c>
    </row>
    <row r="54" spans="1:7" s="43" customFormat="1" ht="21" x14ac:dyDescent="0.15">
      <c r="A54" s="41"/>
      <c r="B54" s="42"/>
      <c r="C54" s="42"/>
      <c r="D54" s="38" t="s">
        <v>2351</v>
      </c>
      <c r="E54" s="39" t="s">
        <v>2352</v>
      </c>
      <c r="F54" s="39"/>
      <c r="G54" s="38" t="s">
        <v>2353</v>
      </c>
    </row>
    <row r="55" spans="1:7" s="43" customFormat="1" ht="84" x14ac:dyDescent="0.15">
      <c r="A55" s="41"/>
      <c r="B55" s="42"/>
      <c r="C55" s="38" t="s">
        <v>2354</v>
      </c>
      <c r="D55" s="38" t="s">
        <v>2355</v>
      </c>
      <c r="E55" s="38" t="s">
        <v>2356</v>
      </c>
      <c r="F55" s="39"/>
      <c r="G55" s="38" t="s">
        <v>2357</v>
      </c>
    </row>
    <row r="56" spans="1:7" s="43" customFormat="1" ht="63" x14ac:dyDescent="0.15">
      <c r="A56" s="41"/>
      <c r="B56" s="42"/>
      <c r="C56" s="38"/>
      <c r="D56" s="38" t="s">
        <v>2358</v>
      </c>
      <c r="E56" s="39" t="s">
        <v>2359</v>
      </c>
      <c r="F56" s="39"/>
      <c r="G56" s="38" t="s">
        <v>2360</v>
      </c>
    </row>
    <row r="57" spans="1:7" s="43" customFormat="1" ht="63" x14ac:dyDescent="0.15">
      <c r="A57" s="41"/>
      <c r="B57" s="42"/>
      <c r="C57" s="38" t="s">
        <v>2361</v>
      </c>
      <c r="D57" s="38" t="s">
        <v>2362</v>
      </c>
      <c r="E57" s="38" t="s">
        <v>2363</v>
      </c>
      <c r="F57" s="39"/>
      <c r="G57" s="38" t="s">
        <v>2364</v>
      </c>
    </row>
    <row r="58" spans="1:7" s="43" customFormat="1" ht="42" x14ac:dyDescent="0.15">
      <c r="A58" s="41"/>
      <c r="B58" s="42"/>
      <c r="C58" s="38" t="s">
        <v>2365</v>
      </c>
      <c r="D58" s="38" t="s">
        <v>2366</v>
      </c>
      <c r="E58" s="38" t="s">
        <v>2367</v>
      </c>
      <c r="F58" s="39"/>
      <c r="G58" s="38" t="s">
        <v>2368</v>
      </c>
    </row>
    <row r="59" spans="1:7" s="43" customFormat="1" ht="73.5" x14ac:dyDescent="0.15">
      <c r="A59" s="41"/>
      <c r="B59" s="42"/>
      <c r="C59" s="38" t="s">
        <v>2369</v>
      </c>
      <c r="D59" s="45" t="s">
        <v>2370</v>
      </c>
      <c r="E59" s="45" t="s">
        <v>2371</v>
      </c>
      <c r="F59" s="46"/>
      <c r="G59" s="45" t="s">
        <v>2372</v>
      </c>
    </row>
    <row r="60" spans="1:7" s="43" customFormat="1" ht="73.5" x14ac:dyDescent="0.15">
      <c r="A60" s="41"/>
      <c r="B60" s="42"/>
      <c r="C60" s="38"/>
      <c r="D60" s="45" t="s">
        <v>2373</v>
      </c>
      <c r="E60" s="46" t="s">
        <v>2374</v>
      </c>
      <c r="F60" s="46"/>
      <c r="G60" s="45" t="s">
        <v>2375</v>
      </c>
    </row>
    <row r="61" spans="1:7" s="43" customFormat="1" ht="73.5" x14ac:dyDescent="0.15">
      <c r="A61" s="41"/>
      <c r="B61" s="42"/>
      <c r="C61" s="38" t="s">
        <v>2376</v>
      </c>
      <c r="D61" s="38" t="s">
        <v>2377</v>
      </c>
      <c r="E61" s="38" t="s">
        <v>2378</v>
      </c>
      <c r="F61" s="39"/>
      <c r="G61" s="38" t="s">
        <v>2379</v>
      </c>
    </row>
    <row r="62" spans="1:7" s="43" customFormat="1" ht="63" x14ac:dyDescent="0.15">
      <c r="A62" s="41"/>
      <c r="B62" s="42"/>
      <c r="C62" s="38" t="s">
        <v>2380</v>
      </c>
      <c r="D62" s="38" t="s">
        <v>2381</v>
      </c>
      <c r="E62" s="38" t="s">
        <v>2382</v>
      </c>
      <c r="F62" s="39"/>
      <c r="G62" s="38" t="s">
        <v>2383</v>
      </c>
    </row>
    <row r="63" spans="1:7" s="43" customFormat="1" ht="136.5" x14ac:dyDescent="0.15">
      <c r="A63" s="41"/>
      <c r="B63" s="42"/>
      <c r="C63" s="38"/>
      <c r="D63" s="38" t="s">
        <v>2384</v>
      </c>
      <c r="E63" s="39" t="s">
        <v>2385</v>
      </c>
      <c r="F63" s="39"/>
      <c r="G63" s="38" t="s">
        <v>2386</v>
      </c>
    </row>
    <row r="64" spans="1:7" s="43" customFormat="1" ht="31.5" x14ac:dyDescent="0.15">
      <c r="A64" s="41"/>
      <c r="B64" s="42"/>
      <c r="C64" s="38" t="s">
        <v>2365</v>
      </c>
      <c r="D64" s="38" t="s">
        <v>2387</v>
      </c>
      <c r="E64" s="39" t="s">
        <v>2388</v>
      </c>
      <c r="F64" s="39"/>
      <c r="G64" s="38" t="s">
        <v>2389</v>
      </c>
    </row>
    <row r="65" spans="1:7" s="43" customFormat="1" ht="31.5" x14ac:dyDescent="0.15">
      <c r="A65" s="41"/>
      <c r="B65" s="42"/>
      <c r="C65" s="38" t="s">
        <v>2390</v>
      </c>
      <c r="D65" s="45" t="s">
        <v>2391</v>
      </c>
      <c r="E65" s="46" t="s">
        <v>2392</v>
      </c>
      <c r="F65" s="46"/>
      <c r="G65" s="45" t="s">
        <v>2393</v>
      </c>
    </row>
    <row r="66" spans="1:7" s="43" customFormat="1" ht="21" x14ac:dyDescent="0.15">
      <c r="A66" s="41"/>
      <c r="B66" s="42"/>
      <c r="C66" s="38"/>
      <c r="D66" s="45" t="s">
        <v>2394</v>
      </c>
      <c r="E66" s="45" t="s">
        <v>2395</v>
      </c>
      <c r="F66" s="46"/>
      <c r="G66" s="45" t="s">
        <v>2396</v>
      </c>
    </row>
    <row r="67" spans="1:7" s="43" customFormat="1" ht="18" customHeight="1" x14ac:dyDescent="0.15">
      <c r="A67" s="41"/>
      <c r="B67" s="42"/>
      <c r="C67" s="38"/>
      <c r="D67" s="45" t="s">
        <v>2397</v>
      </c>
      <c r="E67" s="46" t="s">
        <v>2398</v>
      </c>
      <c r="F67" s="46"/>
      <c r="G67" s="45" t="s">
        <v>2399</v>
      </c>
    </row>
    <row r="68" spans="1:7" s="43" customFormat="1" ht="21.75" x14ac:dyDescent="0.15">
      <c r="A68" s="41"/>
      <c r="B68" s="42"/>
      <c r="C68" s="38" t="s">
        <v>2400</v>
      </c>
      <c r="D68" s="38" t="s">
        <v>2401</v>
      </c>
      <c r="E68" s="38" t="s">
        <v>2402</v>
      </c>
      <c r="F68" s="39"/>
      <c r="G68" s="38" t="s">
        <v>2403</v>
      </c>
    </row>
    <row r="69" spans="1:7" s="43" customFormat="1" ht="42" x14ac:dyDescent="0.15">
      <c r="A69" s="41"/>
      <c r="B69" s="42"/>
      <c r="C69" s="42" t="s">
        <v>2404</v>
      </c>
      <c r="D69" s="38" t="s">
        <v>2405</v>
      </c>
      <c r="E69" s="38" t="s">
        <v>2406</v>
      </c>
      <c r="F69" s="39"/>
      <c r="G69" s="38" t="s">
        <v>2407</v>
      </c>
    </row>
    <row r="70" spans="1:7" s="43" customFormat="1" ht="31.5" x14ac:dyDescent="0.15">
      <c r="A70" s="41"/>
      <c r="B70" s="42"/>
      <c r="C70" s="42"/>
      <c r="D70" s="38" t="s">
        <v>2408</v>
      </c>
      <c r="E70" s="38" t="s">
        <v>2409</v>
      </c>
      <c r="F70" s="39"/>
      <c r="G70" s="38" t="s">
        <v>2410</v>
      </c>
    </row>
    <row r="71" spans="1:7" s="43" customFormat="1" ht="21" x14ac:dyDescent="0.15">
      <c r="A71" s="41"/>
      <c r="B71" s="42"/>
      <c r="C71" s="38" t="s">
        <v>2411</v>
      </c>
      <c r="D71" s="38" t="s">
        <v>2412</v>
      </c>
      <c r="E71" s="39" t="s">
        <v>2413</v>
      </c>
      <c r="F71" s="39"/>
      <c r="G71" s="38" t="s">
        <v>2414</v>
      </c>
    </row>
    <row r="72" spans="1:7" s="43" customFormat="1" ht="31.5" x14ac:dyDescent="0.15">
      <c r="A72" s="41"/>
      <c r="B72" s="42"/>
      <c r="C72" s="38"/>
      <c r="D72" s="38" t="s">
        <v>2415</v>
      </c>
      <c r="E72" s="46" t="s">
        <v>2416</v>
      </c>
      <c r="F72" s="39"/>
      <c r="G72" s="38" t="s">
        <v>2417</v>
      </c>
    </row>
    <row r="73" spans="1:7" s="43" customFormat="1" ht="21" x14ac:dyDescent="0.15">
      <c r="A73" s="41"/>
      <c r="B73" s="42"/>
      <c r="C73" s="38"/>
      <c r="D73" s="45" t="s">
        <v>2418</v>
      </c>
      <c r="E73" s="46" t="s">
        <v>2416</v>
      </c>
      <c r="F73" s="46"/>
      <c r="G73" s="45" t="s">
        <v>2419</v>
      </c>
    </row>
    <row r="74" spans="1:7" s="43" customFormat="1" ht="42" x14ac:dyDescent="0.15">
      <c r="A74" s="41"/>
      <c r="B74" s="42"/>
      <c r="C74" s="38"/>
      <c r="D74" s="45" t="s">
        <v>2420</v>
      </c>
      <c r="E74" s="39" t="s">
        <v>2413</v>
      </c>
      <c r="F74" s="46"/>
      <c r="G74" s="45" t="s">
        <v>2421</v>
      </c>
    </row>
    <row r="75" spans="1:7" s="43" customFormat="1" ht="31.5" x14ac:dyDescent="0.15">
      <c r="A75" s="41"/>
      <c r="B75" s="42"/>
      <c r="C75" s="38"/>
      <c r="D75" s="45" t="s">
        <v>2422</v>
      </c>
      <c r="E75" s="46" t="s">
        <v>2398</v>
      </c>
      <c r="F75" s="46"/>
      <c r="G75" s="45" t="s">
        <v>2423</v>
      </c>
    </row>
    <row r="76" spans="1:7" s="43" customFormat="1" ht="52.5" x14ac:dyDescent="0.15">
      <c r="A76" s="41"/>
      <c r="B76" s="42"/>
      <c r="C76" s="38" t="s">
        <v>2380</v>
      </c>
      <c r="D76" s="38" t="s">
        <v>2424</v>
      </c>
      <c r="E76" s="38" t="s">
        <v>2425</v>
      </c>
      <c r="F76" s="39"/>
      <c r="G76" s="38" t="s">
        <v>2426</v>
      </c>
    </row>
    <row r="77" spans="1:7" s="43" customFormat="1" ht="21" x14ac:dyDescent="0.15">
      <c r="A77" s="41"/>
      <c r="B77" s="42"/>
      <c r="C77" s="38"/>
      <c r="D77" s="45" t="s">
        <v>2427</v>
      </c>
      <c r="E77" s="39" t="s">
        <v>2413</v>
      </c>
      <c r="F77" s="46"/>
      <c r="G77" s="45" t="s">
        <v>2428</v>
      </c>
    </row>
    <row r="78" spans="1:7" s="47" customFormat="1" ht="94.5" x14ac:dyDescent="0.15">
      <c r="A78" s="41"/>
      <c r="B78" s="42" t="s">
        <v>2429</v>
      </c>
      <c r="C78" s="38" t="s">
        <v>2430</v>
      </c>
      <c r="D78" s="38" t="s">
        <v>2431</v>
      </c>
      <c r="E78" s="38" t="s">
        <v>2432</v>
      </c>
      <c r="F78" s="39"/>
      <c r="G78" s="38" t="s">
        <v>2433</v>
      </c>
    </row>
    <row r="79" spans="1:7" s="47" customFormat="1" ht="21" x14ac:dyDescent="0.15">
      <c r="A79" s="41"/>
      <c r="B79" s="42"/>
      <c r="C79" s="38"/>
      <c r="D79" s="38" t="s">
        <v>2434</v>
      </c>
      <c r="E79" s="38" t="s">
        <v>2435</v>
      </c>
      <c r="F79" s="39"/>
      <c r="G79" s="38" t="s">
        <v>2436</v>
      </c>
    </row>
    <row r="80" spans="1:7" s="47" customFormat="1" ht="20.25" customHeight="1" x14ac:dyDescent="0.15">
      <c r="A80" s="41"/>
      <c r="B80" s="42"/>
      <c r="C80" s="38"/>
      <c r="D80" s="38" t="s">
        <v>2437</v>
      </c>
      <c r="E80" s="38" t="s">
        <v>2438</v>
      </c>
      <c r="F80" s="39"/>
      <c r="G80" s="38" t="s">
        <v>2439</v>
      </c>
    </row>
    <row r="81" spans="1:7" s="47" customFormat="1" ht="21" x14ac:dyDescent="0.15">
      <c r="A81" s="41"/>
      <c r="B81" s="48"/>
      <c r="C81" s="48"/>
      <c r="D81" s="38" t="s">
        <v>2440</v>
      </c>
      <c r="E81" s="38" t="s">
        <v>2441</v>
      </c>
      <c r="F81" s="39"/>
      <c r="G81" s="38" t="s">
        <v>2442</v>
      </c>
    </row>
    <row r="82" spans="1:7" s="47" customFormat="1" ht="21" customHeight="1" x14ac:dyDescent="0.15">
      <c r="A82" s="41"/>
      <c r="B82" s="48"/>
      <c r="C82" s="38"/>
      <c r="D82" s="38" t="s">
        <v>2443</v>
      </c>
      <c r="E82" s="38" t="s">
        <v>2444</v>
      </c>
      <c r="F82" s="39"/>
      <c r="G82" s="38" t="s">
        <v>2445</v>
      </c>
    </row>
    <row r="83" spans="1:7" s="47" customFormat="1" ht="21" x14ac:dyDescent="0.15">
      <c r="A83" s="41"/>
      <c r="B83" s="42"/>
      <c r="C83" s="38" t="s">
        <v>2446</v>
      </c>
      <c r="D83" s="38" t="s">
        <v>2447</v>
      </c>
      <c r="E83" s="38" t="s">
        <v>2448</v>
      </c>
      <c r="F83" s="39"/>
      <c r="G83" s="38" t="s">
        <v>2449</v>
      </c>
    </row>
    <row r="84" spans="1:7" s="47" customFormat="1" ht="42" x14ac:dyDescent="0.15">
      <c r="A84" s="41"/>
      <c r="B84" s="48"/>
      <c r="C84" s="38" t="s">
        <v>2450</v>
      </c>
      <c r="D84" s="38" t="s">
        <v>2451</v>
      </c>
      <c r="E84" s="38" t="s">
        <v>2452</v>
      </c>
      <c r="F84" s="39"/>
      <c r="G84" s="38" t="s">
        <v>2453</v>
      </c>
    </row>
    <row r="85" spans="1:7" s="47" customFormat="1" ht="21" x14ac:dyDescent="0.15">
      <c r="A85" s="41"/>
      <c r="B85" s="48"/>
      <c r="C85" s="38" t="s">
        <v>2454</v>
      </c>
      <c r="D85" s="38" t="s">
        <v>2455</v>
      </c>
      <c r="E85" s="38" t="s">
        <v>2456</v>
      </c>
      <c r="F85" s="39"/>
      <c r="G85" s="38" t="s">
        <v>2457</v>
      </c>
    </row>
    <row r="86" spans="1:7" s="47" customFormat="1" ht="16.5" customHeight="1" x14ac:dyDescent="0.15">
      <c r="A86" s="41"/>
      <c r="B86" s="42"/>
      <c r="C86" s="38" t="s">
        <v>2458</v>
      </c>
      <c r="D86" s="38" t="s">
        <v>2459</v>
      </c>
      <c r="E86" s="38" t="s">
        <v>2460</v>
      </c>
      <c r="F86" s="39"/>
      <c r="G86" s="38" t="s">
        <v>2461</v>
      </c>
    </row>
    <row r="87" spans="1:7" s="47" customFormat="1" ht="16.5" customHeight="1" x14ac:dyDescent="0.15">
      <c r="A87" s="41"/>
      <c r="B87" s="42"/>
      <c r="C87" s="38"/>
      <c r="D87" s="38" t="s">
        <v>2462</v>
      </c>
      <c r="E87" s="38" t="s">
        <v>2463</v>
      </c>
      <c r="F87" s="39"/>
      <c r="G87" s="38" t="s">
        <v>2464</v>
      </c>
    </row>
    <row r="88" spans="1:7" s="47" customFormat="1" ht="16.5" customHeight="1" x14ac:dyDescent="0.15">
      <c r="A88" s="41"/>
      <c r="B88" s="42"/>
      <c r="C88" s="38"/>
      <c r="D88" s="38" t="s">
        <v>2465</v>
      </c>
      <c r="E88" s="39" t="s">
        <v>2466</v>
      </c>
      <c r="F88" s="39"/>
      <c r="G88" s="38" t="s">
        <v>2467</v>
      </c>
    </row>
    <row r="89" spans="1:7" s="47" customFormat="1" ht="21" x14ac:dyDescent="0.15">
      <c r="A89" s="41"/>
      <c r="B89" s="42"/>
      <c r="C89" s="38"/>
      <c r="D89" s="38" t="s">
        <v>2468</v>
      </c>
      <c r="E89" s="39" t="s">
        <v>2469</v>
      </c>
      <c r="F89" s="39"/>
      <c r="G89" s="38" t="s">
        <v>2470</v>
      </c>
    </row>
    <row r="90" spans="1:7" s="47" customFormat="1" ht="16.5" customHeight="1" x14ac:dyDescent="0.15">
      <c r="A90" s="41"/>
      <c r="B90" s="42"/>
      <c r="C90" s="38"/>
      <c r="D90" s="38" t="s">
        <v>2471</v>
      </c>
      <c r="E90" s="39" t="s">
        <v>2466</v>
      </c>
      <c r="F90" s="39"/>
      <c r="G90" s="38" t="s">
        <v>2472</v>
      </c>
    </row>
    <row r="91" spans="1:7" s="47" customFormat="1" ht="31.5" x14ac:dyDescent="0.15">
      <c r="A91" s="41"/>
      <c r="B91" s="48"/>
      <c r="C91" s="38" t="s">
        <v>2365</v>
      </c>
      <c r="D91" s="38" t="s">
        <v>2473</v>
      </c>
      <c r="E91" s="38" t="s">
        <v>2474</v>
      </c>
      <c r="F91" s="39" t="s">
        <v>2475</v>
      </c>
      <c r="G91" s="38" t="s">
        <v>2476</v>
      </c>
    </row>
    <row r="92" spans="1:7" s="47" customFormat="1" ht="52.5" x14ac:dyDescent="0.15">
      <c r="A92" s="41"/>
      <c r="B92" s="48"/>
      <c r="C92" s="38"/>
      <c r="D92" s="38" t="s">
        <v>2477</v>
      </c>
      <c r="E92" s="38" t="s">
        <v>2478</v>
      </c>
      <c r="F92" s="39" t="s">
        <v>2479</v>
      </c>
      <c r="G92" s="38" t="s">
        <v>2480</v>
      </c>
    </row>
    <row r="93" spans="1:7" s="47" customFormat="1" ht="21" x14ac:dyDescent="0.15">
      <c r="A93" s="41"/>
      <c r="B93" s="42"/>
      <c r="C93" s="38" t="s">
        <v>2481</v>
      </c>
      <c r="D93" s="38" t="s">
        <v>2482</v>
      </c>
      <c r="E93" s="38" t="s">
        <v>2483</v>
      </c>
      <c r="F93" s="39"/>
      <c r="G93" s="38" t="s">
        <v>2484</v>
      </c>
    </row>
    <row r="94" spans="1:7" s="47" customFormat="1" ht="21" x14ac:dyDescent="0.15">
      <c r="A94" s="41"/>
      <c r="B94" s="42"/>
      <c r="C94" s="38"/>
      <c r="D94" s="38" t="s">
        <v>2485</v>
      </c>
      <c r="E94" s="38" t="s">
        <v>2486</v>
      </c>
      <c r="F94" s="39"/>
      <c r="G94" s="38" t="s">
        <v>2487</v>
      </c>
    </row>
    <row r="95" spans="1:7" s="47" customFormat="1" ht="18.75" customHeight="1" x14ac:dyDescent="0.15">
      <c r="A95" s="41"/>
      <c r="B95" s="42"/>
      <c r="C95" s="42"/>
      <c r="D95" s="38" t="s">
        <v>2488</v>
      </c>
      <c r="E95" s="38" t="s">
        <v>2489</v>
      </c>
      <c r="F95" s="39"/>
      <c r="G95" s="38" t="s">
        <v>2490</v>
      </c>
    </row>
    <row r="96" spans="1:7" s="47" customFormat="1" ht="18.75" customHeight="1" x14ac:dyDescent="0.15">
      <c r="A96" s="41"/>
      <c r="B96" s="42"/>
      <c r="C96" s="42"/>
      <c r="D96" s="38" t="s">
        <v>2491</v>
      </c>
      <c r="E96" s="38" t="s">
        <v>2492</v>
      </c>
      <c r="F96" s="39"/>
      <c r="G96" s="38" t="s">
        <v>2493</v>
      </c>
    </row>
    <row r="97" spans="1:7" s="47" customFormat="1" ht="21" x14ac:dyDescent="0.15">
      <c r="A97" s="41"/>
      <c r="B97" s="42"/>
      <c r="C97" s="42"/>
      <c r="D97" s="38" t="s">
        <v>2494</v>
      </c>
      <c r="E97" s="38" t="s">
        <v>2495</v>
      </c>
      <c r="F97" s="39"/>
      <c r="G97" s="38" t="s">
        <v>2496</v>
      </c>
    </row>
    <row r="98" spans="1:7" s="47" customFormat="1" ht="18.75" customHeight="1" x14ac:dyDescent="0.15">
      <c r="A98" s="41"/>
      <c r="B98" s="42"/>
      <c r="C98" s="42"/>
      <c r="D98" s="38" t="s">
        <v>2497</v>
      </c>
      <c r="E98" s="38" t="s">
        <v>2498</v>
      </c>
      <c r="F98" s="39"/>
      <c r="G98" s="38" t="s">
        <v>2499</v>
      </c>
    </row>
    <row r="99" spans="1:7" s="47" customFormat="1" ht="21" x14ac:dyDescent="0.15">
      <c r="A99" s="41"/>
      <c r="B99" s="42"/>
      <c r="C99" s="38" t="s">
        <v>2500</v>
      </c>
      <c r="D99" s="38" t="s">
        <v>2501</v>
      </c>
      <c r="E99" s="39" t="s">
        <v>2502</v>
      </c>
      <c r="F99" s="39" t="s">
        <v>2503</v>
      </c>
      <c r="G99" s="38" t="s">
        <v>2504</v>
      </c>
    </row>
    <row r="100" spans="1:7" s="47" customFormat="1" ht="19.5" customHeight="1" x14ac:dyDescent="0.15">
      <c r="A100" s="41"/>
      <c r="B100" s="42"/>
      <c r="C100" s="38"/>
      <c r="D100" s="38" t="s">
        <v>2505</v>
      </c>
      <c r="E100" s="39" t="s">
        <v>2506</v>
      </c>
      <c r="F100" s="39"/>
      <c r="G100" s="38" t="s">
        <v>2507</v>
      </c>
    </row>
    <row r="101" spans="1:7" s="47" customFormat="1" ht="31.5" x14ac:dyDescent="0.15">
      <c r="A101" s="41"/>
      <c r="B101" s="42"/>
      <c r="C101" s="38"/>
      <c r="D101" s="38" t="s">
        <v>2508</v>
      </c>
      <c r="E101" s="39" t="s">
        <v>2509</v>
      </c>
      <c r="F101" s="39" t="s">
        <v>2510</v>
      </c>
      <c r="G101" s="38" t="s">
        <v>2511</v>
      </c>
    </row>
    <row r="102" spans="1:7" s="47" customFormat="1" ht="21" x14ac:dyDescent="0.15">
      <c r="A102" s="41"/>
      <c r="B102" s="42"/>
      <c r="C102" s="42"/>
      <c r="D102" s="38" t="s">
        <v>2512</v>
      </c>
      <c r="E102" s="39" t="s">
        <v>2502</v>
      </c>
      <c r="F102" s="39"/>
      <c r="G102" s="38" t="s">
        <v>2513</v>
      </c>
    </row>
    <row r="103" spans="1:7" s="47" customFormat="1" ht="18" customHeight="1" x14ac:dyDescent="0.15">
      <c r="A103" s="41"/>
      <c r="B103" s="42"/>
      <c r="C103" s="42"/>
      <c r="D103" s="38" t="s">
        <v>2514</v>
      </c>
      <c r="E103" s="39" t="s">
        <v>2515</v>
      </c>
      <c r="F103" s="39"/>
      <c r="G103" s="38" t="s">
        <v>2516</v>
      </c>
    </row>
    <row r="104" spans="1:7" s="47" customFormat="1" ht="21" x14ac:dyDescent="0.15">
      <c r="A104" s="41"/>
      <c r="B104" s="42"/>
      <c r="C104" s="42"/>
      <c r="D104" s="38" t="s">
        <v>2517</v>
      </c>
      <c r="E104" s="39" t="s">
        <v>2515</v>
      </c>
      <c r="F104" s="39"/>
      <c r="G104" s="38" t="s">
        <v>2518</v>
      </c>
    </row>
    <row r="105" spans="1:7" s="43" customFormat="1" ht="52.5" x14ac:dyDescent="0.15">
      <c r="A105" s="41"/>
      <c r="B105" s="42"/>
      <c r="C105" s="38" t="s">
        <v>2519</v>
      </c>
      <c r="D105" s="38" t="s">
        <v>2520</v>
      </c>
      <c r="E105" s="38" t="s">
        <v>2521</v>
      </c>
      <c r="F105" s="39"/>
      <c r="G105" s="38" t="s">
        <v>2522</v>
      </c>
    </row>
    <row r="106" spans="1:7" s="43" customFormat="1" ht="31.5" x14ac:dyDescent="0.15">
      <c r="A106" s="41"/>
      <c r="B106" s="42"/>
      <c r="C106" s="42"/>
      <c r="D106" s="38" t="s">
        <v>2523</v>
      </c>
      <c r="E106" s="38" t="s">
        <v>2524</v>
      </c>
      <c r="F106" s="39"/>
      <c r="G106" s="38" t="s">
        <v>2525</v>
      </c>
    </row>
    <row r="107" spans="1:7" s="43" customFormat="1" ht="73.5" x14ac:dyDescent="0.15">
      <c r="A107" s="41"/>
      <c r="B107" s="38" t="s">
        <v>2526</v>
      </c>
      <c r="C107" s="38" t="s">
        <v>2527</v>
      </c>
      <c r="D107" s="38" t="s">
        <v>2528</v>
      </c>
      <c r="E107" s="39" t="s">
        <v>2529</v>
      </c>
      <c r="F107" s="39"/>
      <c r="G107" s="38" t="s">
        <v>2530</v>
      </c>
    </row>
    <row r="108" spans="1:7" s="43" customFormat="1" ht="73.5" x14ac:dyDescent="0.15">
      <c r="A108" s="41"/>
      <c r="B108" s="42"/>
      <c r="C108" s="42"/>
      <c r="D108" s="38" t="s">
        <v>2531</v>
      </c>
      <c r="E108" s="39" t="s">
        <v>2529</v>
      </c>
      <c r="F108" s="39"/>
      <c r="G108" s="38" t="s">
        <v>2532</v>
      </c>
    </row>
    <row r="109" spans="1:7" s="43" customFormat="1" ht="84" x14ac:dyDescent="0.15">
      <c r="A109" s="41"/>
      <c r="B109" s="42"/>
      <c r="C109" s="38" t="s">
        <v>2533</v>
      </c>
      <c r="D109" s="38" t="s">
        <v>2534</v>
      </c>
      <c r="E109" s="38" t="s">
        <v>2535</v>
      </c>
      <c r="F109" s="39"/>
      <c r="G109" s="38" t="s">
        <v>2536</v>
      </c>
    </row>
    <row r="110" spans="1:7" s="43" customFormat="1" ht="17.25" customHeight="1" x14ac:dyDescent="0.15">
      <c r="A110" s="41"/>
      <c r="B110" s="42"/>
      <c r="C110" s="42"/>
      <c r="D110" s="38" t="s">
        <v>2537</v>
      </c>
      <c r="E110" s="38" t="s">
        <v>2538</v>
      </c>
      <c r="F110" s="39"/>
      <c r="G110" s="38" t="s">
        <v>2539</v>
      </c>
    </row>
    <row r="111" spans="1:7" s="43" customFormat="1" ht="31.5" x14ac:dyDescent="0.15">
      <c r="A111" s="41"/>
      <c r="B111" s="42"/>
      <c r="C111" s="42"/>
      <c r="D111" s="38" t="s">
        <v>2540</v>
      </c>
      <c r="E111" s="38" t="s">
        <v>2541</v>
      </c>
      <c r="F111" s="39"/>
      <c r="G111" s="38" t="s">
        <v>2542</v>
      </c>
    </row>
    <row r="112" spans="1:7" s="43" customFormat="1" ht="17.25" customHeight="1" x14ac:dyDescent="0.15">
      <c r="A112" s="41"/>
      <c r="B112" s="42"/>
      <c r="C112" s="38" t="s">
        <v>2543</v>
      </c>
      <c r="D112" s="38" t="s">
        <v>2544</v>
      </c>
      <c r="E112" s="38" t="s">
        <v>2545</v>
      </c>
      <c r="F112" s="39"/>
      <c r="G112" s="38" t="s">
        <v>2546</v>
      </c>
    </row>
    <row r="113" spans="1:7" s="43" customFormat="1" ht="63" x14ac:dyDescent="0.15">
      <c r="A113" s="41"/>
      <c r="B113" s="42"/>
      <c r="C113" s="42" t="s">
        <v>2547</v>
      </c>
      <c r="D113" s="38" t="s">
        <v>2548</v>
      </c>
      <c r="E113" s="38" t="s">
        <v>2549</v>
      </c>
      <c r="F113" s="39"/>
      <c r="G113" s="38" t="s">
        <v>2550</v>
      </c>
    </row>
    <row r="114" spans="1:7" s="43" customFormat="1" ht="16.5" customHeight="1" x14ac:dyDescent="0.15">
      <c r="A114" s="41"/>
      <c r="B114" s="42"/>
      <c r="C114" s="42"/>
      <c r="D114" s="38" t="s">
        <v>2551</v>
      </c>
      <c r="E114" s="38" t="s">
        <v>2552</v>
      </c>
      <c r="F114" s="39"/>
      <c r="G114" s="38" t="s">
        <v>2553</v>
      </c>
    </row>
    <row r="115" spans="1:7" s="43" customFormat="1" ht="52.5" x14ac:dyDescent="0.15">
      <c r="A115" s="41"/>
      <c r="B115" s="42"/>
      <c r="C115" s="42"/>
      <c r="D115" s="38" t="s">
        <v>2554</v>
      </c>
      <c r="E115" s="39" t="s">
        <v>2555</v>
      </c>
      <c r="F115" s="39"/>
      <c r="G115" s="38" t="s">
        <v>2556</v>
      </c>
    </row>
    <row r="116" spans="1:7" s="43" customFormat="1" ht="42" x14ac:dyDescent="0.15">
      <c r="A116" s="41"/>
      <c r="B116" s="42"/>
      <c r="C116" s="42"/>
      <c r="D116" s="38" t="s">
        <v>2557</v>
      </c>
      <c r="E116" s="38" t="s">
        <v>2558</v>
      </c>
      <c r="F116" s="39"/>
      <c r="G116" s="38" t="s">
        <v>2559</v>
      </c>
    </row>
    <row r="117" spans="1:7" s="43" customFormat="1" ht="21" x14ac:dyDescent="0.15">
      <c r="A117" s="41"/>
      <c r="B117" s="42"/>
      <c r="C117" s="42"/>
      <c r="D117" s="38" t="s">
        <v>2560</v>
      </c>
      <c r="E117" s="38" t="s">
        <v>2561</v>
      </c>
      <c r="F117" s="39"/>
      <c r="G117" s="38" t="s">
        <v>2562</v>
      </c>
    </row>
    <row r="118" spans="1:7" s="43" customFormat="1" ht="31.5" x14ac:dyDescent="0.15">
      <c r="A118" s="41"/>
      <c r="B118" s="42"/>
      <c r="C118" s="38" t="s">
        <v>2365</v>
      </c>
      <c r="D118" s="38" t="s">
        <v>2563</v>
      </c>
      <c r="E118" s="39" t="s">
        <v>2564</v>
      </c>
      <c r="F118" s="39"/>
      <c r="G118" s="38" t="s">
        <v>2565</v>
      </c>
    </row>
    <row r="119" spans="1:7" s="43" customFormat="1" ht="31.5" x14ac:dyDescent="0.15">
      <c r="A119" s="41"/>
      <c r="B119" s="42"/>
      <c r="C119" s="38" t="s">
        <v>2566</v>
      </c>
      <c r="D119" s="38" t="s">
        <v>2567</v>
      </c>
      <c r="E119" s="38" t="s">
        <v>2568</v>
      </c>
      <c r="F119" s="39"/>
      <c r="G119" s="38" t="s">
        <v>2569</v>
      </c>
    </row>
    <row r="120" spans="1:7" s="43" customFormat="1" ht="18" customHeight="1" x14ac:dyDescent="0.15">
      <c r="A120" s="41"/>
      <c r="B120" s="42"/>
      <c r="C120" s="38"/>
      <c r="D120" s="38" t="s">
        <v>2570</v>
      </c>
      <c r="E120" s="39" t="s">
        <v>2529</v>
      </c>
      <c r="F120" s="39" t="s">
        <v>2571</v>
      </c>
      <c r="G120" s="38" t="s">
        <v>2572</v>
      </c>
    </row>
    <row r="121" spans="1:7" s="43" customFormat="1" ht="21" x14ac:dyDescent="0.15">
      <c r="A121" s="41"/>
      <c r="B121" s="42"/>
      <c r="C121" s="38"/>
      <c r="D121" s="38" t="s">
        <v>2573</v>
      </c>
      <c r="E121" s="39" t="s">
        <v>2574</v>
      </c>
      <c r="F121" s="39"/>
      <c r="G121" s="38" t="s">
        <v>2575</v>
      </c>
    </row>
    <row r="122" spans="1:7" s="43" customFormat="1" ht="21" x14ac:dyDescent="0.15">
      <c r="A122" s="41"/>
      <c r="B122" s="38" t="s">
        <v>2576</v>
      </c>
      <c r="C122" s="38" t="s">
        <v>2577</v>
      </c>
      <c r="D122" s="38" t="s">
        <v>2578</v>
      </c>
      <c r="E122" s="38" t="s">
        <v>2579</v>
      </c>
      <c r="F122" s="39" t="s">
        <v>2580</v>
      </c>
      <c r="G122" s="38" t="s">
        <v>2581</v>
      </c>
    </row>
    <row r="123" spans="1:7" s="43" customFormat="1" ht="15.75" customHeight="1" x14ac:dyDescent="0.15">
      <c r="A123" s="41"/>
      <c r="B123" s="42"/>
      <c r="C123" s="42"/>
      <c r="D123" s="38" t="s">
        <v>2582</v>
      </c>
      <c r="E123" s="38" t="s">
        <v>2583</v>
      </c>
      <c r="F123" s="39"/>
      <c r="G123" s="38" t="s">
        <v>2584</v>
      </c>
    </row>
    <row r="124" spans="1:7" s="43" customFormat="1" ht="21" x14ac:dyDescent="0.15">
      <c r="A124" s="41"/>
      <c r="B124" s="42"/>
      <c r="C124" s="42"/>
      <c r="D124" s="38" t="s">
        <v>2585</v>
      </c>
      <c r="E124" s="39" t="s">
        <v>2586</v>
      </c>
      <c r="F124" s="39"/>
      <c r="G124" s="38" t="s">
        <v>2587</v>
      </c>
    </row>
    <row r="125" spans="1:7" s="43" customFormat="1" ht="18.75" customHeight="1" x14ac:dyDescent="0.15">
      <c r="A125" s="41"/>
      <c r="B125" s="42"/>
      <c r="C125" s="42"/>
      <c r="D125" s="38" t="s">
        <v>2588</v>
      </c>
      <c r="E125" s="38" t="s">
        <v>2589</v>
      </c>
      <c r="F125" s="39"/>
      <c r="G125" s="38" t="s">
        <v>2590</v>
      </c>
    </row>
    <row r="126" spans="1:7" s="43" customFormat="1" ht="21" x14ac:dyDescent="0.15">
      <c r="A126" s="41"/>
      <c r="B126" s="42"/>
      <c r="C126" s="38" t="s">
        <v>2591</v>
      </c>
      <c r="D126" s="38" t="s">
        <v>2592</v>
      </c>
      <c r="E126" s="38" t="s">
        <v>2593</v>
      </c>
      <c r="F126" s="39"/>
      <c r="G126" s="38" t="s">
        <v>2594</v>
      </c>
    </row>
    <row r="127" spans="1:7" s="43" customFormat="1" ht="31.5" x14ac:dyDescent="0.15">
      <c r="A127" s="41"/>
      <c r="B127" s="38" t="s">
        <v>2595</v>
      </c>
      <c r="C127" s="38" t="s">
        <v>2596</v>
      </c>
      <c r="D127" s="45" t="s">
        <v>2597</v>
      </c>
      <c r="E127" s="45" t="s">
        <v>2598</v>
      </c>
      <c r="F127" s="46"/>
      <c r="G127" s="45" t="s">
        <v>2599</v>
      </c>
    </row>
    <row r="128" spans="1:7" s="43" customFormat="1" ht="18" customHeight="1" x14ac:dyDescent="0.15">
      <c r="A128" s="41"/>
      <c r="B128" s="38"/>
      <c r="C128" s="38"/>
      <c r="D128" s="38" t="s">
        <v>2600</v>
      </c>
      <c r="E128" s="38" t="s">
        <v>2601</v>
      </c>
      <c r="F128" s="39"/>
      <c r="G128" s="38" t="s">
        <v>2602</v>
      </c>
    </row>
    <row r="129" spans="1:7" s="43" customFormat="1" ht="18" customHeight="1" x14ac:dyDescent="0.15">
      <c r="A129" s="41"/>
      <c r="B129" s="38"/>
      <c r="C129" s="38"/>
      <c r="D129" s="38" t="s">
        <v>2603</v>
      </c>
      <c r="E129" s="38" t="s">
        <v>2601</v>
      </c>
      <c r="F129" s="39" t="s">
        <v>2604</v>
      </c>
      <c r="G129" s="38" t="s">
        <v>2605</v>
      </c>
    </row>
    <row r="130" spans="1:7" s="43" customFormat="1" ht="18" customHeight="1" x14ac:dyDescent="0.15">
      <c r="A130" s="41"/>
      <c r="B130" s="38"/>
      <c r="C130" s="38"/>
      <c r="D130" s="38" t="s">
        <v>2606</v>
      </c>
      <c r="E130" s="38" t="s">
        <v>2607</v>
      </c>
      <c r="F130" s="39"/>
      <c r="G130" s="38" t="s">
        <v>2608</v>
      </c>
    </row>
    <row r="131" spans="1:7" s="43" customFormat="1" ht="42" x14ac:dyDescent="0.15">
      <c r="A131" s="41"/>
      <c r="B131" s="42"/>
      <c r="C131" s="42"/>
      <c r="D131" s="38" t="s">
        <v>2609</v>
      </c>
      <c r="E131" s="38" t="s">
        <v>2610</v>
      </c>
      <c r="F131" s="39"/>
      <c r="G131" s="38" t="s">
        <v>2611</v>
      </c>
    </row>
    <row r="132" spans="1:7" s="43" customFormat="1" ht="31.5" x14ac:dyDescent="0.15">
      <c r="A132" s="41"/>
      <c r="B132" s="42"/>
      <c r="C132" s="42" t="s">
        <v>2612</v>
      </c>
      <c r="D132" s="38" t="s">
        <v>2613</v>
      </c>
      <c r="E132" s="39" t="s">
        <v>2614</v>
      </c>
      <c r="F132" s="39"/>
      <c r="G132" s="38" t="s">
        <v>2615</v>
      </c>
    </row>
    <row r="133" spans="1:7" s="43" customFormat="1" ht="21" x14ac:dyDescent="0.15">
      <c r="A133" s="41"/>
      <c r="B133" s="42"/>
      <c r="C133" s="42"/>
      <c r="D133" s="38" t="s">
        <v>2616</v>
      </c>
      <c r="E133" s="39" t="s">
        <v>2617</v>
      </c>
      <c r="F133" s="39" t="s">
        <v>2618</v>
      </c>
      <c r="G133" s="38" t="s">
        <v>2619</v>
      </c>
    </row>
    <row r="134" spans="1:7" s="43" customFormat="1" ht="21" x14ac:dyDescent="0.15">
      <c r="A134" s="41"/>
      <c r="B134" s="42"/>
      <c r="C134" s="42"/>
      <c r="D134" s="38" t="s">
        <v>2620</v>
      </c>
      <c r="E134" s="38" t="s">
        <v>2621</v>
      </c>
      <c r="F134" s="39"/>
      <c r="G134" s="38" t="s">
        <v>2622</v>
      </c>
    </row>
    <row r="135" spans="1:7" s="43" customFormat="1" ht="31.5" x14ac:dyDescent="0.15">
      <c r="A135" s="41"/>
      <c r="B135" s="42"/>
      <c r="C135" s="42"/>
      <c r="D135" s="38" t="s">
        <v>2623</v>
      </c>
      <c r="E135" s="38" t="s">
        <v>2624</v>
      </c>
      <c r="F135" s="39"/>
      <c r="G135" s="38" t="s">
        <v>2625</v>
      </c>
    </row>
    <row r="136" spans="1:7" s="43" customFormat="1" ht="18.75" customHeight="1" x14ac:dyDescent="0.15">
      <c r="A136" s="41"/>
      <c r="B136" s="42"/>
      <c r="C136" s="42"/>
      <c r="D136" s="38" t="s">
        <v>2626</v>
      </c>
      <c r="E136" s="39" t="s">
        <v>2627</v>
      </c>
      <c r="F136" s="39"/>
      <c r="G136" s="38" t="s">
        <v>2628</v>
      </c>
    </row>
    <row r="137" spans="1:7" s="43" customFormat="1" ht="42" x14ac:dyDescent="0.15">
      <c r="A137" s="41"/>
      <c r="B137" s="42"/>
      <c r="C137" s="42"/>
      <c r="D137" s="38" t="s">
        <v>2629</v>
      </c>
      <c r="E137" s="39" t="s">
        <v>2614</v>
      </c>
      <c r="F137" s="39"/>
      <c r="G137" s="38" t="s">
        <v>2630</v>
      </c>
    </row>
    <row r="138" spans="1:7" s="43" customFormat="1" ht="21" x14ac:dyDescent="0.15">
      <c r="A138" s="41"/>
      <c r="B138" s="42"/>
      <c r="C138" s="38" t="s">
        <v>2631</v>
      </c>
      <c r="D138" s="38" t="s">
        <v>2632</v>
      </c>
      <c r="E138" s="39" t="s">
        <v>2633</v>
      </c>
      <c r="F138" s="39" t="s">
        <v>2634</v>
      </c>
      <c r="G138" s="38" t="s">
        <v>2635</v>
      </c>
    </row>
    <row r="139" spans="1:7" s="43" customFormat="1" ht="17.25" customHeight="1" x14ac:dyDescent="0.15">
      <c r="A139" s="41"/>
      <c r="B139" s="42"/>
      <c r="C139" s="38"/>
      <c r="D139" s="38" t="s">
        <v>2636</v>
      </c>
      <c r="E139" s="39" t="s">
        <v>2633</v>
      </c>
      <c r="F139" s="39" t="s">
        <v>2634</v>
      </c>
      <c r="G139" s="38" t="s">
        <v>2637</v>
      </c>
    </row>
    <row r="140" spans="1:7" s="43" customFormat="1" ht="21" x14ac:dyDescent="0.15">
      <c r="A140" s="41"/>
      <c r="B140" s="42"/>
      <c r="C140" s="42"/>
      <c r="D140" s="38" t="s">
        <v>2638</v>
      </c>
      <c r="E140" s="39" t="s">
        <v>2639</v>
      </c>
      <c r="F140" s="39" t="s">
        <v>2640</v>
      </c>
      <c r="G140" s="38" t="s">
        <v>2641</v>
      </c>
    </row>
    <row r="141" spans="1:7" s="43" customFormat="1" ht="17.25" customHeight="1" x14ac:dyDescent="0.15">
      <c r="A141" s="41"/>
      <c r="B141" s="42"/>
      <c r="C141" s="42"/>
      <c r="D141" s="38" t="s">
        <v>2642</v>
      </c>
      <c r="E141" s="39" t="s">
        <v>2643</v>
      </c>
      <c r="F141" s="39" t="s">
        <v>2644</v>
      </c>
      <c r="G141" s="38" t="s">
        <v>2645</v>
      </c>
    </row>
    <row r="142" spans="1:7" s="43" customFormat="1" ht="31.5" x14ac:dyDescent="0.15">
      <c r="A142" s="41"/>
      <c r="B142" s="42"/>
      <c r="C142" s="38"/>
      <c r="D142" s="38" t="s">
        <v>2646</v>
      </c>
      <c r="E142" s="38" t="s">
        <v>2647</v>
      </c>
      <c r="F142" s="39"/>
      <c r="G142" s="38" t="s">
        <v>2648</v>
      </c>
    </row>
    <row r="143" spans="1:7" s="43" customFormat="1" ht="21" x14ac:dyDescent="0.15">
      <c r="A143" s="41"/>
      <c r="B143" s="42"/>
      <c r="C143" s="38" t="s">
        <v>2649</v>
      </c>
      <c r="D143" s="38" t="s">
        <v>2650</v>
      </c>
      <c r="E143" s="39" t="s">
        <v>2627</v>
      </c>
      <c r="F143" s="39" t="s">
        <v>2651</v>
      </c>
      <c r="G143" s="38" t="s">
        <v>2652</v>
      </c>
    </row>
    <row r="144" spans="1:7" ht="19.5" customHeight="1" x14ac:dyDescent="0.15">
      <c r="A144" s="37" t="s">
        <v>2365</v>
      </c>
      <c r="B144" s="38" t="s">
        <v>2365</v>
      </c>
      <c r="C144" s="38" t="s">
        <v>2365</v>
      </c>
      <c r="D144" s="38" t="s">
        <v>2653</v>
      </c>
      <c r="E144" s="38" t="s">
        <v>2654</v>
      </c>
      <c r="F144" s="39"/>
      <c r="G144" s="38" t="s">
        <v>2655</v>
      </c>
    </row>
    <row r="145" spans="1:7" ht="73.5" x14ac:dyDescent="0.15">
      <c r="A145" s="37" t="s">
        <v>2365</v>
      </c>
      <c r="B145" s="38" t="s">
        <v>2365</v>
      </c>
      <c r="C145" s="45" t="s">
        <v>2380</v>
      </c>
      <c r="D145" s="38" t="s">
        <v>2656</v>
      </c>
      <c r="E145" s="38" t="s">
        <v>2657</v>
      </c>
      <c r="F145" s="39" t="s">
        <v>2365</v>
      </c>
      <c r="G145" s="38" t="s">
        <v>2658</v>
      </c>
    </row>
    <row r="146" spans="1:7" s="43" customFormat="1" ht="31.5" x14ac:dyDescent="0.15">
      <c r="A146" s="41"/>
      <c r="B146" s="42"/>
      <c r="C146" s="38"/>
      <c r="D146" s="38" t="s">
        <v>2659</v>
      </c>
      <c r="E146" s="39" t="s">
        <v>2660</v>
      </c>
      <c r="F146" s="39"/>
      <c r="G146" s="38" t="s">
        <v>2661</v>
      </c>
    </row>
    <row r="147" spans="1:7" s="43" customFormat="1" ht="21" x14ac:dyDescent="0.15">
      <c r="A147" s="41"/>
      <c r="B147" s="42"/>
      <c r="C147" s="38"/>
      <c r="D147" s="38" t="s">
        <v>2662</v>
      </c>
      <c r="E147" s="39" t="s">
        <v>2663</v>
      </c>
      <c r="F147" s="39" t="s">
        <v>2664</v>
      </c>
      <c r="G147" s="38" t="s">
        <v>2665</v>
      </c>
    </row>
    <row r="148" spans="1:7" s="43" customFormat="1" ht="21" x14ac:dyDescent="0.15">
      <c r="A148" s="41"/>
      <c r="B148" s="42"/>
      <c r="C148" s="38"/>
      <c r="D148" s="38" t="s">
        <v>2666</v>
      </c>
      <c r="E148" s="38" t="s">
        <v>2667</v>
      </c>
      <c r="F148" s="39"/>
      <c r="G148" s="38" t="s">
        <v>2668</v>
      </c>
    </row>
    <row r="149" spans="1:7" s="43" customFormat="1" ht="52.5" x14ac:dyDescent="0.15">
      <c r="A149" s="41"/>
      <c r="B149" s="38" t="s">
        <v>2669</v>
      </c>
      <c r="C149" s="38" t="s">
        <v>2670</v>
      </c>
      <c r="D149" s="38" t="s">
        <v>2671</v>
      </c>
      <c r="E149" s="39" t="s">
        <v>2672</v>
      </c>
      <c r="F149" s="39" t="s">
        <v>2673</v>
      </c>
      <c r="G149" s="38" t="s">
        <v>2674</v>
      </c>
    </row>
    <row r="150" spans="1:7" s="43" customFormat="1" ht="15.75" customHeight="1" x14ac:dyDescent="0.15">
      <c r="A150" s="41"/>
      <c r="B150" s="42"/>
      <c r="C150" s="38"/>
      <c r="D150" s="38" t="s">
        <v>2675</v>
      </c>
      <c r="E150" s="39" t="s">
        <v>2676</v>
      </c>
      <c r="F150" s="39" t="s">
        <v>2677</v>
      </c>
      <c r="G150" s="38" t="s">
        <v>2678</v>
      </c>
    </row>
    <row r="151" spans="1:7" s="43" customFormat="1" ht="15.75" customHeight="1" x14ac:dyDescent="0.15">
      <c r="A151" s="41"/>
      <c r="B151" s="42"/>
      <c r="C151" s="38"/>
      <c r="D151" s="38" t="s">
        <v>2679</v>
      </c>
      <c r="E151" s="39" t="s">
        <v>2676</v>
      </c>
      <c r="F151" s="39" t="s">
        <v>2680</v>
      </c>
      <c r="G151" s="38" t="s">
        <v>2681</v>
      </c>
    </row>
    <row r="152" spans="1:7" s="43" customFormat="1" ht="31.5" x14ac:dyDescent="0.15">
      <c r="A152" s="41"/>
      <c r="B152" s="42"/>
      <c r="C152" s="38"/>
      <c r="D152" s="38" t="s">
        <v>2682</v>
      </c>
      <c r="E152" s="38" t="s">
        <v>2683</v>
      </c>
      <c r="F152" s="39"/>
      <c r="G152" s="38" t="s">
        <v>2684</v>
      </c>
    </row>
    <row r="153" spans="1:7" s="43" customFormat="1" ht="21" x14ac:dyDescent="0.15">
      <c r="A153" s="41"/>
      <c r="B153" s="42"/>
      <c r="C153" s="38"/>
      <c r="D153" s="38" t="s">
        <v>2685</v>
      </c>
      <c r="E153" s="39" t="s">
        <v>2672</v>
      </c>
      <c r="F153" s="39" t="s">
        <v>2686</v>
      </c>
      <c r="G153" s="38" t="s">
        <v>2687</v>
      </c>
    </row>
    <row r="154" spans="1:7" s="43" customFormat="1" ht="21.75" x14ac:dyDescent="0.15">
      <c r="A154" s="41"/>
      <c r="B154" s="42"/>
      <c r="C154" s="38" t="s">
        <v>2688</v>
      </c>
      <c r="D154" s="38" t="s">
        <v>2689</v>
      </c>
      <c r="E154" s="38" t="s">
        <v>2690</v>
      </c>
      <c r="F154" s="39"/>
      <c r="G154" s="38" t="s">
        <v>2691</v>
      </c>
    </row>
    <row r="155" spans="1:7" s="43" customFormat="1" ht="21" x14ac:dyDescent="0.15">
      <c r="A155" s="41"/>
      <c r="B155" s="42"/>
      <c r="C155" s="42"/>
      <c r="D155" s="38" t="s">
        <v>2692</v>
      </c>
      <c r="E155" s="38" t="s">
        <v>2693</v>
      </c>
      <c r="F155" s="39"/>
      <c r="G155" s="38" t="s">
        <v>2694</v>
      </c>
    </row>
    <row r="156" spans="1:7" s="43" customFormat="1" ht="31.5" x14ac:dyDescent="0.15">
      <c r="A156" s="41"/>
      <c r="B156" s="42"/>
      <c r="C156" s="38" t="s">
        <v>2695</v>
      </c>
      <c r="D156" s="38" t="s">
        <v>2696</v>
      </c>
      <c r="E156" s="38" t="s">
        <v>2697</v>
      </c>
      <c r="F156" s="39"/>
      <c r="G156" s="38" t="s">
        <v>2698</v>
      </c>
    </row>
    <row r="157" spans="1:7" s="43" customFormat="1" ht="52.5" x14ac:dyDescent="0.15">
      <c r="A157" s="41"/>
      <c r="B157" s="42"/>
      <c r="C157" s="38"/>
      <c r="D157" s="38" t="s">
        <v>2699</v>
      </c>
      <c r="E157" s="38" t="s">
        <v>2700</v>
      </c>
      <c r="F157" s="39" t="s">
        <v>2701</v>
      </c>
      <c r="G157" s="38" t="s">
        <v>2702</v>
      </c>
    </row>
    <row r="158" spans="1:7" s="43" customFormat="1" ht="63" x14ac:dyDescent="0.15">
      <c r="A158" s="41"/>
      <c r="B158" s="42"/>
      <c r="C158" s="38"/>
      <c r="D158" s="38" t="s">
        <v>2703</v>
      </c>
      <c r="E158" s="38" t="s">
        <v>2704</v>
      </c>
      <c r="F158" s="39"/>
      <c r="G158" s="38" t="s">
        <v>2705</v>
      </c>
    </row>
    <row r="159" spans="1:7" s="43" customFormat="1" ht="16.5" customHeight="1" x14ac:dyDescent="0.15">
      <c r="A159" s="41"/>
      <c r="B159" s="42"/>
      <c r="C159" s="38"/>
      <c r="D159" s="38" t="s">
        <v>2706</v>
      </c>
      <c r="E159" s="39" t="s">
        <v>2707</v>
      </c>
      <c r="F159" s="39" t="s">
        <v>2708</v>
      </c>
      <c r="G159" s="38" t="s">
        <v>2709</v>
      </c>
    </row>
    <row r="160" spans="1:7" s="43" customFormat="1" ht="18" customHeight="1" x14ac:dyDescent="0.15">
      <c r="A160" s="41"/>
      <c r="B160" s="42"/>
      <c r="C160" s="38"/>
      <c r="D160" s="38" t="s">
        <v>2710</v>
      </c>
      <c r="E160" s="39" t="s">
        <v>2711</v>
      </c>
      <c r="F160" s="39" t="s">
        <v>2708</v>
      </c>
      <c r="G160" s="38" t="s">
        <v>2712</v>
      </c>
    </row>
    <row r="161" spans="1:7" s="43" customFormat="1" ht="18" customHeight="1" x14ac:dyDescent="0.15">
      <c r="A161" s="41"/>
      <c r="B161" s="42"/>
      <c r="C161" s="38"/>
      <c r="D161" s="38" t="s">
        <v>2713</v>
      </c>
      <c r="E161" s="39" t="s">
        <v>2711</v>
      </c>
      <c r="F161" s="39" t="s">
        <v>2708</v>
      </c>
      <c r="G161" s="38" t="s">
        <v>2714</v>
      </c>
    </row>
    <row r="162" spans="1:7" s="43" customFormat="1" ht="18.75" customHeight="1" x14ac:dyDescent="0.15">
      <c r="A162" s="41"/>
      <c r="B162" s="42"/>
      <c r="C162" s="38"/>
      <c r="D162" s="38" t="s">
        <v>2715</v>
      </c>
      <c r="E162" s="39" t="s">
        <v>2716</v>
      </c>
      <c r="F162" s="39" t="s">
        <v>2717</v>
      </c>
      <c r="G162" s="38" t="s">
        <v>2718</v>
      </c>
    </row>
    <row r="163" spans="1:7" s="43" customFormat="1" ht="63" x14ac:dyDescent="0.15">
      <c r="A163" s="41"/>
      <c r="B163" s="42"/>
      <c r="C163" s="38"/>
      <c r="D163" s="38" t="s">
        <v>2719</v>
      </c>
      <c r="E163" s="39" t="s">
        <v>2716</v>
      </c>
      <c r="F163" s="39" t="s">
        <v>2720</v>
      </c>
      <c r="G163" s="38" t="s">
        <v>2721</v>
      </c>
    </row>
    <row r="164" spans="1:7" s="43" customFormat="1" ht="31.5" x14ac:dyDescent="0.15">
      <c r="A164" s="41"/>
      <c r="B164" s="42"/>
      <c r="C164" s="38" t="s">
        <v>2722</v>
      </c>
      <c r="D164" s="38" t="s">
        <v>2723</v>
      </c>
      <c r="E164" s="39" t="s">
        <v>2724</v>
      </c>
      <c r="F164" s="39"/>
      <c r="G164" s="38" t="s">
        <v>2725</v>
      </c>
    </row>
    <row r="165" spans="1:7" s="43" customFormat="1" ht="31.5" x14ac:dyDescent="0.15">
      <c r="A165" s="41"/>
      <c r="B165" s="42"/>
      <c r="C165" s="38"/>
      <c r="D165" s="38" t="s">
        <v>2726</v>
      </c>
      <c r="E165" s="38" t="s">
        <v>2727</v>
      </c>
      <c r="F165" s="39"/>
      <c r="G165" s="38" t="s">
        <v>2728</v>
      </c>
    </row>
    <row r="166" spans="1:7" s="43" customFormat="1" ht="21" x14ac:dyDescent="0.15">
      <c r="A166" s="41"/>
      <c r="B166" s="42"/>
      <c r="C166" s="38"/>
      <c r="D166" s="38" t="s">
        <v>2729</v>
      </c>
      <c r="E166" s="39" t="s">
        <v>2724</v>
      </c>
      <c r="F166" s="39"/>
      <c r="G166" s="38" t="s">
        <v>2730</v>
      </c>
    </row>
    <row r="167" spans="1:7" s="43" customFormat="1" ht="42" x14ac:dyDescent="0.15">
      <c r="A167" s="41"/>
      <c r="B167" s="42"/>
      <c r="C167" s="38"/>
      <c r="D167" s="38" t="s">
        <v>2731</v>
      </c>
      <c r="E167" s="39" t="s">
        <v>2732</v>
      </c>
      <c r="F167" s="39"/>
      <c r="G167" s="38" t="s">
        <v>2733</v>
      </c>
    </row>
    <row r="168" spans="1:7" s="43" customFormat="1" ht="31.5" x14ac:dyDescent="0.15">
      <c r="A168" s="41"/>
      <c r="B168" s="42"/>
      <c r="C168" s="38"/>
      <c r="D168" s="38" t="s">
        <v>2734</v>
      </c>
      <c r="E168" s="39" t="s">
        <v>2732</v>
      </c>
      <c r="F168" s="39"/>
      <c r="G168" s="38" t="s">
        <v>2735</v>
      </c>
    </row>
    <row r="169" spans="1:7" s="43" customFormat="1" ht="21" x14ac:dyDescent="0.15">
      <c r="A169" s="41"/>
      <c r="B169" s="42"/>
      <c r="C169" s="38"/>
      <c r="D169" s="38" t="s">
        <v>2736</v>
      </c>
      <c r="E169" s="39" t="s">
        <v>2732</v>
      </c>
      <c r="F169" s="39"/>
      <c r="G169" s="38" t="s">
        <v>2737</v>
      </c>
    </row>
    <row r="170" spans="1:7" s="43" customFormat="1" ht="21" x14ac:dyDescent="0.15">
      <c r="A170" s="41"/>
      <c r="B170" s="42"/>
      <c r="C170" s="38"/>
      <c r="D170" s="38" t="s">
        <v>2738</v>
      </c>
      <c r="E170" s="38" t="s">
        <v>2739</v>
      </c>
      <c r="F170" s="39"/>
      <c r="G170" s="38" t="s">
        <v>2740</v>
      </c>
    </row>
    <row r="171" spans="1:7" s="43" customFormat="1" ht="31.5" x14ac:dyDescent="0.15">
      <c r="A171" s="41"/>
      <c r="B171" s="42"/>
      <c r="C171" s="38" t="s">
        <v>2741</v>
      </c>
      <c r="D171" s="38" t="s">
        <v>2742</v>
      </c>
      <c r="E171" s="39" t="s">
        <v>2743</v>
      </c>
      <c r="F171" s="39"/>
      <c r="G171" s="38" t="s">
        <v>2744</v>
      </c>
    </row>
    <row r="172" spans="1:7" s="43" customFormat="1" ht="42" x14ac:dyDescent="0.15">
      <c r="A172" s="41"/>
      <c r="B172" s="42"/>
      <c r="C172" s="38"/>
      <c r="D172" s="38" t="s">
        <v>2745</v>
      </c>
      <c r="E172" s="39" t="s">
        <v>2743</v>
      </c>
      <c r="F172" s="39"/>
      <c r="G172" s="38" t="s">
        <v>2746</v>
      </c>
    </row>
    <row r="173" spans="1:7" s="43" customFormat="1" ht="31.5" x14ac:dyDescent="0.15">
      <c r="A173" s="41"/>
      <c r="B173" s="42"/>
      <c r="C173" s="38"/>
      <c r="D173" s="38" t="s">
        <v>2747</v>
      </c>
      <c r="E173" s="38" t="s">
        <v>2748</v>
      </c>
      <c r="F173" s="39"/>
      <c r="G173" s="38" t="s">
        <v>2749</v>
      </c>
    </row>
    <row r="174" spans="1:7" s="43" customFormat="1" ht="73.5" x14ac:dyDescent="0.15">
      <c r="A174" s="41"/>
      <c r="B174" s="42"/>
      <c r="C174" s="38"/>
      <c r="D174" s="38" t="s">
        <v>2750</v>
      </c>
      <c r="E174" s="39" t="s">
        <v>2743</v>
      </c>
      <c r="F174" s="39"/>
      <c r="G174" s="38" t="s">
        <v>2751</v>
      </c>
    </row>
    <row r="175" spans="1:7" s="43" customFormat="1" ht="31.5" x14ac:dyDescent="0.15">
      <c r="A175" s="41"/>
      <c r="B175" s="42"/>
      <c r="C175" s="38"/>
      <c r="D175" s="38" t="s">
        <v>2752</v>
      </c>
      <c r="E175" s="38" t="s">
        <v>2753</v>
      </c>
      <c r="F175" s="39"/>
      <c r="G175" s="38" t="s">
        <v>2754</v>
      </c>
    </row>
    <row r="176" spans="1:7" s="43" customFormat="1" ht="21" x14ac:dyDescent="0.15">
      <c r="A176" s="41"/>
      <c r="B176" s="42"/>
      <c r="C176" s="38" t="s">
        <v>2755</v>
      </c>
      <c r="D176" s="38" t="s">
        <v>2756</v>
      </c>
      <c r="E176" s="39" t="s">
        <v>2757</v>
      </c>
      <c r="F176" s="39"/>
      <c r="G176" s="38" t="s">
        <v>2758</v>
      </c>
    </row>
    <row r="177" spans="1:7" s="43" customFormat="1" ht="15.75" customHeight="1" x14ac:dyDescent="0.15">
      <c r="A177" s="41"/>
      <c r="B177" s="42"/>
      <c r="C177" s="42"/>
      <c r="D177" s="38" t="s">
        <v>2759</v>
      </c>
      <c r="E177" s="39" t="s">
        <v>2760</v>
      </c>
      <c r="F177" s="39"/>
      <c r="G177" s="38" t="s">
        <v>2761</v>
      </c>
    </row>
    <row r="178" spans="1:7" s="43" customFormat="1" ht="21" x14ac:dyDescent="0.15">
      <c r="A178" s="41"/>
      <c r="B178" s="42"/>
      <c r="C178" s="42"/>
      <c r="D178" s="38" t="s">
        <v>2762</v>
      </c>
      <c r="E178" s="39" t="s">
        <v>2757</v>
      </c>
      <c r="F178" s="39"/>
      <c r="G178" s="38" t="s">
        <v>2763</v>
      </c>
    </row>
    <row r="179" spans="1:7" s="43" customFormat="1" ht="31.5" x14ac:dyDescent="0.15">
      <c r="A179" s="41"/>
      <c r="B179" s="42"/>
      <c r="C179" s="42"/>
      <c r="D179" s="38" t="s">
        <v>2764</v>
      </c>
      <c r="E179" s="38" t="s">
        <v>2765</v>
      </c>
      <c r="F179" s="39"/>
      <c r="G179" s="38" t="s">
        <v>2766</v>
      </c>
    </row>
    <row r="180" spans="1:7" s="43" customFormat="1" ht="42" x14ac:dyDescent="0.15">
      <c r="A180" s="41"/>
      <c r="B180" s="42"/>
      <c r="C180" s="38"/>
      <c r="D180" s="38" t="s">
        <v>2767</v>
      </c>
      <c r="E180" s="39" t="s">
        <v>2760</v>
      </c>
      <c r="F180" s="39"/>
      <c r="G180" s="38" t="s">
        <v>2768</v>
      </c>
    </row>
    <row r="181" spans="1:7" s="43" customFormat="1" ht="21" x14ac:dyDescent="0.15">
      <c r="A181" s="37"/>
      <c r="B181" s="38"/>
      <c r="C181" s="38" t="s">
        <v>2769</v>
      </c>
      <c r="D181" s="38" t="s">
        <v>2770</v>
      </c>
      <c r="E181" s="39" t="s">
        <v>2716</v>
      </c>
      <c r="F181" s="39" t="s">
        <v>2771</v>
      </c>
      <c r="G181" s="38" t="s">
        <v>2772</v>
      </c>
    </row>
    <row r="182" spans="1:7" s="43" customFormat="1" ht="31.5" x14ac:dyDescent="0.15">
      <c r="A182" s="37"/>
      <c r="B182" s="38"/>
      <c r="C182" s="38"/>
      <c r="D182" s="38" t="s">
        <v>2773</v>
      </c>
      <c r="E182" s="38" t="s">
        <v>2774</v>
      </c>
      <c r="F182" s="39" t="s">
        <v>2775</v>
      </c>
      <c r="G182" s="38" t="s">
        <v>2776</v>
      </c>
    </row>
    <row r="183" spans="1:7" s="43" customFormat="1" ht="21" x14ac:dyDescent="0.15">
      <c r="A183" s="33" t="s">
        <v>2777</v>
      </c>
      <c r="B183" s="33" t="s">
        <v>2778</v>
      </c>
      <c r="C183" s="38" t="s">
        <v>2779</v>
      </c>
      <c r="D183" s="38" t="s">
        <v>2780</v>
      </c>
      <c r="E183" s="39" t="s">
        <v>2781</v>
      </c>
      <c r="F183" s="39" t="s">
        <v>2782</v>
      </c>
      <c r="G183" s="38" t="s">
        <v>2783</v>
      </c>
    </row>
    <row r="184" spans="1:7" s="43" customFormat="1" ht="24.75" customHeight="1" x14ac:dyDescent="0.15">
      <c r="A184" s="37"/>
      <c r="B184" s="38"/>
      <c r="C184" s="38"/>
      <c r="D184" s="38" t="s">
        <v>2784</v>
      </c>
      <c r="E184" s="38" t="s">
        <v>2785</v>
      </c>
      <c r="F184" s="39"/>
      <c r="G184" s="38" t="s">
        <v>2786</v>
      </c>
    </row>
    <row r="185" spans="1:7" s="43" customFormat="1" ht="24.75" customHeight="1" x14ac:dyDescent="0.15">
      <c r="A185" s="37"/>
      <c r="B185" s="38"/>
      <c r="C185" s="38"/>
      <c r="D185" s="38" t="s">
        <v>2787</v>
      </c>
      <c r="E185" s="39" t="s">
        <v>2788</v>
      </c>
      <c r="F185" s="39"/>
      <c r="G185" s="38" t="s">
        <v>2789</v>
      </c>
    </row>
    <row r="186" spans="1:7" s="43" customFormat="1" ht="42" x14ac:dyDescent="0.15">
      <c r="A186" s="33"/>
      <c r="B186" s="33"/>
      <c r="C186" s="33"/>
      <c r="D186" s="33" t="s">
        <v>2790</v>
      </c>
      <c r="E186" s="33" t="s">
        <v>2791</v>
      </c>
      <c r="F186" s="34" t="s">
        <v>2792</v>
      </c>
      <c r="G186" s="33" t="s">
        <v>2793</v>
      </c>
    </row>
    <row r="187" spans="1:7" s="43" customFormat="1" ht="63" x14ac:dyDescent="0.15">
      <c r="A187" s="33"/>
      <c r="B187" s="33"/>
      <c r="C187" s="33" t="s">
        <v>2794</v>
      </c>
      <c r="D187" s="33" t="s">
        <v>2795</v>
      </c>
      <c r="E187" s="33" t="s">
        <v>2796</v>
      </c>
      <c r="F187" s="34" t="s">
        <v>2797</v>
      </c>
      <c r="G187" s="33" t="s">
        <v>2798</v>
      </c>
    </row>
    <row r="188" spans="1:7" s="43" customFormat="1" ht="24" customHeight="1" x14ac:dyDescent="0.15">
      <c r="A188" s="33"/>
      <c r="B188" s="33"/>
      <c r="C188" s="33"/>
      <c r="D188" s="33" t="s">
        <v>2799</v>
      </c>
      <c r="E188" s="33" t="s">
        <v>2800</v>
      </c>
      <c r="F188" s="34"/>
      <c r="G188" s="33" t="s">
        <v>2801</v>
      </c>
    </row>
    <row r="189" spans="1:7" s="43" customFormat="1" ht="23.25" customHeight="1" x14ac:dyDescent="0.15">
      <c r="A189" s="33"/>
      <c r="B189" s="33"/>
      <c r="C189" s="33"/>
      <c r="D189" s="33" t="s">
        <v>2802</v>
      </c>
      <c r="E189" s="33" t="s">
        <v>2803</v>
      </c>
      <c r="F189" s="34"/>
      <c r="G189" s="33" t="s">
        <v>2804</v>
      </c>
    </row>
    <row r="190" spans="1:7" s="43" customFormat="1" ht="21" x14ac:dyDescent="0.15">
      <c r="A190" s="33"/>
      <c r="B190" s="33"/>
      <c r="C190" s="33"/>
      <c r="D190" s="33" t="s">
        <v>2805</v>
      </c>
      <c r="E190" s="33" t="s">
        <v>2806</v>
      </c>
      <c r="F190" s="34"/>
      <c r="G190" s="33" t="s">
        <v>2807</v>
      </c>
    </row>
    <row r="191" spans="1:7" s="43" customFormat="1" ht="21" x14ac:dyDescent="0.15">
      <c r="A191" s="33"/>
      <c r="B191" s="33"/>
      <c r="C191" s="33" t="s">
        <v>2365</v>
      </c>
      <c r="D191" s="33" t="s">
        <v>2808</v>
      </c>
      <c r="E191" s="33" t="s">
        <v>2607</v>
      </c>
      <c r="F191" s="34"/>
      <c r="G191" s="33" t="s">
        <v>2809</v>
      </c>
    </row>
    <row r="192" spans="1:7" s="43" customFormat="1" ht="42" x14ac:dyDescent="0.15">
      <c r="A192" s="33"/>
      <c r="B192" s="33"/>
      <c r="C192" s="33"/>
      <c r="D192" s="33" t="s">
        <v>2810</v>
      </c>
      <c r="E192" s="33" t="s">
        <v>2811</v>
      </c>
      <c r="F192" s="34"/>
      <c r="G192" s="33" t="s">
        <v>2812</v>
      </c>
    </row>
    <row r="193" spans="1:7" s="43" customFormat="1" ht="42" x14ac:dyDescent="0.15">
      <c r="A193" s="33"/>
      <c r="B193" s="33"/>
      <c r="C193" s="33"/>
      <c r="D193" s="33" t="s">
        <v>2813</v>
      </c>
      <c r="E193" s="34" t="s">
        <v>2814</v>
      </c>
      <c r="F193" s="34"/>
      <c r="G193" s="33" t="s">
        <v>2815</v>
      </c>
    </row>
    <row r="194" spans="1:7" s="43" customFormat="1" ht="20.25" customHeight="1" x14ac:dyDescent="0.15">
      <c r="A194" s="33"/>
      <c r="B194" s="33"/>
      <c r="C194" s="33" t="s">
        <v>2816</v>
      </c>
      <c r="D194" s="33" t="s">
        <v>2817</v>
      </c>
      <c r="E194" s="33" t="s">
        <v>2818</v>
      </c>
      <c r="F194" s="34"/>
      <c r="G194" s="33" t="s">
        <v>2819</v>
      </c>
    </row>
    <row r="195" spans="1:7" s="43" customFormat="1" ht="20.25" customHeight="1" x14ac:dyDescent="0.15">
      <c r="A195" s="33"/>
      <c r="B195" s="33"/>
      <c r="C195" s="33" t="s">
        <v>2365</v>
      </c>
      <c r="D195" s="33" t="s">
        <v>2820</v>
      </c>
      <c r="E195" s="34" t="s">
        <v>2821</v>
      </c>
      <c r="F195" s="34"/>
      <c r="G195" s="33" t="s">
        <v>2822</v>
      </c>
    </row>
    <row r="196" spans="1:7" s="43" customFormat="1" ht="42" x14ac:dyDescent="0.15">
      <c r="A196" s="33"/>
      <c r="B196" s="33"/>
      <c r="C196" s="33" t="s">
        <v>2823</v>
      </c>
      <c r="D196" s="33" t="s">
        <v>2824</v>
      </c>
      <c r="E196" s="34" t="s">
        <v>2825</v>
      </c>
      <c r="F196" s="34" t="s">
        <v>2826</v>
      </c>
      <c r="G196" s="33" t="s">
        <v>2827</v>
      </c>
    </row>
    <row r="197" spans="1:7" s="43" customFormat="1" ht="31.5" x14ac:dyDescent="0.15">
      <c r="A197" s="33"/>
      <c r="B197" s="33"/>
      <c r="C197" s="33"/>
      <c r="D197" s="33" t="s">
        <v>2828</v>
      </c>
      <c r="E197" s="33" t="s">
        <v>2829</v>
      </c>
      <c r="F197" s="34"/>
      <c r="G197" s="33" t="s">
        <v>2830</v>
      </c>
    </row>
    <row r="198" spans="1:7" s="43" customFormat="1" ht="21" x14ac:dyDescent="0.15">
      <c r="A198" s="33"/>
      <c r="B198" s="33" t="s">
        <v>2831</v>
      </c>
      <c r="C198" s="33" t="s">
        <v>2832</v>
      </c>
      <c r="D198" s="33" t="s">
        <v>2833</v>
      </c>
      <c r="E198" s="33" t="s">
        <v>2834</v>
      </c>
      <c r="F198" s="34"/>
      <c r="G198" s="33" t="s">
        <v>2835</v>
      </c>
    </row>
    <row r="199" spans="1:7" s="43" customFormat="1" ht="21" x14ac:dyDescent="0.15">
      <c r="A199" s="33"/>
      <c r="B199" s="33"/>
      <c r="C199" s="33"/>
      <c r="D199" s="33" t="s">
        <v>2836</v>
      </c>
      <c r="E199" s="34" t="s">
        <v>2837</v>
      </c>
      <c r="F199" s="34" t="s">
        <v>2838</v>
      </c>
      <c r="G199" s="33" t="s">
        <v>2839</v>
      </c>
    </row>
    <row r="200" spans="1:7" ht="21" x14ac:dyDescent="0.15">
      <c r="A200" s="33"/>
      <c r="B200" s="33"/>
      <c r="C200" s="33"/>
      <c r="D200" s="33" t="s">
        <v>2840</v>
      </c>
      <c r="E200" s="33" t="s">
        <v>2841</v>
      </c>
      <c r="F200" s="34" t="s">
        <v>2842</v>
      </c>
      <c r="G200" s="33" t="s">
        <v>2843</v>
      </c>
    </row>
    <row r="201" spans="1:7" ht="21" customHeight="1" x14ac:dyDescent="0.15">
      <c r="A201" s="33"/>
      <c r="B201" s="33"/>
      <c r="C201" s="33"/>
      <c r="D201" s="33" t="s">
        <v>2844</v>
      </c>
      <c r="E201" s="34" t="s">
        <v>2845</v>
      </c>
      <c r="F201" s="34"/>
      <c r="G201" s="33" t="s">
        <v>2846</v>
      </c>
    </row>
    <row r="202" spans="1:7" ht="31.5" x14ac:dyDescent="0.15">
      <c r="A202" s="33"/>
      <c r="B202" s="33" t="s">
        <v>2847</v>
      </c>
      <c r="C202" s="33" t="s">
        <v>2848</v>
      </c>
      <c r="D202" s="38" t="s">
        <v>2849</v>
      </c>
      <c r="E202" s="39" t="s">
        <v>2850</v>
      </c>
      <c r="F202" s="39"/>
      <c r="G202" s="38" t="s">
        <v>2851</v>
      </c>
    </row>
    <row r="203" spans="1:7" ht="21.75" customHeight="1" x14ac:dyDescent="0.15">
      <c r="A203" s="33"/>
      <c r="B203" s="33"/>
      <c r="C203" s="33"/>
      <c r="D203" s="33" t="s">
        <v>2852</v>
      </c>
      <c r="E203" s="34" t="s">
        <v>2853</v>
      </c>
      <c r="F203" s="34"/>
      <c r="G203" s="33" t="s">
        <v>2854</v>
      </c>
    </row>
    <row r="204" spans="1:7" ht="42" x14ac:dyDescent="0.15">
      <c r="A204" s="33"/>
      <c r="B204" s="33" t="s">
        <v>2855</v>
      </c>
      <c r="C204" s="33" t="s">
        <v>2856</v>
      </c>
      <c r="D204" s="38" t="s">
        <v>2857</v>
      </c>
      <c r="E204" s="38" t="s">
        <v>2858</v>
      </c>
      <c r="F204" s="39" t="s">
        <v>2859</v>
      </c>
      <c r="G204" s="38" t="s">
        <v>2860</v>
      </c>
    </row>
    <row r="205" spans="1:7" ht="21" x14ac:dyDescent="0.15">
      <c r="A205" s="33"/>
      <c r="B205" s="33"/>
      <c r="C205" s="33" t="s">
        <v>2861</v>
      </c>
      <c r="D205" s="38" t="s">
        <v>2862</v>
      </c>
      <c r="E205" s="38" t="s">
        <v>2863</v>
      </c>
      <c r="F205" s="39"/>
      <c r="G205" s="38" t="s">
        <v>2864</v>
      </c>
    </row>
    <row r="206" spans="1:7" ht="84" x14ac:dyDescent="0.15">
      <c r="A206" s="33"/>
      <c r="B206" s="33"/>
      <c r="C206" s="33"/>
      <c r="D206" s="33" t="s">
        <v>2865</v>
      </c>
      <c r="E206" s="33" t="s">
        <v>2866</v>
      </c>
      <c r="F206" s="34" t="s">
        <v>2826</v>
      </c>
      <c r="G206" s="33" t="s">
        <v>2867</v>
      </c>
    </row>
    <row r="207" spans="1:7" ht="31.5" x14ac:dyDescent="0.15">
      <c r="A207" s="33"/>
      <c r="B207" s="33"/>
      <c r="C207" s="33" t="s">
        <v>2868</v>
      </c>
      <c r="D207" s="33" t="s">
        <v>2869</v>
      </c>
      <c r="E207" s="33" t="s">
        <v>2870</v>
      </c>
      <c r="F207" s="34"/>
      <c r="G207" s="33" t="s">
        <v>2871</v>
      </c>
    </row>
    <row r="208" spans="1:7" ht="42" x14ac:dyDescent="0.15">
      <c r="A208" s="33"/>
      <c r="B208" s="33"/>
      <c r="C208" s="33"/>
      <c r="D208" s="33" t="s">
        <v>2872</v>
      </c>
      <c r="E208" s="33" t="s">
        <v>2873</v>
      </c>
      <c r="F208" s="34"/>
      <c r="G208" s="33" t="s">
        <v>2874</v>
      </c>
    </row>
    <row r="209" spans="1:7" ht="21.75" x14ac:dyDescent="0.15">
      <c r="A209" s="37" t="s">
        <v>2875</v>
      </c>
      <c r="B209" s="38" t="s">
        <v>2876</v>
      </c>
      <c r="C209" s="38" t="s">
        <v>2877</v>
      </c>
      <c r="D209" s="38" t="s">
        <v>2878</v>
      </c>
      <c r="E209" s="38" t="s">
        <v>2879</v>
      </c>
      <c r="F209" s="39"/>
      <c r="G209" s="38" t="s">
        <v>2880</v>
      </c>
    </row>
    <row r="210" spans="1:7" x14ac:dyDescent="0.15">
      <c r="A210" s="33"/>
      <c r="B210" s="42"/>
      <c r="C210" s="42"/>
      <c r="D210" s="38" t="s">
        <v>2881</v>
      </c>
      <c r="E210" s="38" t="s">
        <v>2882</v>
      </c>
      <c r="F210" s="39"/>
      <c r="G210" s="38" t="s">
        <v>2883</v>
      </c>
    </row>
    <row r="211" spans="1:7" ht="21" x14ac:dyDescent="0.15">
      <c r="A211" s="33"/>
      <c r="B211" s="42"/>
      <c r="C211" s="42"/>
      <c r="D211" s="42" t="s">
        <v>2884</v>
      </c>
      <c r="E211" s="38" t="s">
        <v>2885</v>
      </c>
      <c r="F211" s="44"/>
      <c r="G211" s="38" t="s">
        <v>2886</v>
      </c>
    </row>
    <row r="212" spans="1:7" ht="21" x14ac:dyDescent="0.15">
      <c r="A212" s="33"/>
      <c r="B212" s="42"/>
      <c r="C212" s="38" t="s">
        <v>2887</v>
      </c>
      <c r="D212" s="38" t="s">
        <v>2888</v>
      </c>
      <c r="E212" s="39" t="s">
        <v>2889</v>
      </c>
      <c r="F212" s="39" t="s">
        <v>2890</v>
      </c>
      <c r="G212" s="38" t="s">
        <v>2891</v>
      </c>
    </row>
    <row r="213" spans="1:7" x14ac:dyDescent="0.15">
      <c r="A213" s="33"/>
      <c r="B213" s="42"/>
      <c r="C213" s="38"/>
      <c r="D213" s="38" t="s">
        <v>2892</v>
      </c>
      <c r="E213" s="39" t="s">
        <v>2889</v>
      </c>
      <c r="F213" s="39"/>
      <c r="G213" s="38" t="s">
        <v>2893</v>
      </c>
    </row>
    <row r="214" spans="1:7" x14ac:dyDescent="0.15">
      <c r="A214" s="33"/>
      <c r="B214" s="42"/>
      <c r="C214" s="42"/>
      <c r="D214" s="38" t="s">
        <v>2894</v>
      </c>
      <c r="E214" s="39" t="s">
        <v>2889</v>
      </c>
      <c r="F214" s="39"/>
      <c r="G214" s="38" t="s">
        <v>2895</v>
      </c>
    </row>
    <row r="215" spans="1:7" ht="42" x14ac:dyDescent="0.15">
      <c r="A215" s="33"/>
      <c r="B215" s="42"/>
      <c r="C215" s="42"/>
      <c r="D215" s="38" t="s">
        <v>2896</v>
      </c>
      <c r="E215" s="39" t="s">
        <v>2897</v>
      </c>
      <c r="F215" s="39"/>
      <c r="G215" s="38" t="s">
        <v>2898</v>
      </c>
    </row>
    <row r="216" spans="1:7" ht="21" x14ac:dyDescent="0.15">
      <c r="A216" s="41"/>
      <c r="B216" s="38" t="s">
        <v>2899</v>
      </c>
      <c r="C216" s="38" t="s">
        <v>2900</v>
      </c>
      <c r="D216" s="38" t="s">
        <v>2901</v>
      </c>
      <c r="E216" s="39" t="s">
        <v>2902</v>
      </c>
      <c r="F216" s="39"/>
      <c r="G216" s="38" t="s">
        <v>2903</v>
      </c>
    </row>
    <row r="217" spans="1:7" ht="63" x14ac:dyDescent="0.15">
      <c r="A217" s="41"/>
      <c r="B217" s="38"/>
      <c r="C217" s="38"/>
      <c r="D217" s="38" t="s">
        <v>2904</v>
      </c>
      <c r="E217" s="39" t="s">
        <v>2905</v>
      </c>
      <c r="F217" s="39" t="s">
        <v>2906</v>
      </c>
      <c r="G217" s="38" t="s">
        <v>2907</v>
      </c>
    </row>
    <row r="218" spans="1:7" ht="18.75" customHeight="1" x14ac:dyDescent="0.15">
      <c r="A218" s="41"/>
      <c r="B218" s="42"/>
      <c r="C218" s="38" t="s">
        <v>2908</v>
      </c>
      <c r="D218" s="38" t="s">
        <v>2909</v>
      </c>
      <c r="E218" s="38" t="s">
        <v>2910</v>
      </c>
      <c r="F218" s="39"/>
      <c r="G218" s="38" t="s">
        <v>2911</v>
      </c>
    </row>
    <row r="219" spans="1:7" x14ac:dyDescent="0.15">
      <c r="A219" s="41"/>
      <c r="B219" s="42"/>
      <c r="C219" s="42"/>
      <c r="D219" s="42" t="s">
        <v>2912</v>
      </c>
      <c r="E219" s="39" t="s">
        <v>2913</v>
      </c>
      <c r="F219" s="39" t="s">
        <v>2914</v>
      </c>
      <c r="G219" s="38" t="s">
        <v>2915</v>
      </c>
    </row>
    <row r="220" spans="1:7" ht="73.5" x14ac:dyDescent="0.15">
      <c r="A220" s="41"/>
      <c r="B220" s="42"/>
      <c r="C220" s="42"/>
      <c r="D220" s="38" t="s">
        <v>2916</v>
      </c>
      <c r="E220" s="39" t="s">
        <v>2913</v>
      </c>
      <c r="F220" s="39" t="s">
        <v>2917</v>
      </c>
      <c r="G220" s="38" t="s">
        <v>2918</v>
      </c>
    </row>
    <row r="221" spans="1:7" ht="31.5" x14ac:dyDescent="0.15">
      <c r="A221" s="41"/>
      <c r="B221" s="42"/>
      <c r="C221" s="38"/>
      <c r="D221" s="38" t="s">
        <v>2919</v>
      </c>
      <c r="E221" s="39" t="s">
        <v>2913</v>
      </c>
      <c r="F221" s="39" t="s">
        <v>2920</v>
      </c>
      <c r="G221" s="38" t="s">
        <v>2921</v>
      </c>
    </row>
    <row r="222" spans="1:7" x14ac:dyDescent="0.15">
      <c r="A222" s="41"/>
      <c r="B222" s="42"/>
      <c r="C222" s="38"/>
      <c r="D222" s="38" t="s">
        <v>2922</v>
      </c>
      <c r="E222" s="39" t="s">
        <v>2923</v>
      </c>
      <c r="F222" s="39"/>
      <c r="G222" s="38" t="s">
        <v>2924</v>
      </c>
    </row>
    <row r="223" spans="1:7" ht="31.5" x14ac:dyDescent="0.15">
      <c r="A223" s="41"/>
      <c r="B223" s="42"/>
      <c r="C223" s="38"/>
      <c r="D223" s="38" t="s">
        <v>2925</v>
      </c>
      <c r="E223" s="39" t="s">
        <v>2913</v>
      </c>
      <c r="F223" s="39"/>
      <c r="G223" s="38" t="s">
        <v>2926</v>
      </c>
    </row>
    <row r="224" spans="1:7" ht="21" x14ac:dyDescent="0.15">
      <c r="A224" s="41"/>
      <c r="B224" s="42"/>
      <c r="C224" s="38" t="s">
        <v>2927</v>
      </c>
      <c r="D224" s="38" t="s">
        <v>2928</v>
      </c>
      <c r="E224" s="39" t="s">
        <v>2502</v>
      </c>
      <c r="F224" s="39"/>
      <c r="G224" s="38" t="s">
        <v>2929</v>
      </c>
    </row>
    <row r="225" spans="1:7" ht="15.75" customHeight="1" x14ac:dyDescent="0.15">
      <c r="A225" s="41"/>
      <c r="B225" s="42"/>
      <c r="C225" s="42"/>
      <c r="D225" s="42" t="s">
        <v>2930</v>
      </c>
      <c r="E225" s="39" t="s">
        <v>2931</v>
      </c>
      <c r="F225" s="44"/>
      <c r="G225" s="38" t="s">
        <v>2932</v>
      </c>
    </row>
    <row r="226" spans="1:7" ht="21" x14ac:dyDescent="0.15">
      <c r="A226" s="41"/>
      <c r="B226" s="42"/>
      <c r="C226" s="42"/>
      <c r="D226" s="38" t="s">
        <v>2933</v>
      </c>
      <c r="E226" s="38" t="s">
        <v>2934</v>
      </c>
      <c r="F226" s="39"/>
      <c r="G226" s="38" t="s">
        <v>2935</v>
      </c>
    </row>
    <row r="227" spans="1:7" ht="42" x14ac:dyDescent="0.15">
      <c r="A227" s="33"/>
      <c r="B227" s="33"/>
      <c r="C227" s="33" t="s">
        <v>2936</v>
      </c>
      <c r="D227" s="33" t="s">
        <v>2937</v>
      </c>
      <c r="E227" s="33" t="s">
        <v>2938</v>
      </c>
      <c r="F227" s="34"/>
      <c r="G227" s="33" t="s">
        <v>2939</v>
      </c>
    </row>
    <row r="228" spans="1:7" ht="21" x14ac:dyDescent="0.15">
      <c r="A228" s="41"/>
      <c r="B228" s="38" t="s">
        <v>2940</v>
      </c>
      <c r="C228" s="38" t="s">
        <v>2941</v>
      </c>
      <c r="D228" s="38" t="s">
        <v>2942</v>
      </c>
      <c r="E228" s="39" t="s">
        <v>2943</v>
      </c>
      <c r="F228" s="39" t="s">
        <v>2944</v>
      </c>
      <c r="G228" s="38" t="s">
        <v>2945</v>
      </c>
    </row>
    <row r="229" spans="1:7" ht="21" x14ac:dyDescent="0.15">
      <c r="A229" s="41"/>
      <c r="B229" s="42"/>
      <c r="C229" s="42"/>
      <c r="D229" s="38" t="s">
        <v>2946</v>
      </c>
      <c r="E229" s="39" t="s">
        <v>2947</v>
      </c>
      <c r="F229" s="39" t="s">
        <v>2948</v>
      </c>
      <c r="G229" s="38" t="s">
        <v>2949</v>
      </c>
    </row>
    <row r="230" spans="1:7" ht="31.5" x14ac:dyDescent="0.15">
      <c r="A230" s="41"/>
      <c r="B230" s="42"/>
      <c r="C230" s="38" t="s">
        <v>2950</v>
      </c>
      <c r="D230" s="38" t="s">
        <v>2951</v>
      </c>
      <c r="E230" s="38" t="s">
        <v>2952</v>
      </c>
      <c r="F230" s="39"/>
      <c r="G230" s="38" t="s">
        <v>2953</v>
      </c>
    </row>
    <row r="231" spans="1:7" ht="21" x14ac:dyDescent="0.15">
      <c r="A231" s="41"/>
      <c r="B231" s="42"/>
      <c r="C231" s="38"/>
      <c r="D231" s="38" t="s">
        <v>2954</v>
      </c>
      <c r="E231" s="39" t="s">
        <v>2955</v>
      </c>
      <c r="F231" s="39"/>
      <c r="G231" s="38" t="s">
        <v>2956</v>
      </c>
    </row>
    <row r="232" spans="1:7" ht="31.5" x14ac:dyDescent="0.15">
      <c r="A232" s="41"/>
      <c r="B232" s="42"/>
      <c r="C232" s="38"/>
      <c r="D232" s="38" t="s">
        <v>2957</v>
      </c>
      <c r="E232" s="39" t="s">
        <v>2931</v>
      </c>
      <c r="F232" s="39"/>
      <c r="G232" s="38" t="s">
        <v>2958</v>
      </c>
    </row>
    <row r="233" spans="1:7" ht="42" x14ac:dyDescent="0.15">
      <c r="A233" s="41"/>
      <c r="B233" s="42"/>
      <c r="C233" s="42"/>
      <c r="D233" s="38" t="s">
        <v>2959</v>
      </c>
      <c r="E233" s="38" t="s">
        <v>2960</v>
      </c>
      <c r="F233" s="39"/>
      <c r="G233" s="38" t="s">
        <v>2961</v>
      </c>
    </row>
    <row r="234" spans="1:7" ht="21" x14ac:dyDescent="0.15">
      <c r="A234" s="41"/>
      <c r="B234" s="38" t="s">
        <v>2962</v>
      </c>
      <c r="C234" s="38" t="s">
        <v>2963</v>
      </c>
      <c r="D234" s="38" t="s">
        <v>2964</v>
      </c>
      <c r="E234" s="39" t="s">
        <v>2965</v>
      </c>
      <c r="F234" s="39"/>
      <c r="G234" s="38" t="s">
        <v>2966</v>
      </c>
    </row>
    <row r="235" spans="1:7" ht="21" x14ac:dyDescent="0.15">
      <c r="A235" s="41"/>
      <c r="B235" s="42"/>
      <c r="C235" s="42"/>
      <c r="D235" s="38" t="s">
        <v>2967</v>
      </c>
      <c r="E235" s="39" t="s">
        <v>2965</v>
      </c>
      <c r="F235" s="39"/>
      <c r="G235" s="38" t="s">
        <v>2968</v>
      </c>
    </row>
    <row r="236" spans="1:7" ht="21" x14ac:dyDescent="0.15">
      <c r="A236" s="41"/>
      <c r="B236" s="42"/>
      <c r="C236" s="42"/>
      <c r="D236" s="38" t="s">
        <v>2969</v>
      </c>
      <c r="E236" s="39" t="s">
        <v>2965</v>
      </c>
      <c r="F236" s="39"/>
      <c r="G236" s="38" t="s">
        <v>2970</v>
      </c>
    </row>
    <row r="237" spans="1:7" ht="21" x14ac:dyDescent="0.15">
      <c r="A237" s="41"/>
      <c r="B237" s="42"/>
      <c r="C237" s="42"/>
      <c r="D237" s="38" t="s">
        <v>2971</v>
      </c>
      <c r="E237" s="39" t="s">
        <v>2965</v>
      </c>
      <c r="F237" s="39"/>
      <c r="G237" s="38" t="s">
        <v>2972</v>
      </c>
    </row>
    <row r="238" spans="1:7" ht="42" x14ac:dyDescent="0.15">
      <c r="A238" s="41"/>
      <c r="B238" s="42"/>
      <c r="C238" s="42"/>
      <c r="D238" s="38" t="s">
        <v>2973</v>
      </c>
      <c r="E238" s="39" t="s">
        <v>2965</v>
      </c>
      <c r="F238" s="39"/>
      <c r="G238" s="38" t="s">
        <v>2974</v>
      </c>
    </row>
    <row r="239" spans="1:7" ht="17.25" customHeight="1" x14ac:dyDescent="0.15">
      <c r="A239" s="41"/>
      <c r="B239" s="42"/>
      <c r="C239" s="38" t="s">
        <v>2975</v>
      </c>
      <c r="D239" s="38" t="s">
        <v>2976</v>
      </c>
      <c r="E239" s="38" t="s">
        <v>2977</v>
      </c>
      <c r="F239" s="39"/>
      <c r="G239" s="38" t="s">
        <v>2978</v>
      </c>
    </row>
    <row r="240" spans="1:7" ht="31.5" x14ac:dyDescent="0.15">
      <c r="A240" s="41"/>
      <c r="B240" s="42"/>
      <c r="C240" s="38"/>
      <c r="D240" s="38" t="s">
        <v>2979</v>
      </c>
      <c r="E240" s="39" t="s">
        <v>2980</v>
      </c>
      <c r="F240" s="39" t="s">
        <v>2365</v>
      </c>
      <c r="G240" s="38" t="s">
        <v>2981</v>
      </c>
    </row>
    <row r="241" spans="1:7" ht="18.75" customHeight="1" x14ac:dyDescent="0.15">
      <c r="A241" s="41"/>
      <c r="B241" s="42"/>
      <c r="C241" s="42"/>
      <c r="D241" s="38" t="s">
        <v>2982</v>
      </c>
      <c r="E241" s="39" t="s">
        <v>2980</v>
      </c>
      <c r="F241" s="39"/>
      <c r="G241" s="38" t="s">
        <v>2983</v>
      </c>
    </row>
    <row r="242" spans="1:7" ht="21" customHeight="1" x14ac:dyDescent="0.15">
      <c r="A242" s="37" t="s">
        <v>2984</v>
      </c>
      <c r="B242" s="38" t="s">
        <v>2985</v>
      </c>
      <c r="C242" s="38" t="s">
        <v>2986</v>
      </c>
      <c r="D242" s="38" t="s">
        <v>2987</v>
      </c>
      <c r="E242" s="39" t="s">
        <v>2988</v>
      </c>
      <c r="F242" s="39"/>
      <c r="G242" s="38" t="s">
        <v>2989</v>
      </c>
    </row>
    <row r="243" spans="1:7" ht="52.5" x14ac:dyDescent="0.15">
      <c r="A243" s="41"/>
      <c r="B243" s="42"/>
      <c r="C243" s="42"/>
      <c r="D243" s="38" t="s">
        <v>2990</v>
      </c>
      <c r="E243" s="39" t="s">
        <v>2991</v>
      </c>
      <c r="F243" s="39" t="s">
        <v>2992</v>
      </c>
      <c r="G243" s="38" t="s">
        <v>2993</v>
      </c>
    </row>
    <row r="244" spans="1:7" ht="31.5" x14ac:dyDescent="0.15">
      <c r="A244" s="41"/>
      <c r="B244" s="42"/>
      <c r="C244" s="42"/>
      <c r="D244" s="38" t="s">
        <v>2994</v>
      </c>
      <c r="E244" s="39" t="s">
        <v>2995</v>
      </c>
      <c r="F244" s="39"/>
      <c r="G244" s="38" t="s">
        <v>2996</v>
      </c>
    </row>
    <row r="245" spans="1:7" ht="94.5" x14ac:dyDescent="0.15">
      <c r="A245" s="41"/>
      <c r="B245" s="38" t="s">
        <v>2997</v>
      </c>
      <c r="C245" s="38" t="s">
        <v>2998</v>
      </c>
      <c r="D245" s="38" t="s">
        <v>2999</v>
      </c>
      <c r="E245" s="38" t="s">
        <v>3000</v>
      </c>
      <c r="F245" s="39"/>
      <c r="G245" s="38" t="s">
        <v>3001</v>
      </c>
    </row>
    <row r="246" spans="1:7" ht="52.5" x14ac:dyDescent="0.15">
      <c r="A246" s="41"/>
      <c r="B246" s="38" t="s">
        <v>3002</v>
      </c>
      <c r="C246" s="38" t="s">
        <v>3002</v>
      </c>
      <c r="D246" s="33" t="s">
        <v>3003</v>
      </c>
      <c r="E246" s="34" t="s">
        <v>3004</v>
      </c>
      <c r="F246" s="34" t="s">
        <v>3005</v>
      </c>
      <c r="G246" s="38" t="s">
        <v>3006</v>
      </c>
    </row>
    <row r="247" spans="1:7" ht="21" x14ac:dyDescent="0.15">
      <c r="A247" s="41"/>
      <c r="B247" s="42"/>
      <c r="C247" s="42"/>
      <c r="D247" s="38" t="s">
        <v>3007</v>
      </c>
      <c r="E247" s="38" t="s">
        <v>3008</v>
      </c>
      <c r="F247" s="39" t="s">
        <v>3009</v>
      </c>
      <c r="G247" s="38" t="s">
        <v>3010</v>
      </c>
    </row>
    <row r="248" spans="1:7" ht="63" x14ac:dyDescent="0.15">
      <c r="A248" s="41"/>
      <c r="B248" s="42"/>
      <c r="C248" s="38" t="s">
        <v>3011</v>
      </c>
      <c r="D248" s="38" t="s">
        <v>3012</v>
      </c>
      <c r="E248" s="38" t="s">
        <v>3013</v>
      </c>
      <c r="F248" s="39" t="s">
        <v>3014</v>
      </c>
      <c r="G248" s="38" t="s">
        <v>3015</v>
      </c>
    </row>
    <row r="249" spans="1:7" ht="21" x14ac:dyDescent="0.15">
      <c r="A249" s="41"/>
      <c r="B249" s="38" t="s">
        <v>3016</v>
      </c>
      <c r="C249" s="38" t="s">
        <v>3017</v>
      </c>
      <c r="D249" s="38" t="s">
        <v>3018</v>
      </c>
      <c r="E249" s="38" t="s">
        <v>3019</v>
      </c>
      <c r="F249" s="39"/>
      <c r="G249" s="38" t="s">
        <v>3020</v>
      </c>
    </row>
    <row r="250" spans="1:7" x14ac:dyDescent="0.15">
      <c r="A250" s="41"/>
      <c r="B250" s="38"/>
      <c r="C250" s="38"/>
      <c r="D250" s="38" t="s">
        <v>3021</v>
      </c>
      <c r="E250" s="39" t="s">
        <v>3022</v>
      </c>
      <c r="F250" s="39"/>
      <c r="G250" s="38" t="s">
        <v>3023</v>
      </c>
    </row>
    <row r="251" spans="1:7" x14ac:dyDescent="0.15">
      <c r="A251" s="41"/>
      <c r="B251" s="42"/>
      <c r="C251" s="42"/>
      <c r="D251" s="38" t="s">
        <v>3024</v>
      </c>
      <c r="E251" s="39" t="s">
        <v>3022</v>
      </c>
      <c r="F251" s="39"/>
      <c r="G251" s="38" t="s">
        <v>3025</v>
      </c>
    </row>
    <row r="252" spans="1:7" x14ac:dyDescent="0.15">
      <c r="A252" s="41"/>
      <c r="B252" s="42"/>
      <c r="C252" s="42"/>
      <c r="D252" s="38" t="s">
        <v>3026</v>
      </c>
      <c r="E252" s="39" t="s">
        <v>3022</v>
      </c>
      <c r="F252" s="39"/>
      <c r="G252" s="38" t="s">
        <v>3027</v>
      </c>
    </row>
    <row r="253" spans="1:7" ht="21" x14ac:dyDescent="0.15">
      <c r="A253" s="41"/>
      <c r="B253" s="42"/>
      <c r="C253" s="38"/>
      <c r="D253" s="38" t="s">
        <v>3028</v>
      </c>
      <c r="E253" s="38" t="s">
        <v>3029</v>
      </c>
      <c r="F253" s="39" t="s">
        <v>3030</v>
      </c>
      <c r="G253" s="38" t="s">
        <v>3031</v>
      </c>
    </row>
    <row r="254" spans="1:7" ht="21" x14ac:dyDescent="0.15">
      <c r="A254" s="41"/>
      <c r="B254" s="42"/>
      <c r="C254" s="42"/>
      <c r="D254" s="38" t="s">
        <v>3032</v>
      </c>
      <c r="E254" s="39" t="s">
        <v>3033</v>
      </c>
      <c r="F254" s="39" t="s">
        <v>3034</v>
      </c>
      <c r="G254" s="38" t="s">
        <v>3035</v>
      </c>
    </row>
    <row r="255" spans="1:7" ht="31.5" x14ac:dyDescent="0.15">
      <c r="A255" s="33" t="s">
        <v>3036</v>
      </c>
      <c r="B255" s="33" t="s">
        <v>3037</v>
      </c>
      <c r="C255" s="33" t="s">
        <v>3038</v>
      </c>
      <c r="D255" s="33" t="s">
        <v>3039</v>
      </c>
      <c r="E255" s="34" t="s">
        <v>3040</v>
      </c>
      <c r="F255" s="34"/>
      <c r="G255" s="49" t="s">
        <v>3041</v>
      </c>
    </row>
    <row r="256" spans="1:7" ht="31.5" x14ac:dyDescent="0.15">
      <c r="A256" s="33"/>
      <c r="B256" s="33" t="s">
        <v>2365</v>
      </c>
      <c r="C256" s="33"/>
      <c r="D256" s="33" t="s">
        <v>3042</v>
      </c>
      <c r="E256" s="34" t="s">
        <v>3040</v>
      </c>
      <c r="F256" s="34"/>
      <c r="G256" s="33" t="s">
        <v>3043</v>
      </c>
    </row>
    <row r="257" spans="1:7" x14ac:dyDescent="0.15">
      <c r="A257" s="33"/>
      <c r="B257" s="33" t="s">
        <v>2365</v>
      </c>
      <c r="C257" s="33"/>
      <c r="D257" s="33" t="s">
        <v>3044</v>
      </c>
      <c r="E257" s="33" t="s">
        <v>3045</v>
      </c>
      <c r="F257" s="34"/>
      <c r="G257" s="33" t="s">
        <v>3046</v>
      </c>
    </row>
    <row r="258" spans="1:7" ht="21" x14ac:dyDescent="0.15">
      <c r="A258" s="33"/>
      <c r="B258" s="33" t="s">
        <v>2365</v>
      </c>
      <c r="C258" s="38" t="s">
        <v>3047</v>
      </c>
      <c r="D258" s="38" t="s">
        <v>3048</v>
      </c>
      <c r="E258" s="39" t="s">
        <v>3049</v>
      </c>
      <c r="F258" s="39"/>
      <c r="G258" s="38" t="s">
        <v>3050</v>
      </c>
    </row>
    <row r="259" spans="1:7" x14ac:dyDescent="0.15">
      <c r="A259" s="33"/>
      <c r="B259" s="33" t="s">
        <v>2365</v>
      </c>
      <c r="C259" s="38"/>
      <c r="D259" s="38" t="s">
        <v>3051</v>
      </c>
      <c r="E259" s="39" t="s">
        <v>3049</v>
      </c>
      <c r="F259" s="39"/>
      <c r="G259" s="38" t="s">
        <v>3052</v>
      </c>
    </row>
    <row r="260" spans="1:7" ht="21" x14ac:dyDescent="0.15">
      <c r="A260" s="33"/>
      <c r="B260" s="33" t="s">
        <v>2365</v>
      </c>
      <c r="C260" s="33" t="s">
        <v>3053</v>
      </c>
      <c r="D260" s="33" t="s">
        <v>3054</v>
      </c>
      <c r="E260" s="34" t="s">
        <v>3055</v>
      </c>
      <c r="F260" s="34"/>
      <c r="G260" s="33" t="s">
        <v>3056</v>
      </c>
    </row>
    <row r="261" spans="1:7" ht="42" x14ac:dyDescent="0.15">
      <c r="A261" s="33"/>
      <c r="B261" s="33" t="s">
        <v>2365</v>
      </c>
      <c r="C261" s="33"/>
      <c r="D261" s="33" t="s">
        <v>3057</v>
      </c>
      <c r="E261" s="34" t="s">
        <v>3058</v>
      </c>
      <c r="F261" s="34"/>
      <c r="G261" s="33" t="s">
        <v>3059</v>
      </c>
    </row>
    <row r="262" spans="1:7" ht="63" x14ac:dyDescent="0.15">
      <c r="A262" s="33"/>
      <c r="B262" s="33" t="s">
        <v>2365</v>
      </c>
      <c r="C262" s="33"/>
      <c r="D262" s="33" t="s">
        <v>3060</v>
      </c>
      <c r="E262" s="33" t="s">
        <v>3061</v>
      </c>
      <c r="F262" s="34"/>
      <c r="G262" s="33" t="s">
        <v>3062</v>
      </c>
    </row>
    <row r="263" spans="1:7" ht="21" x14ac:dyDescent="0.15">
      <c r="A263" s="33"/>
      <c r="B263" s="33" t="s">
        <v>3063</v>
      </c>
      <c r="C263" s="33" t="s">
        <v>3064</v>
      </c>
      <c r="D263" s="33" t="s">
        <v>3065</v>
      </c>
      <c r="E263" s="34" t="s">
        <v>3066</v>
      </c>
      <c r="F263" s="34"/>
      <c r="G263" s="33" t="s">
        <v>3067</v>
      </c>
    </row>
    <row r="264" spans="1:7" ht="21" x14ac:dyDescent="0.15">
      <c r="A264" s="33"/>
      <c r="B264" s="33" t="s">
        <v>2365</v>
      </c>
      <c r="C264" s="33"/>
      <c r="D264" s="33" t="s">
        <v>3068</v>
      </c>
      <c r="E264" s="34" t="s">
        <v>3066</v>
      </c>
      <c r="F264" s="34"/>
      <c r="G264" s="33" t="s">
        <v>3069</v>
      </c>
    </row>
    <row r="265" spans="1:7" ht="31.5" x14ac:dyDescent="0.15">
      <c r="A265" s="33"/>
      <c r="B265" s="33" t="s">
        <v>3070</v>
      </c>
      <c r="C265" s="33" t="s">
        <v>3071</v>
      </c>
      <c r="D265" s="33" t="s">
        <v>3072</v>
      </c>
      <c r="E265" s="33" t="s">
        <v>3073</v>
      </c>
      <c r="F265" s="34"/>
      <c r="G265" s="33" t="s">
        <v>3074</v>
      </c>
    </row>
    <row r="266" spans="1:7" ht="31.5" x14ac:dyDescent="0.15">
      <c r="A266" s="33"/>
      <c r="B266" s="33" t="s">
        <v>2365</v>
      </c>
      <c r="C266" s="33"/>
      <c r="D266" s="33" t="s">
        <v>3075</v>
      </c>
      <c r="E266" s="33" t="s">
        <v>3076</v>
      </c>
      <c r="F266" s="34"/>
      <c r="G266" s="33" t="s">
        <v>3077</v>
      </c>
    </row>
    <row r="267" spans="1:7" ht="31.5" x14ac:dyDescent="0.15">
      <c r="A267" s="33" t="s">
        <v>3078</v>
      </c>
      <c r="B267" s="33" t="s">
        <v>3079</v>
      </c>
      <c r="C267" s="33" t="s">
        <v>3080</v>
      </c>
      <c r="D267" s="33" t="s">
        <v>3081</v>
      </c>
      <c r="E267" s="34" t="s">
        <v>3082</v>
      </c>
      <c r="F267" s="34"/>
      <c r="G267" s="33" t="s">
        <v>3083</v>
      </c>
    </row>
    <row r="268" spans="1:7" ht="17.25" customHeight="1" x14ac:dyDescent="0.15">
      <c r="A268" s="33"/>
      <c r="B268" s="33" t="s">
        <v>2365</v>
      </c>
      <c r="C268" s="33"/>
      <c r="D268" s="33" t="s">
        <v>3084</v>
      </c>
      <c r="E268" s="34" t="s">
        <v>3082</v>
      </c>
      <c r="F268" s="34"/>
      <c r="G268" s="33" t="s">
        <v>3085</v>
      </c>
    </row>
    <row r="269" spans="1:7" ht="31.5" x14ac:dyDescent="0.15">
      <c r="A269" s="33"/>
      <c r="B269" s="33" t="s">
        <v>2365</v>
      </c>
      <c r="C269" s="33"/>
      <c r="D269" s="33" t="s">
        <v>3086</v>
      </c>
      <c r="E269" s="34" t="s">
        <v>3087</v>
      </c>
      <c r="F269" s="34"/>
      <c r="G269" s="33" t="s">
        <v>3088</v>
      </c>
    </row>
    <row r="270" spans="1:7" ht="21" x14ac:dyDescent="0.15">
      <c r="A270" s="33"/>
      <c r="B270" s="33" t="s">
        <v>2365</v>
      </c>
      <c r="C270" s="33"/>
      <c r="D270" s="33" t="s">
        <v>3089</v>
      </c>
      <c r="E270" s="33" t="s">
        <v>3090</v>
      </c>
      <c r="F270" s="34" t="s">
        <v>3091</v>
      </c>
      <c r="G270" s="33" t="s">
        <v>3092</v>
      </c>
    </row>
    <row r="271" spans="1:7" ht="21" x14ac:dyDescent="0.15">
      <c r="A271" s="33"/>
      <c r="B271" s="33" t="s">
        <v>2365</v>
      </c>
      <c r="C271" s="33"/>
      <c r="D271" s="33" t="s">
        <v>3093</v>
      </c>
      <c r="E271" s="33" t="s">
        <v>3094</v>
      </c>
      <c r="F271" s="34"/>
      <c r="G271" s="33" t="s">
        <v>3095</v>
      </c>
    </row>
    <row r="272" spans="1:7" ht="31.5" x14ac:dyDescent="0.15">
      <c r="A272" s="33"/>
      <c r="B272" s="33" t="s">
        <v>2365</v>
      </c>
      <c r="C272" s="33"/>
      <c r="D272" s="33" t="s">
        <v>3096</v>
      </c>
      <c r="E272" s="34" t="s">
        <v>3097</v>
      </c>
      <c r="F272" s="34" t="s">
        <v>3098</v>
      </c>
      <c r="G272" s="33" t="s">
        <v>3099</v>
      </c>
    </row>
    <row r="273" spans="1:7" ht="42" x14ac:dyDescent="0.15">
      <c r="A273" s="33"/>
      <c r="B273" s="33" t="s">
        <v>3100</v>
      </c>
      <c r="C273" s="33" t="s">
        <v>3101</v>
      </c>
      <c r="D273" s="33" t="s">
        <v>3102</v>
      </c>
      <c r="E273" s="34" t="s">
        <v>3103</v>
      </c>
      <c r="F273" s="34"/>
      <c r="G273" s="33" t="s">
        <v>3104</v>
      </c>
    </row>
    <row r="274" spans="1:7" ht="31.5" x14ac:dyDescent="0.15">
      <c r="A274" s="33"/>
      <c r="B274" s="33"/>
      <c r="C274" s="33"/>
      <c r="D274" s="33" t="s">
        <v>3105</v>
      </c>
      <c r="E274" s="34" t="s">
        <v>3103</v>
      </c>
      <c r="F274" s="34"/>
      <c r="G274" s="33" t="s">
        <v>3106</v>
      </c>
    </row>
    <row r="275" spans="1:7" ht="52.5" x14ac:dyDescent="0.15">
      <c r="A275" s="33"/>
      <c r="B275" s="33" t="s">
        <v>3002</v>
      </c>
      <c r="C275" s="33" t="s">
        <v>3002</v>
      </c>
      <c r="D275" s="33" t="s">
        <v>3107</v>
      </c>
      <c r="E275" s="33" t="s">
        <v>3108</v>
      </c>
      <c r="F275" s="34"/>
      <c r="G275" s="33" t="s">
        <v>3109</v>
      </c>
    </row>
    <row r="276" spans="1:7" x14ac:dyDescent="0.15">
      <c r="A276" s="33"/>
      <c r="B276" s="33"/>
      <c r="C276" s="33"/>
      <c r="D276" s="33" t="s">
        <v>3110</v>
      </c>
      <c r="E276" s="33" t="s">
        <v>3111</v>
      </c>
      <c r="F276" s="34"/>
      <c r="G276" s="33" t="s">
        <v>3112</v>
      </c>
    </row>
    <row r="277" spans="1:7" ht="73.5" x14ac:dyDescent="0.15">
      <c r="A277" s="33"/>
      <c r="B277" s="33"/>
      <c r="C277" s="33"/>
      <c r="D277" s="33" t="s">
        <v>3113</v>
      </c>
      <c r="E277" s="34" t="s">
        <v>3114</v>
      </c>
      <c r="F277" s="34" t="s">
        <v>3115</v>
      </c>
      <c r="G277" s="33" t="s">
        <v>3116</v>
      </c>
    </row>
    <row r="278" spans="1:7" ht="21" x14ac:dyDescent="0.15">
      <c r="A278" s="33"/>
      <c r="B278" s="33"/>
      <c r="C278" s="33" t="s">
        <v>3117</v>
      </c>
      <c r="D278" s="33" t="s">
        <v>3118</v>
      </c>
      <c r="E278" s="34" t="s">
        <v>3119</v>
      </c>
      <c r="F278" s="34"/>
      <c r="G278" s="33" t="s">
        <v>3120</v>
      </c>
    </row>
    <row r="279" spans="1:7" ht="21" x14ac:dyDescent="0.15">
      <c r="A279" s="33"/>
      <c r="B279" s="33"/>
      <c r="C279" s="33" t="s">
        <v>3002</v>
      </c>
      <c r="D279" s="33" t="s">
        <v>3121</v>
      </c>
      <c r="E279" s="34" t="s">
        <v>3119</v>
      </c>
      <c r="F279" s="34"/>
      <c r="G279" s="33" t="s">
        <v>3122</v>
      </c>
    </row>
    <row r="280" spans="1:7" ht="19.5" customHeight="1" x14ac:dyDescent="0.15">
      <c r="A280" s="33"/>
      <c r="B280" s="33"/>
      <c r="C280" s="33"/>
      <c r="D280" s="33" t="s">
        <v>3123</v>
      </c>
      <c r="E280" s="34" t="s">
        <v>3119</v>
      </c>
      <c r="F280" s="34"/>
      <c r="G280" s="33" t="s">
        <v>3124</v>
      </c>
    </row>
    <row r="281" spans="1:7" ht="52.5" x14ac:dyDescent="0.15">
      <c r="A281" s="33"/>
      <c r="B281" s="33"/>
      <c r="C281" s="33"/>
      <c r="D281" s="33" t="s">
        <v>3125</v>
      </c>
      <c r="E281" s="34" t="s">
        <v>3126</v>
      </c>
      <c r="F281" s="34"/>
      <c r="G281" s="33" t="s">
        <v>3127</v>
      </c>
    </row>
    <row r="282" spans="1:7" ht="42" x14ac:dyDescent="0.15">
      <c r="A282" s="33"/>
      <c r="B282" s="33"/>
      <c r="C282" s="33"/>
      <c r="D282" s="33" t="s">
        <v>3128</v>
      </c>
      <c r="E282" s="34" t="s">
        <v>3129</v>
      </c>
      <c r="F282" s="34"/>
      <c r="G282" s="33" t="s">
        <v>3130</v>
      </c>
    </row>
    <row r="283" spans="1:7" ht="31.5" x14ac:dyDescent="0.15">
      <c r="A283" s="33"/>
      <c r="B283" s="33" t="s">
        <v>3131</v>
      </c>
      <c r="C283" s="33" t="s">
        <v>3132</v>
      </c>
      <c r="D283" s="33" t="s">
        <v>3133</v>
      </c>
      <c r="E283" s="33" t="s">
        <v>3134</v>
      </c>
      <c r="F283" s="34"/>
      <c r="G283" s="33" t="s">
        <v>3135</v>
      </c>
    </row>
    <row r="284" spans="1:7" ht="21" x14ac:dyDescent="0.15">
      <c r="A284" s="33"/>
      <c r="B284" s="33"/>
      <c r="C284" s="33"/>
      <c r="D284" s="33" t="s">
        <v>3136</v>
      </c>
      <c r="E284" s="33" t="s">
        <v>3137</v>
      </c>
      <c r="F284" s="34"/>
      <c r="G284" s="33" t="s">
        <v>3138</v>
      </c>
    </row>
    <row r="285" spans="1:7" ht="21" x14ac:dyDescent="0.15">
      <c r="A285" s="33"/>
      <c r="B285" s="33"/>
      <c r="C285" s="33"/>
      <c r="D285" s="33" t="s">
        <v>3139</v>
      </c>
      <c r="E285" s="33" t="s">
        <v>3140</v>
      </c>
      <c r="F285" s="34"/>
      <c r="G285" s="33" t="s">
        <v>3141</v>
      </c>
    </row>
    <row r="286" spans="1:7" ht="19.5" customHeight="1" x14ac:dyDescent="0.15">
      <c r="A286" s="33"/>
      <c r="B286" s="33"/>
      <c r="C286" s="33"/>
      <c r="D286" s="33" t="s">
        <v>3142</v>
      </c>
      <c r="E286" s="33" t="s">
        <v>3143</v>
      </c>
      <c r="F286" s="34"/>
      <c r="G286" s="33" t="s">
        <v>3144</v>
      </c>
    </row>
    <row r="287" spans="1:7" ht="21" x14ac:dyDescent="0.15">
      <c r="A287" s="33"/>
      <c r="B287" s="33" t="s">
        <v>3145</v>
      </c>
      <c r="C287" s="33" t="s">
        <v>3146</v>
      </c>
      <c r="D287" s="33" t="s">
        <v>3147</v>
      </c>
      <c r="E287" s="33" t="s">
        <v>3148</v>
      </c>
      <c r="F287" s="34"/>
      <c r="G287" s="33" t="s">
        <v>3149</v>
      </c>
    </row>
    <row r="288" spans="1:7" ht="31.5" x14ac:dyDescent="0.15">
      <c r="A288" s="33"/>
      <c r="B288" s="33" t="s">
        <v>2365</v>
      </c>
      <c r="C288" s="33" t="s">
        <v>2365</v>
      </c>
      <c r="D288" s="33" t="s">
        <v>3150</v>
      </c>
      <c r="E288" s="33" t="s">
        <v>3151</v>
      </c>
      <c r="F288" s="34"/>
      <c r="G288" s="33" t="s">
        <v>3152</v>
      </c>
    </row>
    <row r="289" spans="1:7" ht="17.25" customHeight="1" x14ac:dyDescent="0.15">
      <c r="A289" s="33"/>
      <c r="B289" s="33"/>
      <c r="C289" s="33"/>
      <c r="D289" s="33" t="s">
        <v>3153</v>
      </c>
      <c r="E289" s="33" t="s">
        <v>3154</v>
      </c>
      <c r="F289" s="34"/>
      <c r="G289" s="33" t="s">
        <v>3155</v>
      </c>
    </row>
    <row r="290" spans="1:7" ht="17.25" customHeight="1" x14ac:dyDescent="0.15">
      <c r="A290" s="33"/>
      <c r="B290" s="33"/>
      <c r="C290" s="33" t="s">
        <v>3156</v>
      </c>
      <c r="D290" s="33" t="s">
        <v>3157</v>
      </c>
      <c r="E290" s="34" t="s">
        <v>3158</v>
      </c>
      <c r="F290" s="34"/>
      <c r="G290" s="33" t="s">
        <v>3159</v>
      </c>
    </row>
    <row r="291" spans="1:7" ht="17.25" customHeight="1" x14ac:dyDescent="0.15">
      <c r="A291" s="33"/>
      <c r="B291" s="33"/>
      <c r="C291" s="33" t="s">
        <v>2365</v>
      </c>
      <c r="D291" s="33" t="s">
        <v>3160</v>
      </c>
      <c r="E291" s="33" t="s">
        <v>3161</v>
      </c>
      <c r="F291" s="34"/>
      <c r="G291" s="33" t="s">
        <v>3162</v>
      </c>
    </row>
    <row r="292" spans="1:7" ht="31.5" x14ac:dyDescent="0.15">
      <c r="A292" s="33"/>
      <c r="B292" s="33"/>
      <c r="C292" s="33" t="s">
        <v>3163</v>
      </c>
      <c r="D292" s="33" t="s">
        <v>3164</v>
      </c>
      <c r="E292" s="34" t="s">
        <v>3158</v>
      </c>
      <c r="F292" s="34"/>
      <c r="G292" s="33" t="s">
        <v>3165</v>
      </c>
    </row>
    <row r="293" spans="1:7" ht="73.5" x14ac:dyDescent="0.15">
      <c r="A293" s="33"/>
      <c r="B293" s="33" t="s">
        <v>3166</v>
      </c>
      <c r="C293" s="33" t="s">
        <v>3167</v>
      </c>
      <c r="D293" s="33" t="s">
        <v>3168</v>
      </c>
      <c r="E293" s="33" t="s">
        <v>3169</v>
      </c>
      <c r="F293" s="34"/>
      <c r="G293" s="33" t="s">
        <v>3170</v>
      </c>
    </row>
    <row r="294" spans="1:7" ht="21" x14ac:dyDescent="0.15">
      <c r="A294" s="33"/>
      <c r="B294" s="33"/>
      <c r="C294" s="33" t="s">
        <v>3171</v>
      </c>
      <c r="D294" s="33" t="s">
        <v>3172</v>
      </c>
      <c r="E294" s="33" t="s">
        <v>3173</v>
      </c>
      <c r="F294" s="34"/>
      <c r="G294" s="33" t="s">
        <v>3174</v>
      </c>
    </row>
    <row r="295" spans="1:7" ht="17.25" customHeight="1" x14ac:dyDescent="0.15">
      <c r="A295" s="33"/>
      <c r="B295" s="33"/>
      <c r="C295" s="33"/>
      <c r="D295" s="33" t="s">
        <v>3175</v>
      </c>
      <c r="E295" s="34" t="s">
        <v>3176</v>
      </c>
      <c r="F295" s="34"/>
      <c r="G295" s="33" t="s">
        <v>3177</v>
      </c>
    </row>
    <row r="296" spans="1:7" ht="42" x14ac:dyDescent="0.15">
      <c r="A296" s="33"/>
      <c r="B296" s="33"/>
      <c r="C296" s="33"/>
      <c r="D296" s="33" t="s">
        <v>3178</v>
      </c>
      <c r="E296" s="34" t="s">
        <v>3176</v>
      </c>
      <c r="F296" s="34"/>
      <c r="G296" s="33" t="s">
        <v>3179</v>
      </c>
    </row>
    <row r="297" spans="1:7" ht="31.5" x14ac:dyDescent="0.15">
      <c r="A297" s="33"/>
      <c r="B297" s="33"/>
      <c r="C297" s="33"/>
      <c r="D297" s="33" t="s">
        <v>3180</v>
      </c>
      <c r="E297" s="33" t="s">
        <v>3181</v>
      </c>
      <c r="F297" s="34"/>
      <c r="G297" s="33" t="s">
        <v>3182</v>
      </c>
    </row>
    <row r="298" spans="1:7" ht="63" x14ac:dyDescent="0.15">
      <c r="A298" s="33"/>
      <c r="B298" s="33"/>
      <c r="C298" s="33" t="s">
        <v>3183</v>
      </c>
      <c r="D298" s="33" t="s">
        <v>3184</v>
      </c>
      <c r="E298" s="34" t="s">
        <v>3176</v>
      </c>
      <c r="F298" s="34"/>
      <c r="G298" s="33" t="s">
        <v>3185</v>
      </c>
    </row>
    <row r="299" spans="1:7" ht="31.5" x14ac:dyDescent="0.15">
      <c r="A299" s="33"/>
      <c r="B299" s="33"/>
      <c r="C299" s="33"/>
      <c r="D299" s="33" t="s">
        <v>3186</v>
      </c>
      <c r="E299" s="34" t="s">
        <v>3187</v>
      </c>
      <c r="F299" s="34" t="s">
        <v>3188</v>
      </c>
      <c r="G299" s="33" t="s">
        <v>3189</v>
      </c>
    </row>
    <row r="300" spans="1:7" ht="52.5" x14ac:dyDescent="0.15">
      <c r="A300" s="33"/>
      <c r="B300" s="33"/>
      <c r="C300" s="33"/>
      <c r="D300" s="33" t="s">
        <v>3190</v>
      </c>
      <c r="E300" s="34" t="s">
        <v>3176</v>
      </c>
      <c r="F300" s="34"/>
      <c r="G300" s="33" t="s">
        <v>3191</v>
      </c>
    </row>
    <row r="301" spans="1:7" ht="42" x14ac:dyDescent="0.15">
      <c r="A301" s="33"/>
      <c r="B301" s="33"/>
      <c r="C301" s="33"/>
      <c r="D301" s="33" t="s">
        <v>3192</v>
      </c>
      <c r="E301" s="33" t="s">
        <v>3193</v>
      </c>
      <c r="F301" s="34"/>
      <c r="G301" s="33" t="s">
        <v>3194</v>
      </c>
    </row>
    <row r="302" spans="1:7" s="50" customFormat="1" ht="21" x14ac:dyDescent="0.2">
      <c r="A302" s="33"/>
      <c r="B302" s="33"/>
      <c r="C302" s="33"/>
      <c r="D302" s="33" t="s">
        <v>3195</v>
      </c>
      <c r="E302" s="34" t="s">
        <v>3176</v>
      </c>
      <c r="F302" s="34"/>
      <c r="G302" s="33" t="s">
        <v>3196</v>
      </c>
    </row>
    <row r="303" spans="1:7" ht="21" x14ac:dyDescent="0.15">
      <c r="A303" s="33"/>
      <c r="B303" s="33"/>
      <c r="C303" s="33"/>
      <c r="D303" s="33" t="s">
        <v>3197</v>
      </c>
      <c r="E303" s="34" t="s">
        <v>3176</v>
      </c>
      <c r="F303" s="34"/>
      <c r="G303" s="33" t="s">
        <v>3198</v>
      </c>
    </row>
    <row r="304" spans="1:7" ht="21" x14ac:dyDescent="0.15">
      <c r="A304" s="33"/>
      <c r="B304" s="33"/>
      <c r="C304" s="33"/>
      <c r="D304" s="33" t="s">
        <v>3199</v>
      </c>
      <c r="E304" s="33" t="s">
        <v>3200</v>
      </c>
      <c r="F304" s="34"/>
      <c r="G304" s="33" t="s">
        <v>3201</v>
      </c>
    </row>
    <row r="305" spans="1:7" ht="21" x14ac:dyDescent="0.15">
      <c r="A305" s="33"/>
      <c r="B305" s="33" t="s">
        <v>3202</v>
      </c>
      <c r="C305" s="33" t="s">
        <v>3203</v>
      </c>
      <c r="D305" s="33" t="s">
        <v>3204</v>
      </c>
      <c r="E305" s="33" t="s">
        <v>3205</v>
      </c>
      <c r="F305" s="34"/>
      <c r="G305" s="33" t="s">
        <v>3206</v>
      </c>
    </row>
    <row r="306" spans="1:7" ht="18" customHeight="1" x14ac:dyDescent="0.15">
      <c r="A306" s="33"/>
      <c r="B306" s="33"/>
      <c r="C306" s="33"/>
      <c r="D306" s="33" t="s">
        <v>3207</v>
      </c>
      <c r="E306" s="34" t="s">
        <v>3208</v>
      </c>
      <c r="F306" s="34"/>
      <c r="G306" s="33" t="s">
        <v>3209</v>
      </c>
    </row>
    <row r="307" spans="1:7" ht="115.5" x14ac:dyDescent="0.15">
      <c r="A307" s="33"/>
      <c r="B307" s="33"/>
      <c r="C307" s="33"/>
      <c r="D307" s="33" t="s">
        <v>3210</v>
      </c>
      <c r="E307" s="33" t="s">
        <v>3211</v>
      </c>
      <c r="F307" s="34"/>
      <c r="G307" s="33" t="s">
        <v>3212</v>
      </c>
    </row>
    <row r="308" spans="1:7" ht="52.5" x14ac:dyDescent="0.15">
      <c r="A308" s="33"/>
      <c r="B308" s="33"/>
      <c r="C308" s="33" t="s">
        <v>3213</v>
      </c>
      <c r="D308" s="33" t="s">
        <v>3214</v>
      </c>
      <c r="E308" s="34" t="s">
        <v>3215</v>
      </c>
      <c r="F308" s="34"/>
      <c r="G308" s="33" t="s">
        <v>3216</v>
      </c>
    </row>
    <row r="309" spans="1:7" ht="73.5" x14ac:dyDescent="0.15">
      <c r="A309" s="33"/>
      <c r="B309" s="33"/>
      <c r="C309" s="33"/>
      <c r="D309" s="33" t="s">
        <v>3217</v>
      </c>
      <c r="E309" s="34" t="s">
        <v>3215</v>
      </c>
      <c r="F309" s="34"/>
      <c r="G309" s="33" t="s">
        <v>3218</v>
      </c>
    </row>
    <row r="310" spans="1:7" s="51" customFormat="1" ht="52.5" x14ac:dyDescent="0.15">
      <c r="A310" s="33"/>
      <c r="B310" s="33"/>
      <c r="C310" s="33"/>
      <c r="D310" s="33" t="s">
        <v>3219</v>
      </c>
      <c r="E310" s="34" t="s">
        <v>3220</v>
      </c>
      <c r="F310" s="34"/>
      <c r="G310" s="33" t="s">
        <v>3221</v>
      </c>
    </row>
    <row r="311" spans="1:7" ht="21" x14ac:dyDescent="0.15">
      <c r="A311" s="33"/>
      <c r="B311" s="33" t="s">
        <v>3222</v>
      </c>
      <c r="C311" s="33" t="s">
        <v>3223</v>
      </c>
      <c r="D311" s="33" t="s">
        <v>3224</v>
      </c>
      <c r="E311" s="34" t="s">
        <v>3225</v>
      </c>
      <c r="F311" s="34"/>
      <c r="G311" s="33" t="s">
        <v>3226</v>
      </c>
    </row>
    <row r="312" spans="1:7" ht="17.25" customHeight="1" x14ac:dyDescent="0.15">
      <c r="A312" s="33"/>
      <c r="B312" s="33" t="s">
        <v>2365</v>
      </c>
      <c r="C312" s="33" t="s">
        <v>2365</v>
      </c>
      <c r="D312" s="33" t="s">
        <v>3227</v>
      </c>
      <c r="E312" s="34" t="s">
        <v>3225</v>
      </c>
      <c r="F312" s="34"/>
      <c r="G312" s="33" t="s">
        <v>3228</v>
      </c>
    </row>
    <row r="313" spans="1:7" ht="21" x14ac:dyDescent="0.15">
      <c r="A313" s="33"/>
      <c r="B313" s="33" t="s">
        <v>2365</v>
      </c>
      <c r="C313" s="33" t="s">
        <v>3229</v>
      </c>
      <c r="D313" s="33" t="s">
        <v>3230</v>
      </c>
      <c r="E313" s="34" t="s">
        <v>3231</v>
      </c>
      <c r="F313" s="34"/>
      <c r="G313" s="33" t="s">
        <v>3232</v>
      </c>
    </row>
    <row r="314" spans="1:7" ht="31.5" x14ac:dyDescent="0.15">
      <c r="A314" s="33"/>
      <c r="B314" s="33"/>
      <c r="C314" s="33" t="s">
        <v>2365</v>
      </c>
      <c r="D314" s="33" t="s">
        <v>3233</v>
      </c>
      <c r="E314" s="33" t="s">
        <v>3234</v>
      </c>
      <c r="F314" s="34"/>
      <c r="G314" s="33" t="s">
        <v>3235</v>
      </c>
    </row>
    <row r="315" spans="1:7" x14ac:dyDescent="0.15">
      <c r="A315" s="33"/>
      <c r="B315" s="33"/>
      <c r="C315" s="33" t="s">
        <v>2365</v>
      </c>
      <c r="D315" s="33" t="s">
        <v>3236</v>
      </c>
      <c r="E315" s="34" t="s">
        <v>3237</v>
      </c>
      <c r="F315" s="34"/>
      <c r="G315" s="33" t="s">
        <v>3238</v>
      </c>
    </row>
    <row r="316" spans="1:7" ht="42" x14ac:dyDescent="0.15">
      <c r="A316" s="33"/>
      <c r="B316" s="33"/>
      <c r="C316" s="33"/>
      <c r="D316" s="33" t="s">
        <v>3239</v>
      </c>
      <c r="E316" s="33" t="s">
        <v>3240</v>
      </c>
      <c r="F316" s="34"/>
      <c r="G316" s="33" t="s">
        <v>3241</v>
      </c>
    </row>
    <row r="317" spans="1:7" ht="42" x14ac:dyDescent="0.15">
      <c r="A317" s="33"/>
      <c r="B317" s="33"/>
      <c r="C317" s="33"/>
      <c r="D317" s="33" t="s">
        <v>3242</v>
      </c>
      <c r="E317" s="33" t="s">
        <v>3243</v>
      </c>
      <c r="F317" s="34"/>
      <c r="G317" s="33" t="s">
        <v>3244</v>
      </c>
    </row>
    <row r="318" spans="1:7" ht="42" x14ac:dyDescent="0.15">
      <c r="A318" s="33"/>
      <c r="B318" s="33"/>
      <c r="C318" s="33"/>
      <c r="D318" s="33" t="s">
        <v>3245</v>
      </c>
      <c r="E318" s="33" t="s">
        <v>3246</v>
      </c>
      <c r="F318" s="34"/>
      <c r="G318" s="33" t="s">
        <v>3247</v>
      </c>
    </row>
    <row r="319" spans="1:7" ht="21" x14ac:dyDescent="0.15">
      <c r="A319" s="33"/>
      <c r="B319" s="33"/>
      <c r="C319" s="33" t="s">
        <v>3248</v>
      </c>
      <c r="D319" s="33" t="s">
        <v>3249</v>
      </c>
      <c r="E319" s="33" t="s">
        <v>3250</v>
      </c>
      <c r="F319" s="34"/>
      <c r="G319" s="33" t="s">
        <v>3251</v>
      </c>
    </row>
    <row r="320" spans="1:7" x14ac:dyDescent="0.15">
      <c r="A320" s="33"/>
      <c r="B320" s="33"/>
      <c r="C320" s="33"/>
      <c r="D320" s="33" t="s">
        <v>3252</v>
      </c>
      <c r="E320" s="34" t="s">
        <v>3253</v>
      </c>
      <c r="F320" s="34" t="s">
        <v>3254</v>
      </c>
      <c r="G320" s="33" t="s">
        <v>3255</v>
      </c>
    </row>
    <row r="321" spans="1:7" x14ac:dyDescent="0.15">
      <c r="A321" s="33"/>
      <c r="B321" s="33"/>
      <c r="C321" s="33"/>
      <c r="D321" s="33" t="s">
        <v>3256</v>
      </c>
      <c r="E321" s="33" t="s">
        <v>3257</v>
      </c>
      <c r="F321" s="34"/>
      <c r="G321" s="33" t="s">
        <v>3258</v>
      </c>
    </row>
    <row r="322" spans="1:7" ht="42" x14ac:dyDescent="0.15">
      <c r="A322" s="33"/>
      <c r="B322" s="33"/>
      <c r="C322" s="33"/>
      <c r="D322" s="33" t="s">
        <v>3259</v>
      </c>
      <c r="E322" s="33" t="s">
        <v>3260</v>
      </c>
      <c r="F322" s="34"/>
      <c r="G322" s="33" t="s">
        <v>3261</v>
      </c>
    </row>
    <row r="323" spans="1:7" ht="21" x14ac:dyDescent="0.15">
      <c r="A323" s="33"/>
      <c r="B323" s="33"/>
      <c r="C323" s="33"/>
      <c r="D323" s="33" t="s">
        <v>3262</v>
      </c>
      <c r="E323" s="34" t="s">
        <v>3263</v>
      </c>
      <c r="F323" s="34"/>
      <c r="G323" s="33" t="s">
        <v>3264</v>
      </c>
    </row>
    <row r="324" spans="1:7" ht="21" x14ac:dyDescent="0.15">
      <c r="A324" s="33"/>
      <c r="B324" s="33"/>
      <c r="C324" s="33"/>
      <c r="D324" s="33" t="s">
        <v>3265</v>
      </c>
      <c r="E324" s="33" t="s">
        <v>3266</v>
      </c>
      <c r="F324" s="34"/>
      <c r="G324" s="33" t="s">
        <v>3267</v>
      </c>
    </row>
    <row r="325" spans="1:7" ht="18" customHeight="1" x14ac:dyDescent="0.15">
      <c r="A325" s="33"/>
      <c r="B325" s="33" t="s">
        <v>2365</v>
      </c>
      <c r="C325" s="33" t="s">
        <v>2365</v>
      </c>
      <c r="D325" s="33" t="s">
        <v>3268</v>
      </c>
      <c r="E325" s="34" t="s">
        <v>3263</v>
      </c>
      <c r="F325" s="34"/>
      <c r="G325" s="33" t="s">
        <v>3269</v>
      </c>
    </row>
    <row r="326" spans="1:7" ht="21" x14ac:dyDescent="0.15">
      <c r="A326" s="33"/>
      <c r="B326" s="33"/>
      <c r="C326" s="33"/>
      <c r="D326" s="33" t="s">
        <v>3270</v>
      </c>
      <c r="E326" s="34" t="s">
        <v>3271</v>
      </c>
      <c r="F326" s="34" t="s">
        <v>3272</v>
      </c>
      <c r="G326" s="33" t="s">
        <v>3273</v>
      </c>
    </row>
    <row r="327" spans="1:7" ht="31.5" x14ac:dyDescent="0.15">
      <c r="A327" s="33"/>
      <c r="B327" s="33"/>
      <c r="C327" s="33" t="s">
        <v>3274</v>
      </c>
      <c r="D327" s="33" t="s">
        <v>3275</v>
      </c>
      <c r="E327" s="34" t="s">
        <v>3276</v>
      </c>
      <c r="F327" s="34"/>
      <c r="G327" s="33" t="s">
        <v>3277</v>
      </c>
    </row>
    <row r="328" spans="1:7" ht="21" x14ac:dyDescent="0.15">
      <c r="A328" s="33"/>
      <c r="B328" s="33"/>
      <c r="C328" s="33"/>
      <c r="D328" s="33" t="s">
        <v>3278</v>
      </c>
      <c r="E328" s="34" t="s">
        <v>3279</v>
      </c>
      <c r="F328" s="34" t="s">
        <v>3280</v>
      </c>
      <c r="G328" s="33" t="s">
        <v>3281</v>
      </c>
    </row>
    <row r="329" spans="1:7" ht="52.5" x14ac:dyDescent="0.15">
      <c r="A329" s="33"/>
      <c r="B329" s="33"/>
      <c r="C329" s="33"/>
      <c r="D329" s="33" t="s">
        <v>3282</v>
      </c>
      <c r="E329" s="33" t="s">
        <v>3283</v>
      </c>
      <c r="F329" s="34"/>
      <c r="G329" s="33" t="s">
        <v>3284</v>
      </c>
    </row>
    <row r="330" spans="1:7" ht="31.5" x14ac:dyDescent="0.15">
      <c r="A330" s="33"/>
      <c r="B330" s="33" t="s">
        <v>3285</v>
      </c>
      <c r="C330" s="33" t="s">
        <v>3286</v>
      </c>
      <c r="D330" s="33" t="s">
        <v>3287</v>
      </c>
      <c r="E330" s="34" t="s">
        <v>3288</v>
      </c>
      <c r="F330" s="34"/>
      <c r="G330" s="33" t="s">
        <v>3289</v>
      </c>
    </row>
    <row r="331" spans="1:7" ht="21" x14ac:dyDescent="0.15">
      <c r="A331" s="33"/>
      <c r="B331" s="33"/>
      <c r="C331" s="33"/>
      <c r="D331" s="33" t="s">
        <v>3290</v>
      </c>
      <c r="E331" s="34" t="s">
        <v>3288</v>
      </c>
      <c r="F331" s="34"/>
      <c r="G331" s="33" t="s">
        <v>3291</v>
      </c>
    </row>
    <row r="332" spans="1:7" ht="31.5" x14ac:dyDescent="0.15">
      <c r="A332" s="33"/>
      <c r="B332" s="33"/>
      <c r="C332" s="33"/>
      <c r="D332" s="33" t="s">
        <v>3292</v>
      </c>
      <c r="E332" s="34" t="s">
        <v>3293</v>
      </c>
      <c r="F332" s="34"/>
      <c r="G332" s="33" t="s">
        <v>3294</v>
      </c>
    </row>
    <row r="333" spans="1:7" ht="73.5" x14ac:dyDescent="0.15">
      <c r="A333" s="33"/>
      <c r="B333" s="33" t="s">
        <v>3295</v>
      </c>
      <c r="C333" s="33" t="s">
        <v>3296</v>
      </c>
      <c r="D333" s="33" t="s">
        <v>3297</v>
      </c>
      <c r="E333" s="33" t="s">
        <v>3298</v>
      </c>
      <c r="F333" s="34"/>
      <c r="G333" s="33" t="s">
        <v>3299</v>
      </c>
    </row>
    <row r="334" spans="1:7" ht="31.5" x14ac:dyDescent="0.15">
      <c r="A334" s="33"/>
      <c r="B334" s="33"/>
      <c r="C334" s="33"/>
      <c r="D334" s="33" t="s">
        <v>3300</v>
      </c>
      <c r="E334" s="33" t="s">
        <v>3301</v>
      </c>
      <c r="F334" s="34"/>
      <c r="G334" s="33" t="s">
        <v>3302</v>
      </c>
    </row>
    <row r="335" spans="1:7" ht="21" x14ac:dyDescent="0.15">
      <c r="A335" s="33"/>
      <c r="B335" s="33"/>
      <c r="C335" s="33" t="s">
        <v>3303</v>
      </c>
      <c r="D335" s="33" t="s">
        <v>3304</v>
      </c>
      <c r="E335" s="34" t="s">
        <v>3305</v>
      </c>
      <c r="F335" s="34"/>
      <c r="G335" s="33" t="s">
        <v>3306</v>
      </c>
    </row>
    <row r="336" spans="1:7" ht="31.5" x14ac:dyDescent="0.15">
      <c r="A336" s="33"/>
      <c r="B336" s="33"/>
      <c r="C336" s="33" t="s">
        <v>2365</v>
      </c>
      <c r="D336" s="33" t="s">
        <v>3307</v>
      </c>
      <c r="E336" s="34" t="s">
        <v>3305</v>
      </c>
      <c r="F336" s="34"/>
      <c r="G336" s="33" t="s">
        <v>3308</v>
      </c>
    </row>
    <row r="337" spans="1:7" ht="19.5" customHeight="1" x14ac:dyDescent="0.15">
      <c r="A337" s="33"/>
      <c r="B337" s="33"/>
      <c r="C337" s="33" t="s">
        <v>2365</v>
      </c>
      <c r="D337" s="33" t="s">
        <v>3309</v>
      </c>
      <c r="E337" s="34" t="s">
        <v>3305</v>
      </c>
      <c r="F337" s="34"/>
      <c r="G337" s="33" t="s">
        <v>3310</v>
      </c>
    </row>
    <row r="338" spans="1:7" ht="52.5" x14ac:dyDescent="0.15">
      <c r="A338" s="33"/>
      <c r="B338" s="33"/>
      <c r="C338" s="33" t="s">
        <v>3311</v>
      </c>
      <c r="D338" s="33" t="s">
        <v>3312</v>
      </c>
      <c r="E338" s="33" t="s">
        <v>3313</v>
      </c>
      <c r="F338" s="34"/>
      <c r="G338" s="33" t="s">
        <v>3314</v>
      </c>
    </row>
    <row r="339" spans="1:7" ht="63" x14ac:dyDescent="0.15">
      <c r="A339" s="33"/>
      <c r="B339" s="33" t="s">
        <v>2365</v>
      </c>
      <c r="C339" s="33" t="s">
        <v>2365</v>
      </c>
      <c r="D339" s="33" t="s">
        <v>3315</v>
      </c>
      <c r="E339" s="33" t="s">
        <v>3316</v>
      </c>
      <c r="F339" s="34"/>
      <c r="G339" s="33" t="s">
        <v>3317</v>
      </c>
    </row>
    <row r="340" spans="1:7" ht="52.5" x14ac:dyDescent="0.15">
      <c r="A340" s="33" t="s">
        <v>3318</v>
      </c>
      <c r="B340" s="33" t="s">
        <v>3319</v>
      </c>
      <c r="C340" s="33" t="s">
        <v>3320</v>
      </c>
      <c r="D340" s="33" t="s">
        <v>3321</v>
      </c>
      <c r="E340" s="34" t="s">
        <v>3322</v>
      </c>
      <c r="F340" s="34"/>
      <c r="G340" s="33" t="s">
        <v>3323</v>
      </c>
    </row>
    <row r="341" spans="1:7" ht="63" x14ac:dyDescent="0.15">
      <c r="A341" s="33"/>
      <c r="B341" s="33"/>
      <c r="C341" s="33"/>
      <c r="D341" s="33" t="s">
        <v>3324</v>
      </c>
      <c r="E341" s="34" t="s">
        <v>3322</v>
      </c>
      <c r="F341" s="34"/>
      <c r="G341" s="33" t="s">
        <v>3325</v>
      </c>
    </row>
    <row r="342" spans="1:7" ht="31.5" x14ac:dyDescent="0.15">
      <c r="A342" s="33"/>
      <c r="B342" s="33"/>
      <c r="C342" s="33"/>
      <c r="D342" s="33" t="s">
        <v>3326</v>
      </c>
      <c r="E342" s="34" t="s">
        <v>3322</v>
      </c>
      <c r="F342" s="34"/>
      <c r="G342" s="33" t="s">
        <v>3327</v>
      </c>
    </row>
    <row r="343" spans="1:7" ht="42" x14ac:dyDescent="0.15">
      <c r="A343" s="33"/>
      <c r="B343" s="33"/>
      <c r="C343" s="33"/>
      <c r="D343" s="33" t="s">
        <v>3328</v>
      </c>
      <c r="E343" s="34" t="s">
        <v>3322</v>
      </c>
      <c r="F343" s="34"/>
      <c r="G343" s="33" t="s">
        <v>3329</v>
      </c>
    </row>
    <row r="344" spans="1:7" ht="42" x14ac:dyDescent="0.15">
      <c r="A344" s="33"/>
      <c r="B344" s="33"/>
      <c r="C344" s="33" t="s">
        <v>3330</v>
      </c>
      <c r="D344" s="33" t="s">
        <v>3331</v>
      </c>
      <c r="E344" s="34" t="s">
        <v>3322</v>
      </c>
      <c r="F344" s="34"/>
      <c r="G344" s="33" t="s">
        <v>3332</v>
      </c>
    </row>
    <row r="345" spans="1:7" ht="63" x14ac:dyDescent="0.15">
      <c r="A345" s="33"/>
      <c r="B345" s="33"/>
      <c r="C345" s="33" t="s">
        <v>3333</v>
      </c>
      <c r="D345" s="33" t="s">
        <v>3334</v>
      </c>
      <c r="E345" s="34" t="s">
        <v>3322</v>
      </c>
      <c r="F345" s="34"/>
      <c r="G345" s="33" t="s">
        <v>3335</v>
      </c>
    </row>
    <row r="346" spans="1:7" ht="84" x14ac:dyDescent="0.15">
      <c r="A346" s="33"/>
      <c r="B346" s="33" t="s">
        <v>3336</v>
      </c>
      <c r="C346" s="33" t="s">
        <v>3337</v>
      </c>
      <c r="D346" s="33" t="s">
        <v>3338</v>
      </c>
      <c r="E346" s="33" t="s">
        <v>3339</v>
      </c>
      <c r="F346" s="34"/>
      <c r="G346" s="33" t="s">
        <v>3340</v>
      </c>
    </row>
    <row r="347" spans="1:7" ht="52.5" x14ac:dyDescent="0.15">
      <c r="A347" s="33"/>
      <c r="B347" s="33"/>
      <c r="C347" s="33"/>
      <c r="D347" s="33" t="s">
        <v>3341</v>
      </c>
      <c r="E347" s="33" t="s">
        <v>3342</v>
      </c>
      <c r="F347" s="34"/>
      <c r="G347" s="33" t="s">
        <v>3343</v>
      </c>
    </row>
    <row r="348" spans="1:7" ht="31.5" x14ac:dyDescent="0.15">
      <c r="A348" s="33"/>
      <c r="B348" s="33"/>
      <c r="C348" s="33" t="s">
        <v>3344</v>
      </c>
      <c r="D348" s="33" t="s">
        <v>3345</v>
      </c>
      <c r="E348" s="33" t="s">
        <v>3346</v>
      </c>
      <c r="F348" s="34"/>
      <c r="G348" s="33" t="s">
        <v>3347</v>
      </c>
    </row>
    <row r="349" spans="1:7" ht="21" x14ac:dyDescent="0.15">
      <c r="A349" s="33"/>
      <c r="B349" s="33"/>
      <c r="C349" s="33"/>
      <c r="D349" s="33" t="s">
        <v>3348</v>
      </c>
      <c r="E349" s="33" t="s">
        <v>3349</v>
      </c>
      <c r="F349" s="34"/>
      <c r="G349" s="33" t="s">
        <v>3350</v>
      </c>
    </row>
    <row r="350" spans="1:7" ht="52.5" x14ac:dyDescent="0.15">
      <c r="A350" s="33"/>
      <c r="B350" s="33"/>
      <c r="C350" s="33"/>
      <c r="D350" s="33" t="s">
        <v>3351</v>
      </c>
      <c r="E350" s="33" t="s">
        <v>3352</v>
      </c>
      <c r="F350" s="34"/>
      <c r="G350" s="33" t="s">
        <v>3353</v>
      </c>
    </row>
    <row r="351" spans="1:7" ht="21" x14ac:dyDescent="0.15">
      <c r="A351" s="33"/>
      <c r="B351" s="33"/>
      <c r="C351" s="33" t="s">
        <v>3354</v>
      </c>
      <c r="D351" s="33" t="s">
        <v>3355</v>
      </c>
      <c r="E351" s="33" t="s">
        <v>3356</v>
      </c>
      <c r="F351" s="34"/>
      <c r="G351" s="33" t="s">
        <v>3357</v>
      </c>
    </row>
    <row r="352" spans="1:7" ht="63" x14ac:dyDescent="0.15">
      <c r="A352" s="33"/>
      <c r="B352" s="33" t="s">
        <v>3358</v>
      </c>
      <c r="C352" s="33" t="s">
        <v>3359</v>
      </c>
      <c r="D352" s="33" t="s">
        <v>3360</v>
      </c>
      <c r="E352" s="34" t="s">
        <v>3361</v>
      </c>
      <c r="F352" s="34"/>
      <c r="G352" s="33" t="s">
        <v>3362</v>
      </c>
    </row>
    <row r="353" spans="1:7" ht="63" x14ac:dyDescent="0.15">
      <c r="A353" s="33"/>
      <c r="B353" s="33"/>
      <c r="C353" s="33"/>
      <c r="D353" s="33" t="s">
        <v>3363</v>
      </c>
      <c r="E353" s="34" t="s">
        <v>3364</v>
      </c>
      <c r="F353" s="34"/>
      <c r="G353" s="33" t="s">
        <v>3365</v>
      </c>
    </row>
    <row r="354" spans="1:7" ht="21" x14ac:dyDescent="0.15">
      <c r="A354" s="33"/>
      <c r="B354" s="33"/>
      <c r="C354" s="33"/>
      <c r="D354" s="33" t="s">
        <v>3366</v>
      </c>
      <c r="E354" s="34" t="s">
        <v>3367</v>
      </c>
      <c r="F354" s="34"/>
      <c r="G354" s="33" t="s">
        <v>3368</v>
      </c>
    </row>
    <row r="355" spans="1:7" ht="73.5" x14ac:dyDescent="0.15">
      <c r="A355" s="33"/>
      <c r="B355" s="33"/>
      <c r="C355" s="33" t="s">
        <v>3369</v>
      </c>
      <c r="D355" s="33" t="s">
        <v>3370</v>
      </c>
      <c r="E355" s="34" t="s">
        <v>3367</v>
      </c>
      <c r="F355" s="34"/>
      <c r="G355" s="33" t="s">
        <v>3371</v>
      </c>
    </row>
    <row r="356" spans="1:7" ht="42" x14ac:dyDescent="0.15">
      <c r="A356" s="33"/>
      <c r="B356" s="33"/>
      <c r="C356" s="33" t="s">
        <v>2365</v>
      </c>
      <c r="D356" s="33" t="s">
        <v>3372</v>
      </c>
      <c r="E356" s="33" t="s">
        <v>3373</v>
      </c>
      <c r="F356" s="34"/>
      <c r="G356" s="33" t="s">
        <v>3374</v>
      </c>
    </row>
    <row r="357" spans="1:7" ht="42" x14ac:dyDescent="0.15">
      <c r="A357" s="33"/>
      <c r="B357" s="33"/>
      <c r="C357" s="33"/>
      <c r="D357" s="33" t="s">
        <v>3375</v>
      </c>
      <c r="E357" s="33" t="s">
        <v>3376</v>
      </c>
      <c r="F357" s="34"/>
      <c r="G357" s="33" t="s">
        <v>3377</v>
      </c>
    </row>
    <row r="358" spans="1:7" ht="24" customHeight="1" x14ac:dyDescent="0.15">
      <c r="A358" s="33"/>
      <c r="B358" s="33"/>
      <c r="C358" s="33"/>
      <c r="D358" s="33" t="s">
        <v>3378</v>
      </c>
      <c r="E358" s="34" t="s">
        <v>3379</v>
      </c>
      <c r="F358" s="34"/>
      <c r="G358" s="33" t="s">
        <v>3380</v>
      </c>
    </row>
    <row r="359" spans="1:7" ht="21" x14ac:dyDescent="0.15">
      <c r="A359" s="33"/>
      <c r="B359" s="33" t="s">
        <v>3381</v>
      </c>
      <c r="C359" s="33" t="s">
        <v>3382</v>
      </c>
      <c r="D359" s="33" t="s">
        <v>3383</v>
      </c>
      <c r="E359" s="34" t="s">
        <v>3384</v>
      </c>
      <c r="F359" s="34"/>
      <c r="G359" s="33" t="s">
        <v>3385</v>
      </c>
    </row>
    <row r="360" spans="1:7" ht="21" x14ac:dyDescent="0.15">
      <c r="A360" s="33"/>
      <c r="B360" s="33"/>
      <c r="C360" s="35" t="s">
        <v>2365</v>
      </c>
      <c r="D360" s="35" t="s">
        <v>3386</v>
      </c>
      <c r="E360" s="34" t="s">
        <v>3384</v>
      </c>
      <c r="F360" s="52"/>
      <c r="G360" s="35" t="s">
        <v>3387</v>
      </c>
    </row>
    <row r="361" spans="1:7" ht="18" customHeight="1" x14ac:dyDescent="0.15">
      <c r="A361" s="33"/>
      <c r="B361" s="33"/>
      <c r="C361" s="35" t="s">
        <v>2365</v>
      </c>
      <c r="D361" s="35" t="s">
        <v>3388</v>
      </c>
      <c r="E361" s="34" t="s">
        <v>3384</v>
      </c>
      <c r="F361" s="52"/>
      <c r="G361" s="35" t="s">
        <v>3389</v>
      </c>
    </row>
    <row r="362" spans="1:7" ht="42" x14ac:dyDescent="0.15">
      <c r="A362" s="33"/>
      <c r="B362" s="33"/>
      <c r="C362" s="35"/>
      <c r="D362" s="35" t="s">
        <v>3390</v>
      </c>
      <c r="E362" s="34" t="s">
        <v>3391</v>
      </c>
      <c r="F362" s="52" t="s">
        <v>3392</v>
      </c>
      <c r="G362" s="35" t="s">
        <v>3393</v>
      </c>
    </row>
    <row r="363" spans="1:7" ht="63" x14ac:dyDescent="0.15">
      <c r="A363" s="33"/>
      <c r="B363" s="33"/>
      <c r="C363" s="33"/>
      <c r="D363" s="33" t="s">
        <v>3394</v>
      </c>
      <c r="E363" s="34" t="s">
        <v>3384</v>
      </c>
      <c r="F363" s="34"/>
      <c r="G363" s="33" t="s">
        <v>3395</v>
      </c>
    </row>
    <row r="364" spans="1:7" ht="21" x14ac:dyDescent="0.15">
      <c r="A364" s="33"/>
      <c r="B364" s="33"/>
      <c r="C364" s="33"/>
      <c r="D364" s="33" t="s">
        <v>3396</v>
      </c>
      <c r="E364" s="34" t="s">
        <v>3384</v>
      </c>
      <c r="F364" s="34"/>
      <c r="G364" s="33" t="s">
        <v>3397</v>
      </c>
    </row>
    <row r="365" spans="1:7" ht="20.25" customHeight="1" x14ac:dyDescent="0.15">
      <c r="A365" s="33"/>
      <c r="B365" s="33"/>
      <c r="C365" s="33" t="s">
        <v>2365</v>
      </c>
      <c r="D365" s="33" t="s">
        <v>3398</v>
      </c>
      <c r="E365" s="34" t="s">
        <v>3384</v>
      </c>
      <c r="F365" s="34"/>
      <c r="G365" s="33" t="s">
        <v>3399</v>
      </c>
    </row>
    <row r="366" spans="1:7" ht="42" x14ac:dyDescent="0.15">
      <c r="A366" s="33"/>
      <c r="B366" s="33"/>
      <c r="C366" s="33" t="s">
        <v>3400</v>
      </c>
      <c r="D366" s="33" t="s">
        <v>3401</v>
      </c>
      <c r="E366" s="34" t="s">
        <v>3402</v>
      </c>
      <c r="F366" s="34"/>
      <c r="G366" s="33" t="s">
        <v>3403</v>
      </c>
    </row>
    <row r="367" spans="1:7" ht="73.5" x14ac:dyDescent="0.15">
      <c r="A367" s="33"/>
      <c r="B367" s="33"/>
      <c r="C367" s="33"/>
      <c r="D367" s="33" t="s">
        <v>3404</v>
      </c>
      <c r="E367" s="34" t="s">
        <v>3402</v>
      </c>
      <c r="F367" s="34"/>
      <c r="G367" s="33" t="s">
        <v>3405</v>
      </c>
    </row>
    <row r="368" spans="1:7" ht="31.5" x14ac:dyDescent="0.15">
      <c r="A368" s="33"/>
      <c r="B368" s="33"/>
      <c r="C368" s="33" t="s">
        <v>3406</v>
      </c>
      <c r="D368" s="33" t="s">
        <v>3407</v>
      </c>
      <c r="E368" s="34" t="s">
        <v>3408</v>
      </c>
      <c r="F368" s="34"/>
      <c r="G368" s="33" t="s">
        <v>3409</v>
      </c>
    </row>
    <row r="369" spans="1:7" ht="31.5" x14ac:dyDescent="0.15">
      <c r="A369" s="33"/>
      <c r="B369" s="33"/>
      <c r="C369" s="33"/>
      <c r="D369" s="33" t="s">
        <v>3410</v>
      </c>
      <c r="E369" s="34" t="s">
        <v>3408</v>
      </c>
      <c r="F369" s="34"/>
      <c r="G369" s="33" t="s">
        <v>3411</v>
      </c>
    </row>
    <row r="370" spans="1:7" ht="52.5" x14ac:dyDescent="0.15">
      <c r="A370" s="33"/>
      <c r="B370" s="33"/>
      <c r="C370" s="33"/>
      <c r="D370" s="33" t="s">
        <v>3412</v>
      </c>
      <c r="E370" s="33" t="s">
        <v>3413</v>
      </c>
      <c r="F370" s="34"/>
      <c r="G370" s="33" t="s">
        <v>3414</v>
      </c>
    </row>
    <row r="371" spans="1:7" ht="21" x14ac:dyDescent="0.15">
      <c r="A371" s="33"/>
      <c r="B371" s="33"/>
      <c r="C371" s="33"/>
      <c r="D371" s="33" t="s">
        <v>3415</v>
      </c>
      <c r="E371" s="33" t="s">
        <v>3416</v>
      </c>
      <c r="F371" s="34"/>
      <c r="G371" s="33" t="s">
        <v>3417</v>
      </c>
    </row>
    <row r="372" spans="1:7" ht="42" x14ac:dyDescent="0.15">
      <c r="A372" s="33"/>
      <c r="B372" s="33"/>
      <c r="C372" s="33"/>
      <c r="D372" s="33" t="s">
        <v>3418</v>
      </c>
      <c r="E372" s="34" t="s">
        <v>3419</v>
      </c>
      <c r="F372" s="34"/>
      <c r="G372" s="33" t="s">
        <v>3420</v>
      </c>
    </row>
    <row r="373" spans="1:7" ht="84" x14ac:dyDescent="0.15">
      <c r="A373" s="33"/>
      <c r="B373" s="33" t="s">
        <v>3421</v>
      </c>
      <c r="C373" s="33" t="s">
        <v>3422</v>
      </c>
      <c r="D373" s="33" t="s">
        <v>3423</v>
      </c>
      <c r="E373" s="34" t="s">
        <v>3424</v>
      </c>
      <c r="F373" s="34" t="s">
        <v>3425</v>
      </c>
      <c r="G373" s="33" t="s">
        <v>3426</v>
      </c>
    </row>
    <row r="374" spans="1:7" ht="31.5" x14ac:dyDescent="0.15">
      <c r="A374" s="33"/>
      <c r="B374" s="33"/>
      <c r="C374" s="33" t="s">
        <v>3427</v>
      </c>
      <c r="D374" s="33" t="s">
        <v>3428</v>
      </c>
      <c r="E374" s="33" t="s">
        <v>3429</v>
      </c>
      <c r="F374" s="34"/>
      <c r="G374" s="33" t="s">
        <v>3430</v>
      </c>
    </row>
    <row r="375" spans="1:7" ht="24" customHeight="1" x14ac:dyDescent="0.15">
      <c r="A375" s="33"/>
      <c r="B375" s="33"/>
      <c r="C375" s="33" t="s">
        <v>3431</v>
      </c>
      <c r="D375" s="33" t="s">
        <v>3432</v>
      </c>
      <c r="E375" s="34" t="s">
        <v>3433</v>
      </c>
      <c r="F375" s="34"/>
      <c r="G375" s="33" t="s">
        <v>3434</v>
      </c>
    </row>
    <row r="376" spans="1:7" ht="21" x14ac:dyDescent="0.15">
      <c r="A376" s="33"/>
      <c r="B376" s="33"/>
      <c r="C376" s="33" t="s">
        <v>3435</v>
      </c>
      <c r="D376" s="33" t="s">
        <v>3436</v>
      </c>
      <c r="E376" s="34" t="s">
        <v>3437</v>
      </c>
      <c r="F376" s="34"/>
      <c r="G376" s="33" t="s">
        <v>3438</v>
      </c>
    </row>
    <row r="377" spans="1:7" ht="31.5" x14ac:dyDescent="0.15">
      <c r="A377" s="33"/>
      <c r="B377" s="33"/>
      <c r="C377" s="33"/>
      <c r="D377" s="33" t="s">
        <v>3439</v>
      </c>
      <c r="E377" s="34" t="s">
        <v>3437</v>
      </c>
      <c r="F377" s="34"/>
      <c r="G377" s="33" t="s">
        <v>3440</v>
      </c>
    </row>
    <row r="378" spans="1:7" ht="42" x14ac:dyDescent="0.15">
      <c r="A378" s="33"/>
      <c r="B378" s="33"/>
      <c r="C378" s="33"/>
      <c r="D378" s="33" t="s">
        <v>3441</v>
      </c>
      <c r="E378" s="34" t="s">
        <v>3437</v>
      </c>
      <c r="F378" s="34"/>
      <c r="G378" s="33" t="s">
        <v>3442</v>
      </c>
    </row>
    <row r="379" spans="1:7" ht="63" x14ac:dyDescent="0.15">
      <c r="A379" s="33"/>
      <c r="B379" s="33"/>
      <c r="C379" s="33"/>
      <c r="D379" s="33" t="s">
        <v>3443</v>
      </c>
      <c r="E379" s="34" t="s">
        <v>3437</v>
      </c>
      <c r="F379" s="34"/>
      <c r="G379" s="33" t="s">
        <v>3444</v>
      </c>
    </row>
    <row r="380" spans="1:7" ht="17.25" customHeight="1" x14ac:dyDescent="0.15">
      <c r="A380" s="33"/>
      <c r="B380" s="33"/>
      <c r="C380" s="33" t="s">
        <v>3445</v>
      </c>
      <c r="D380" s="33" t="s">
        <v>3446</v>
      </c>
      <c r="E380" s="34" t="s">
        <v>3437</v>
      </c>
      <c r="F380" s="34"/>
      <c r="G380" s="33" t="s">
        <v>3447</v>
      </c>
    </row>
    <row r="381" spans="1:7" ht="63" x14ac:dyDescent="0.15">
      <c r="A381" s="33"/>
      <c r="B381" s="33" t="s">
        <v>3448</v>
      </c>
      <c r="C381" s="33" t="s">
        <v>3449</v>
      </c>
      <c r="D381" s="33" t="s">
        <v>3450</v>
      </c>
      <c r="E381" s="34" t="s">
        <v>3451</v>
      </c>
      <c r="F381" s="34"/>
      <c r="G381" s="33" t="s">
        <v>3452</v>
      </c>
    </row>
    <row r="382" spans="1:7" ht="31.5" x14ac:dyDescent="0.15">
      <c r="A382" s="33"/>
      <c r="B382" s="33"/>
      <c r="C382" s="33" t="s">
        <v>3453</v>
      </c>
      <c r="D382" s="33" t="s">
        <v>3454</v>
      </c>
      <c r="E382" s="34" t="s">
        <v>3455</v>
      </c>
      <c r="F382" s="34"/>
      <c r="G382" s="33" t="s">
        <v>3456</v>
      </c>
    </row>
    <row r="383" spans="1:7" ht="21" x14ac:dyDescent="0.15">
      <c r="A383" s="33"/>
      <c r="B383" s="33"/>
      <c r="C383" s="33" t="s">
        <v>3457</v>
      </c>
      <c r="D383" s="33" t="s">
        <v>3458</v>
      </c>
      <c r="E383" s="34" t="s">
        <v>3455</v>
      </c>
      <c r="F383" s="34"/>
      <c r="G383" s="33" t="s">
        <v>3459</v>
      </c>
    </row>
    <row r="384" spans="1:7" ht="21" x14ac:dyDescent="0.15">
      <c r="A384" s="33"/>
      <c r="B384" s="33"/>
      <c r="C384" s="33"/>
      <c r="D384" s="33" t="s">
        <v>3460</v>
      </c>
      <c r="E384" s="34" t="s">
        <v>3455</v>
      </c>
      <c r="F384" s="34"/>
      <c r="G384" s="33" t="s">
        <v>3461</v>
      </c>
    </row>
    <row r="385" spans="1:7" ht="63" x14ac:dyDescent="0.15">
      <c r="A385" s="33"/>
      <c r="B385" s="33"/>
      <c r="C385" s="33" t="s">
        <v>3462</v>
      </c>
      <c r="D385" s="33" t="s">
        <v>3463</v>
      </c>
      <c r="E385" s="33" t="s">
        <v>3464</v>
      </c>
      <c r="F385" s="34"/>
      <c r="G385" s="33" t="s">
        <v>3465</v>
      </c>
    </row>
    <row r="386" spans="1:7" s="43" customFormat="1" ht="42" x14ac:dyDescent="0.15">
      <c r="A386" s="41"/>
      <c r="B386" s="33" t="s">
        <v>3466</v>
      </c>
      <c r="C386" s="38" t="s">
        <v>3467</v>
      </c>
      <c r="D386" s="33" t="s">
        <v>3468</v>
      </c>
      <c r="E386" s="33" t="s">
        <v>3469</v>
      </c>
      <c r="F386" s="34"/>
      <c r="G386" s="33" t="s">
        <v>3470</v>
      </c>
    </row>
    <row r="387" spans="1:7" ht="52.5" x14ac:dyDescent="0.15">
      <c r="A387" s="33"/>
      <c r="B387" s="33" t="s">
        <v>3471</v>
      </c>
      <c r="C387" s="33" t="s">
        <v>3472</v>
      </c>
      <c r="D387" s="33" t="s">
        <v>3473</v>
      </c>
      <c r="E387" s="33" t="s">
        <v>3474</v>
      </c>
      <c r="F387" s="34"/>
      <c r="G387" s="33" t="s">
        <v>3475</v>
      </c>
    </row>
    <row r="388" spans="1:7" ht="17.25" customHeight="1" x14ac:dyDescent="0.15">
      <c r="A388" s="33"/>
      <c r="B388" s="33"/>
      <c r="C388" s="33" t="s">
        <v>3476</v>
      </c>
      <c r="D388" s="33" t="s">
        <v>3477</v>
      </c>
      <c r="E388" s="34" t="s">
        <v>3478</v>
      </c>
      <c r="F388" s="34"/>
      <c r="G388" s="33" t="s">
        <v>3479</v>
      </c>
    </row>
    <row r="389" spans="1:7" ht="52.5" x14ac:dyDescent="0.15">
      <c r="A389" s="33"/>
      <c r="B389" s="33"/>
      <c r="C389" s="33"/>
      <c r="D389" s="33" t="s">
        <v>3480</v>
      </c>
      <c r="E389" s="33" t="s">
        <v>3481</v>
      </c>
      <c r="F389" s="34"/>
      <c r="G389" s="33" t="s">
        <v>3482</v>
      </c>
    </row>
    <row r="390" spans="1:7" ht="42" x14ac:dyDescent="0.15">
      <c r="A390" s="33"/>
      <c r="B390" s="33"/>
      <c r="C390" s="33"/>
      <c r="D390" s="33" t="s">
        <v>3483</v>
      </c>
      <c r="E390" s="33" t="s">
        <v>3484</v>
      </c>
      <c r="F390" s="34"/>
      <c r="G390" s="33" t="s">
        <v>3485</v>
      </c>
    </row>
    <row r="391" spans="1:7" ht="63" x14ac:dyDescent="0.15">
      <c r="A391" s="33"/>
      <c r="B391" s="33"/>
      <c r="C391" s="33"/>
      <c r="D391" s="33" t="s">
        <v>3486</v>
      </c>
      <c r="E391" s="33" t="s">
        <v>3487</v>
      </c>
      <c r="F391" s="34"/>
      <c r="G391" s="33" t="s">
        <v>3488</v>
      </c>
    </row>
    <row r="392" spans="1:7" ht="52.5" x14ac:dyDescent="0.15">
      <c r="A392" s="33"/>
      <c r="B392" s="33"/>
      <c r="C392" s="33" t="s">
        <v>3489</v>
      </c>
      <c r="D392" s="33" t="s">
        <v>3490</v>
      </c>
      <c r="E392" s="33" t="s">
        <v>3491</v>
      </c>
      <c r="F392" s="34"/>
      <c r="G392" s="33" t="s">
        <v>3492</v>
      </c>
    </row>
    <row r="393" spans="1:7" ht="73.5" x14ac:dyDescent="0.15">
      <c r="A393" s="33"/>
      <c r="B393" s="33"/>
      <c r="C393" s="33" t="s">
        <v>3493</v>
      </c>
      <c r="D393" s="33" t="s">
        <v>3494</v>
      </c>
      <c r="E393" s="33" t="s">
        <v>3495</v>
      </c>
      <c r="F393" s="34"/>
      <c r="G393" s="33" t="s">
        <v>3496</v>
      </c>
    </row>
    <row r="394" spans="1:7" ht="52.5" x14ac:dyDescent="0.15">
      <c r="A394" s="33"/>
      <c r="B394" s="33"/>
      <c r="C394" s="33" t="s">
        <v>3497</v>
      </c>
      <c r="D394" s="33" t="s">
        <v>3498</v>
      </c>
      <c r="E394" s="33" t="s">
        <v>3499</v>
      </c>
      <c r="F394" s="34"/>
      <c r="G394" s="33" t="s">
        <v>3500</v>
      </c>
    </row>
    <row r="395" spans="1:7" ht="42" x14ac:dyDescent="0.15">
      <c r="A395" s="33"/>
      <c r="B395" s="33" t="s">
        <v>3501</v>
      </c>
      <c r="C395" s="33" t="s">
        <v>3502</v>
      </c>
      <c r="D395" s="33" t="s">
        <v>3503</v>
      </c>
      <c r="E395" s="34" t="s">
        <v>3504</v>
      </c>
      <c r="F395" s="34"/>
      <c r="G395" s="33" t="s">
        <v>3505</v>
      </c>
    </row>
    <row r="396" spans="1:7" ht="42" x14ac:dyDescent="0.15">
      <c r="A396" s="33"/>
      <c r="B396" s="33"/>
      <c r="C396" s="33" t="s">
        <v>3506</v>
      </c>
      <c r="D396" s="33" t="s">
        <v>3507</v>
      </c>
      <c r="E396" s="34" t="s">
        <v>3504</v>
      </c>
      <c r="F396" s="34"/>
      <c r="G396" s="33" t="s">
        <v>3508</v>
      </c>
    </row>
    <row r="397" spans="1:7" ht="42" x14ac:dyDescent="0.15">
      <c r="A397" s="33"/>
      <c r="B397" s="33" t="s">
        <v>3509</v>
      </c>
      <c r="C397" s="33" t="s">
        <v>3510</v>
      </c>
      <c r="D397" s="33" t="s">
        <v>3511</v>
      </c>
      <c r="E397" s="33" t="s">
        <v>3512</v>
      </c>
      <c r="F397" s="34"/>
      <c r="G397" s="33" t="s">
        <v>3513</v>
      </c>
    </row>
    <row r="398" spans="1:7" x14ac:dyDescent="0.15">
      <c r="A398" s="33"/>
      <c r="B398" s="33"/>
      <c r="C398" s="33"/>
      <c r="D398" s="33" t="s">
        <v>3514</v>
      </c>
      <c r="E398" s="34" t="s">
        <v>3515</v>
      </c>
      <c r="F398" s="34"/>
      <c r="G398" s="33" t="s">
        <v>3516</v>
      </c>
    </row>
    <row r="399" spans="1:7" ht="21" x14ac:dyDescent="0.15">
      <c r="A399" s="33"/>
      <c r="B399" s="33"/>
      <c r="C399" s="33"/>
      <c r="D399" s="33" t="s">
        <v>3517</v>
      </c>
      <c r="E399" s="33" t="s">
        <v>3518</v>
      </c>
      <c r="F399" s="34"/>
      <c r="G399" s="33" t="s">
        <v>3519</v>
      </c>
    </row>
    <row r="400" spans="1:7" ht="52.5" x14ac:dyDescent="0.15">
      <c r="A400" s="33"/>
      <c r="B400" s="33"/>
      <c r="C400" s="33"/>
      <c r="D400" s="33" t="s">
        <v>3520</v>
      </c>
      <c r="E400" s="33" t="s">
        <v>3521</v>
      </c>
      <c r="F400" s="34"/>
      <c r="G400" s="33" t="s">
        <v>3522</v>
      </c>
    </row>
    <row r="401" spans="1:7" ht="21" x14ac:dyDescent="0.15">
      <c r="A401" s="33"/>
      <c r="B401" s="33"/>
      <c r="C401" s="33"/>
      <c r="D401" s="33" t="s">
        <v>3523</v>
      </c>
      <c r="E401" s="34" t="s">
        <v>3524</v>
      </c>
      <c r="F401" s="34" t="s">
        <v>3525</v>
      </c>
      <c r="G401" s="33" t="s">
        <v>3526</v>
      </c>
    </row>
    <row r="402" spans="1:7" ht="94.5" x14ac:dyDescent="0.15">
      <c r="A402" s="33"/>
      <c r="B402" s="33"/>
      <c r="C402" s="33" t="s">
        <v>3527</v>
      </c>
      <c r="D402" s="33" t="s">
        <v>3528</v>
      </c>
      <c r="E402" s="33" t="s">
        <v>3529</v>
      </c>
      <c r="F402" s="34" t="s">
        <v>3525</v>
      </c>
      <c r="G402" s="33" t="s">
        <v>3530</v>
      </c>
    </row>
    <row r="403" spans="1:7" ht="21" x14ac:dyDescent="0.15">
      <c r="A403" s="33"/>
      <c r="B403" s="33"/>
      <c r="C403" s="33"/>
      <c r="D403" s="33" t="s">
        <v>3531</v>
      </c>
      <c r="E403" s="33" t="s">
        <v>3532</v>
      </c>
      <c r="F403" s="34"/>
      <c r="G403" s="33" t="s">
        <v>3533</v>
      </c>
    </row>
    <row r="404" spans="1:7" ht="52.5" x14ac:dyDescent="0.15">
      <c r="A404" s="33"/>
      <c r="B404" s="33"/>
      <c r="C404" s="33" t="s">
        <v>3534</v>
      </c>
      <c r="D404" s="33" t="s">
        <v>3535</v>
      </c>
      <c r="E404" s="33" t="s">
        <v>3536</v>
      </c>
      <c r="F404" s="34" t="s">
        <v>3537</v>
      </c>
      <c r="G404" s="33" t="s">
        <v>3538</v>
      </c>
    </row>
    <row r="405" spans="1:7" ht="42" x14ac:dyDescent="0.15">
      <c r="A405" s="33" t="s">
        <v>3539</v>
      </c>
      <c r="B405" s="33" t="s">
        <v>3540</v>
      </c>
      <c r="C405" s="33" t="s">
        <v>3541</v>
      </c>
      <c r="D405" s="33" t="s">
        <v>3542</v>
      </c>
      <c r="E405" s="33" t="s">
        <v>3543</v>
      </c>
      <c r="F405" s="34" t="s">
        <v>3544</v>
      </c>
      <c r="G405" s="33" t="s">
        <v>3545</v>
      </c>
    </row>
    <row r="406" spans="1:7" ht="31.5" x14ac:dyDescent="0.15">
      <c r="A406" s="33"/>
      <c r="B406" s="33" t="s">
        <v>3546</v>
      </c>
      <c r="C406" s="33" t="s">
        <v>3547</v>
      </c>
      <c r="D406" s="33" t="s">
        <v>3548</v>
      </c>
      <c r="E406" s="33" t="s">
        <v>3549</v>
      </c>
      <c r="F406" s="34"/>
      <c r="G406" s="33" t="s">
        <v>3550</v>
      </c>
    </row>
    <row r="407" spans="1:7" x14ac:dyDescent="0.15">
      <c r="A407" s="33"/>
      <c r="B407" s="33"/>
      <c r="C407" s="33" t="s">
        <v>3551</v>
      </c>
      <c r="D407" s="33" t="s">
        <v>3552</v>
      </c>
      <c r="E407" s="34" t="s">
        <v>3553</v>
      </c>
      <c r="F407" s="34" t="s">
        <v>3554</v>
      </c>
      <c r="G407" s="33" t="s">
        <v>3555</v>
      </c>
    </row>
    <row r="408" spans="1:7" ht="21" x14ac:dyDescent="0.15">
      <c r="A408" s="33"/>
      <c r="B408" s="33"/>
      <c r="C408" s="33"/>
      <c r="D408" s="33" t="s">
        <v>3556</v>
      </c>
      <c r="E408" s="34" t="s">
        <v>3557</v>
      </c>
      <c r="F408" s="34"/>
      <c r="G408" s="33" t="s">
        <v>3558</v>
      </c>
    </row>
    <row r="409" spans="1:7" x14ac:dyDescent="0.15">
      <c r="A409" s="33"/>
      <c r="B409" s="33"/>
      <c r="C409" s="33"/>
      <c r="D409" s="33" t="s">
        <v>3559</v>
      </c>
      <c r="E409" s="34" t="s">
        <v>3557</v>
      </c>
      <c r="F409" s="34"/>
      <c r="G409" s="33" t="s">
        <v>3560</v>
      </c>
    </row>
    <row r="410" spans="1:7" ht="31.5" x14ac:dyDescent="0.15">
      <c r="A410" s="33"/>
      <c r="B410" s="33"/>
      <c r="C410" s="33"/>
      <c r="D410" s="33" t="s">
        <v>3561</v>
      </c>
      <c r="E410" s="34" t="s">
        <v>3557</v>
      </c>
      <c r="F410" s="34"/>
      <c r="G410" s="33" t="s">
        <v>3562</v>
      </c>
    </row>
    <row r="411" spans="1:7" ht="42" x14ac:dyDescent="0.15">
      <c r="A411" s="33"/>
      <c r="B411" s="33" t="s">
        <v>3563</v>
      </c>
      <c r="C411" s="33" t="s">
        <v>3564</v>
      </c>
      <c r="D411" s="33" t="s">
        <v>3565</v>
      </c>
      <c r="E411" s="33" t="s">
        <v>3566</v>
      </c>
      <c r="F411" s="34"/>
      <c r="G411" s="33" t="s">
        <v>3567</v>
      </c>
    </row>
    <row r="412" spans="1:7" ht="63" x14ac:dyDescent="0.15">
      <c r="A412" s="33"/>
      <c r="B412" s="33" t="s">
        <v>3568</v>
      </c>
      <c r="C412" s="33" t="s">
        <v>3569</v>
      </c>
      <c r="D412" s="33" t="s">
        <v>3570</v>
      </c>
      <c r="E412" s="34" t="s">
        <v>3571</v>
      </c>
      <c r="F412" s="34"/>
      <c r="G412" s="33" t="s">
        <v>3572</v>
      </c>
    </row>
    <row r="413" spans="1:7" ht="52.5" x14ac:dyDescent="0.15">
      <c r="A413" s="33"/>
      <c r="B413" s="33" t="s">
        <v>2365</v>
      </c>
      <c r="C413" s="33" t="s">
        <v>2365</v>
      </c>
      <c r="D413" s="33" t="s">
        <v>3573</v>
      </c>
      <c r="E413" s="33" t="s">
        <v>3574</v>
      </c>
      <c r="F413" s="34"/>
      <c r="G413" s="33" t="s">
        <v>3575</v>
      </c>
    </row>
    <row r="414" spans="1:7" ht="31.5" x14ac:dyDescent="0.15">
      <c r="A414" s="33"/>
      <c r="B414" s="33"/>
      <c r="C414" s="33" t="s">
        <v>3576</v>
      </c>
      <c r="D414" s="33" t="s">
        <v>3577</v>
      </c>
      <c r="E414" s="39" t="s">
        <v>3578</v>
      </c>
      <c r="F414" s="34"/>
      <c r="G414" s="33" t="s">
        <v>3579</v>
      </c>
    </row>
    <row r="415" spans="1:7" x14ac:dyDescent="0.15">
      <c r="A415" s="33"/>
      <c r="B415" s="33"/>
      <c r="C415" s="33"/>
      <c r="D415" s="33" t="s">
        <v>3580</v>
      </c>
      <c r="E415" s="34" t="s">
        <v>3581</v>
      </c>
      <c r="F415" s="34" t="s">
        <v>3582</v>
      </c>
      <c r="G415" s="33" t="s">
        <v>3583</v>
      </c>
    </row>
    <row r="416" spans="1:7" ht="21.75" x14ac:dyDescent="0.15">
      <c r="A416" s="33"/>
      <c r="B416" s="33" t="s">
        <v>3584</v>
      </c>
      <c r="C416" s="33" t="s">
        <v>3585</v>
      </c>
      <c r="D416" s="33" t="s">
        <v>3586</v>
      </c>
      <c r="E416" s="33" t="s">
        <v>3587</v>
      </c>
      <c r="F416" s="34"/>
      <c r="G416" s="33" t="s">
        <v>3588</v>
      </c>
    </row>
    <row r="417" spans="1:7" ht="21" x14ac:dyDescent="0.15">
      <c r="A417" s="33"/>
      <c r="B417" s="33"/>
      <c r="C417" s="33"/>
      <c r="D417" s="33" t="s">
        <v>3589</v>
      </c>
      <c r="E417" s="34" t="s">
        <v>2506</v>
      </c>
      <c r="F417" s="34" t="s">
        <v>3590</v>
      </c>
      <c r="G417" s="33" t="s">
        <v>3591</v>
      </c>
    </row>
    <row r="418" spans="1:7" x14ac:dyDescent="0.15">
      <c r="A418" s="33"/>
      <c r="B418" s="33"/>
      <c r="C418" s="33" t="s">
        <v>3592</v>
      </c>
      <c r="D418" s="33" t="s">
        <v>3593</v>
      </c>
      <c r="E418" s="33" t="s">
        <v>3594</v>
      </c>
      <c r="F418" s="34"/>
      <c r="G418" s="33" t="s">
        <v>3595</v>
      </c>
    </row>
    <row r="419" spans="1:7" x14ac:dyDescent="0.15">
      <c r="A419" s="33"/>
      <c r="B419" s="33"/>
      <c r="C419" s="33" t="s">
        <v>2365</v>
      </c>
      <c r="D419" s="33" t="s">
        <v>3596</v>
      </c>
      <c r="E419" s="33" t="s">
        <v>3597</v>
      </c>
      <c r="F419" s="34"/>
      <c r="G419" s="33" t="s">
        <v>3598</v>
      </c>
    </row>
    <row r="420" spans="1:7" x14ac:dyDescent="0.15">
      <c r="A420" s="33"/>
      <c r="B420" s="33"/>
      <c r="C420" s="33" t="s">
        <v>3599</v>
      </c>
      <c r="D420" s="33" t="s">
        <v>3600</v>
      </c>
      <c r="E420" s="34" t="s">
        <v>3601</v>
      </c>
      <c r="F420" s="34"/>
      <c r="G420" s="33" t="s">
        <v>3602</v>
      </c>
    </row>
    <row r="421" spans="1:7" ht="31.5" x14ac:dyDescent="0.15">
      <c r="A421" s="33"/>
      <c r="B421" s="33"/>
      <c r="C421" s="33"/>
      <c r="D421" s="33" t="s">
        <v>3603</v>
      </c>
      <c r="E421" s="34" t="s">
        <v>3604</v>
      </c>
      <c r="F421" s="34" t="s">
        <v>3605</v>
      </c>
      <c r="G421" s="33" t="s">
        <v>3606</v>
      </c>
    </row>
    <row r="422" spans="1:7" ht="73.5" x14ac:dyDescent="0.15">
      <c r="A422" s="33"/>
      <c r="B422" s="33" t="s">
        <v>3607</v>
      </c>
      <c r="C422" s="33" t="s">
        <v>3608</v>
      </c>
      <c r="D422" s="33" t="s">
        <v>3609</v>
      </c>
      <c r="E422" s="33" t="s">
        <v>3610</v>
      </c>
      <c r="F422" s="34"/>
      <c r="G422" s="33" t="s">
        <v>3611</v>
      </c>
    </row>
    <row r="423" spans="1:7" ht="21.75" x14ac:dyDescent="0.15">
      <c r="A423" s="33"/>
      <c r="B423" s="33"/>
      <c r="C423" s="33" t="s">
        <v>3612</v>
      </c>
      <c r="D423" s="33" t="s">
        <v>3613</v>
      </c>
      <c r="E423" s="34" t="s">
        <v>3614</v>
      </c>
      <c r="F423" s="34" t="s">
        <v>3615</v>
      </c>
      <c r="G423" s="33" t="s">
        <v>3616</v>
      </c>
    </row>
    <row r="424" spans="1:7" ht="21" x14ac:dyDescent="0.15">
      <c r="A424" s="33"/>
      <c r="B424" s="33"/>
      <c r="C424" s="33"/>
      <c r="D424" s="33" t="s">
        <v>3617</v>
      </c>
      <c r="E424" s="33" t="s">
        <v>3618</v>
      </c>
      <c r="F424" s="34" t="s">
        <v>3619</v>
      </c>
      <c r="G424" s="33" t="s">
        <v>3620</v>
      </c>
    </row>
    <row r="425" spans="1:7" ht="21" x14ac:dyDescent="0.15">
      <c r="A425" s="33"/>
      <c r="B425" s="33"/>
      <c r="C425" s="33"/>
      <c r="D425" s="33" t="s">
        <v>3621</v>
      </c>
      <c r="E425" s="34" t="s">
        <v>3581</v>
      </c>
      <c r="F425" s="34" t="s">
        <v>3622</v>
      </c>
      <c r="G425" s="33" t="s">
        <v>3623</v>
      </c>
    </row>
    <row r="426" spans="1:7" ht="21" x14ac:dyDescent="0.15">
      <c r="A426" s="33"/>
      <c r="B426" s="33" t="s">
        <v>2365</v>
      </c>
      <c r="C426" s="33" t="s">
        <v>3624</v>
      </c>
      <c r="D426" s="33" t="s">
        <v>3625</v>
      </c>
      <c r="E426" s="34" t="s">
        <v>3626</v>
      </c>
      <c r="F426" s="34" t="s">
        <v>3627</v>
      </c>
      <c r="G426" s="33" t="s">
        <v>3628</v>
      </c>
    </row>
    <row r="427" spans="1:7" ht="18" customHeight="1" x14ac:dyDescent="0.15">
      <c r="A427" s="33"/>
      <c r="B427" s="33"/>
      <c r="C427" s="33"/>
      <c r="D427" s="33" t="s">
        <v>3629</v>
      </c>
      <c r="E427" s="33" t="s">
        <v>3630</v>
      </c>
      <c r="F427" s="34"/>
      <c r="G427" s="33" t="s">
        <v>3631</v>
      </c>
    </row>
    <row r="428" spans="1:7" ht="31.5" x14ac:dyDescent="0.15">
      <c r="A428" s="33"/>
      <c r="B428" s="33"/>
      <c r="C428" s="33"/>
      <c r="D428" s="33" t="s">
        <v>3632</v>
      </c>
      <c r="E428" s="33" t="s">
        <v>3633</v>
      </c>
      <c r="F428" s="34" t="s">
        <v>3634</v>
      </c>
      <c r="G428" s="33" t="s">
        <v>3635</v>
      </c>
    </row>
    <row r="429" spans="1:7" ht="21" x14ac:dyDescent="0.15">
      <c r="A429" s="33" t="s">
        <v>3636</v>
      </c>
      <c r="B429" s="33" t="s">
        <v>3637</v>
      </c>
      <c r="C429" s="33" t="s">
        <v>3638</v>
      </c>
      <c r="D429" s="33" t="s">
        <v>3639</v>
      </c>
      <c r="E429" s="34" t="s">
        <v>3640</v>
      </c>
      <c r="F429" s="34" t="s">
        <v>3641</v>
      </c>
      <c r="G429" s="33" t="s">
        <v>3642</v>
      </c>
    </row>
    <row r="430" spans="1:7" ht="21.75" customHeight="1" x14ac:dyDescent="0.15">
      <c r="A430" s="33"/>
      <c r="B430" s="33"/>
      <c r="C430" s="33"/>
      <c r="D430" s="33" t="s">
        <v>3643</v>
      </c>
      <c r="E430" s="34" t="s">
        <v>3640</v>
      </c>
      <c r="F430" s="34"/>
      <c r="G430" s="33" t="s">
        <v>3644</v>
      </c>
    </row>
    <row r="431" spans="1:7" ht="21.75" customHeight="1" x14ac:dyDescent="0.15">
      <c r="A431" s="33"/>
      <c r="B431" s="33"/>
      <c r="C431" s="33" t="s">
        <v>3645</v>
      </c>
      <c r="D431" s="33" t="s">
        <v>3646</v>
      </c>
      <c r="E431" s="33" t="s">
        <v>3647</v>
      </c>
      <c r="F431" s="34"/>
      <c r="G431" s="33" t="s">
        <v>3648</v>
      </c>
    </row>
    <row r="432" spans="1:7" ht="21.75" customHeight="1" x14ac:dyDescent="0.15">
      <c r="A432" s="53" t="s">
        <v>3649</v>
      </c>
      <c r="B432" s="53" t="s">
        <v>3650</v>
      </c>
      <c r="C432" s="53" t="s">
        <v>3651</v>
      </c>
      <c r="D432" s="53" t="s">
        <v>3652</v>
      </c>
      <c r="E432" s="53"/>
      <c r="F432" s="53"/>
      <c r="G432" s="53" t="s">
        <v>3653</v>
      </c>
    </row>
  </sheetData>
  <mergeCells count="4">
    <mergeCell ref="A1:G2"/>
    <mergeCell ref="A3:G3"/>
    <mergeCell ref="F4:F5"/>
    <mergeCell ref="G4:G5"/>
  </mergeCells>
  <phoneticPr fontId="6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D2" sqref="A2:G703"/>
    </sheetView>
  </sheetViews>
  <sheetFormatPr defaultRowHeight="16.5" x14ac:dyDescent="0.2"/>
  <cols>
    <col min="1" max="1" width="9.140625" style="62"/>
    <col min="2" max="2" width="16.5703125" style="62" customWidth="1"/>
    <col min="3" max="3" width="15.28515625" style="62" customWidth="1"/>
    <col min="4" max="5" width="20.7109375" style="62" customWidth="1"/>
    <col min="6" max="6" width="20" style="63" customWidth="1"/>
    <col min="7" max="16384" width="9.140625" style="62"/>
  </cols>
  <sheetData>
    <row r="1" spans="1:6" x14ac:dyDescent="0.2">
      <c r="A1" s="62" t="s">
        <v>4207</v>
      </c>
      <c r="B1" s="62" t="s">
        <v>4206</v>
      </c>
      <c r="C1" s="75" t="s">
        <v>4980</v>
      </c>
      <c r="D1" s="62" t="s">
        <v>4205</v>
      </c>
      <c r="E1" s="62" t="s">
        <v>4204</v>
      </c>
      <c r="F1" s="63" t="s">
        <v>4203</v>
      </c>
    </row>
    <row r="2" spans="1:6" x14ac:dyDescent="0.2">
      <c r="A2" s="62">
        <v>1</v>
      </c>
      <c r="B2" s="62">
        <v>2.8E-3</v>
      </c>
      <c r="C2" s="62">
        <v>652</v>
      </c>
      <c r="D2" s="62">
        <v>2459</v>
      </c>
      <c r="E2" s="62" t="str">
        <f t="shared" ref="E2:E65" si="0">LEFT(D2,3)</f>
        <v>245</v>
      </c>
      <c r="F2" s="63">
        <v>869</v>
      </c>
    </row>
    <row r="3" spans="1:6" x14ac:dyDescent="0.2">
      <c r="A3" s="62">
        <v>2</v>
      </c>
      <c r="B3" s="62">
        <v>3.0000000000000001E-3</v>
      </c>
      <c r="C3" s="62">
        <v>1521</v>
      </c>
      <c r="D3" s="62">
        <v>7531</v>
      </c>
      <c r="E3" s="62" t="str">
        <f t="shared" si="0"/>
        <v>753</v>
      </c>
      <c r="F3" s="63">
        <v>951</v>
      </c>
    </row>
    <row r="4" spans="1:6" x14ac:dyDescent="0.2">
      <c r="A4" s="62">
        <v>3</v>
      </c>
      <c r="B4" s="62">
        <v>3.0000000000000001E-3</v>
      </c>
      <c r="C4" s="62">
        <v>241</v>
      </c>
      <c r="D4" s="62">
        <v>3121</v>
      </c>
      <c r="E4" s="62" t="str">
        <f t="shared" si="0"/>
        <v>312</v>
      </c>
      <c r="F4" s="63">
        <v>843</v>
      </c>
    </row>
    <row r="5" spans="1:6" x14ac:dyDescent="0.2">
      <c r="A5" s="62">
        <v>4</v>
      </c>
      <c r="B5" s="62">
        <v>3.0999999999999999E-3</v>
      </c>
      <c r="C5" s="62">
        <v>652</v>
      </c>
      <c r="D5" s="62">
        <v>2459</v>
      </c>
      <c r="E5" s="62" t="str">
        <f t="shared" si="0"/>
        <v>245</v>
      </c>
      <c r="F5" s="63">
        <v>869</v>
      </c>
    </row>
    <row r="6" spans="1:6" x14ac:dyDescent="0.2">
      <c r="A6" s="62">
        <v>5</v>
      </c>
      <c r="B6" s="62">
        <v>3.3E-3</v>
      </c>
      <c r="C6" s="62">
        <v>652</v>
      </c>
      <c r="D6" s="62">
        <v>2459</v>
      </c>
      <c r="E6" s="62" t="str">
        <f t="shared" si="0"/>
        <v>245</v>
      </c>
      <c r="F6" s="63">
        <v>869</v>
      </c>
    </row>
    <row r="7" spans="1:6" x14ac:dyDescent="0.2">
      <c r="A7" s="62">
        <v>6</v>
      </c>
      <c r="B7" s="62">
        <v>3.5000000000000001E-3</v>
      </c>
      <c r="C7" s="62">
        <v>651</v>
      </c>
      <c r="D7" s="62">
        <v>2456</v>
      </c>
      <c r="E7" s="62" t="str">
        <f t="shared" si="0"/>
        <v>245</v>
      </c>
      <c r="F7" s="63">
        <v>869</v>
      </c>
    </row>
    <row r="8" spans="1:6" x14ac:dyDescent="0.2">
      <c r="A8" s="62">
        <v>7</v>
      </c>
      <c r="B8" s="62">
        <v>3.5000000000000001E-3</v>
      </c>
      <c r="C8" s="62">
        <v>663</v>
      </c>
      <c r="D8" s="62">
        <v>2453</v>
      </c>
      <c r="E8" s="62" t="str">
        <f t="shared" si="0"/>
        <v>245</v>
      </c>
      <c r="F8" s="63">
        <v>869</v>
      </c>
    </row>
    <row r="9" spans="1:6" x14ac:dyDescent="0.2">
      <c r="A9" s="62">
        <v>8</v>
      </c>
      <c r="B9" s="62">
        <v>3.5000000000000001E-3</v>
      </c>
      <c r="C9" s="62">
        <v>711</v>
      </c>
      <c r="D9" s="62">
        <v>2471</v>
      </c>
      <c r="E9" s="62" t="str">
        <f t="shared" si="0"/>
        <v>247</v>
      </c>
      <c r="F9" s="63" t="s">
        <v>4202</v>
      </c>
    </row>
    <row r="10" spans="1:6" x14ac:dyDescent="0.2">
      <c r="A10" s="62">
        <v>9</v>
      </c>
      <c r="B10" s="62">
        <v>3.5999999999999999E-3</v>
      </c>
      <c r="C10" s="62">
        <v>614</v>
      </c>
      <c r="D10" s="62">
        <v>2414</v>
      </c>
      <c r="E10" s="62" t="str">
        <f t="shared" si="0"/>
        <v>241</v>
      </c>
      <c r="F10" s="63">
        <v>862</v>
      </c>
    </row>
    <row r="11" spans="1:6" x14ac:dyDescent="0.2">
      <c r="A11" s="62">
        <v>10</v>
      </c>
      <c r="B11" s="62">
        <v>3.5999999999999999E-3</v>
      </c>
      <c r="C11" s="62">
        <v>532</v>
      </c>
      <c r="D11" s="62">
        <v>4112</v>
      </c>
      <c r="E11" s="62" t="str">
        <f t="shared" si="0"/>
        <v>411</v>
      </c>
      <c r="F11" s="63">
        <v>844</v>
      </c>
    </row>
    <row r="12" spans="1:6" x14ac:dyDescent="0.2">
      <c r="A12" s="62">
        <v>11</v>
      </c>
      <c r="B12" s="62">
        <v>3.8999999999999998E-3</v>
      </c>
      <c r="C12" s="62">
        <v>673</v>
      </c>
      <c r="D12" s="62">
        <v>2440</v>
      </c>
      <c r="E12" s="62" t="str">
        <f t="shared" si="0"/>
        <v>244</v>
      </c>
      <c r="F12" s="63">
        <v>869</v>
      </c>
    </row>
    <row r="13" spans="1:6" x14ac:dyDescent="0.2">
      <c r="A13" s="62">
        <v>12</v>
      </c>
      <c r="B13" s="62">
        <v>3.8999999999999998E-3</v>
      </c>
      <c r="C13" s="62">
        <v>1250</v>
      </c>
      <c r="D13" s="62">
        <v>4322</v>
      </c>
      <c r="E13" s="62" t="str">
        <f t="shared" si="0"/>
        <v>432</v>
      </c>
      <c r="F13" s="63">
        <v>551</v>
      </c>
    </row>
    <row r="14" spans="1:6" x14ac:dyDescent="0.2">
      <c r="A14" s="62">
        <v>13</v>
      </c>
      <c r="B14" s="62">
        <v>4.0000000000000001E-3</v>
      </c>
      <c r="C14" s="62">
        <v>847</v>
      </c>
      <c r="D14" s="62">
        <v>2847</v>
      </c>
      <c r="E14" s="62" t="str">
        <f t="shared" si="0"/>
        <v>284</v>
      </c>
      <c r="F14" s="63">
        <v>901</v>
      </c>
    </row>
    <row r="15" spans="1:6" x14ac:dyDescent="0.2">
      <c r="A15" s="62">
        <v>14</v>
      </c>
      <c r="B15" s="62">
        <v>4.1000000000000003E-3</v>
      </c>
      <c r="C15" s="62">
        <v>1011</v>
      </c>
      <c r="D15" s="62">
        <v>2743</v>
      </c>
      <c r="E15" s="62" t="str">
        <f t="shared" si="0"/>
        <v>274</v>
      </c>
      <c r="F15" s="63" t="s">
        <v>4200</v>
      </c>
    </row>
    <row r="16" spans="1:6" x14ac:dyDescent="0.2">
      <c r="A16" s="62">
        <v>15</v>
      </c>
      <c r="B16" s="62">
        <v>4.1999999999999997E-3</v>
      </c>
      <c r="C16" s="62">
        <v>611</v>
      </c>
      <c r="D16" s="62">
        <v>2411</v>
      </c>
      <c r="E16" s="62" t="str">
        <f t="shared" si="0"/>
        <v>241</v>
      </c>
      <c r="F16" s="63">
        <v>861</v>
      </c>
    </row>
    <row r="17" spans="1:6" x14ac:dyDescent="0.2">
      <c r="A17" s="62">
        <v>16</v>
      </c>
      <c r="B17" s="62">
        <v>4.1999999999999997E-3</v>
      </c>
      <c r="C17" s="62">
        <v>421</v>
      </c>
      <c r="D17" s="62">
        <v>2591</v>
      </c>
      <c r="E17" s="62" t="str">
        <f t="shared" si="0"/>
        <v>259</v>
      </c>
      <c r="F17" s="63">
        <v>842</v>
      </c>
    </row>
    <row r="18" spans="1:6" x14ac:dyDescent="0.2">
      <c r="A18" s="62">
        <v>17</v>
      </c>
      <c r="B18" s="62">
        <v>4.3E-3</v>
      </c>
      <c r="C18" s="62">
        <v>441</v>
      </c>
      <c r="D18" s="62">
        <v>2121</v>
      </c>
      <c r="E18" s="62" t="str">
        <f t="shared" si="0"/>
        <v>212</v>
      </c>
      <c r="F18" s="63">
        <v>702</v>
      </c>
    </row>
    <row r="19" spans="1:6" x14ac:dyDescent="0.2">
      <c r="A19" s="62">
        <v>18</v>
      </c>
      <c r="B19" s="62">
        <v>4.4000000000000003E-3</v>
      </c>
      <c r="C19" s="62">
        <v>531</v>
      </c>
      <c r="D19" s="62">
        <v>4111</v>
      </c>
      <c r="E19" s="62" t="str">
        <f t="shared" si="0"/>
        <v>411</v>
      </c>
      <c r="F19" s="63">
        <v>844</v>
      </c>
    </row>
    <row r="20" spans="1:6" x14ac:dyDescent="0.2">
      <c r="A20" s="62">
        <v>19</v>
      </c>
      <c r="B20" s="62">
        <v>4.4000000000000003E-3</v>
      </c>
      <c r="C20" s="62">
        <v>614</v>
      </c>
      <c r="D20" s="62">
        <v>2414</v>
      </c>
      <c r="E20" s="62" t="str">
        <f t="shared" si="0"/>
        <v>241</v>
      </c>
      <c r="F20" s="63">
        <v>862</v>
      </c>
    </row>
    <row r="21" spans="1:6" x14ac:dyDescent="0.2">
      <c r="A21" s="62">
        <v>20</v>
      </c>
      <c r="B21" s="62">
        <v>4.4000000000000003E-3</v>
      </c>
      <c r="C21" s="62">
        <v>462</v>
      </c>
      <c r="D21" s="62">
        <v>2522</v>
      </c>
      <c r="E21" s="62" t="str">
        <f t="shared" si="0"/>
        <v>252</v>
      </c>
      <c r="F21" s="63">
        <v>851</v>
      </c>
    </row>
    <row r="22" spans="1:6" x14ac:dyDescent="0.2">
      <c r="A22" s="62">
        <v>21</v>
      </c>
      <c r="B22" s="62">
        <v>4.4999999999999997E-3</v>
      </c>
      <c r="C22" s="62">
        <v>432</v>
      </c>
      <c r="D22" s="62">
        <v>2111</v>
      </c>
      <c r="E22" s="62" t="str">
        <f t="shared" si="0"/>
        <v>211</v>
      </c>
      <c r="F22" s="63">
        <v>701</v>
      </c>
    </row>
    <row r="23" spans="1:6" x14ac:dyDescent="0.2">
      <c r="A23" s="62">
        <v>22</v>
      </c>
      <c r="B23" s="62">
        <v>4.5999999999999999E-3</v>
      </c>
      <c r="C23" s="62">
        <v>243</v>
      </c>
      <c r="D23" s="62">
        <v>3127</v>
      </c>
      <c r="E23" s="62" t="str">
        <f t="shared" si="0"/>
        <v>312</v>
      </c>
      <c r="F23" s="63" t="s">
        <v>4198</v>
      </c>
    </row>
    <row r="24" spans="1:6" x14ac:dyDescent="0.2">
      <c r="A24" s="62">
        <v>23</v>
      </c>
      <c r="B24" s="62">
        <v>4.5999999999999999E-3</v>
      </c>
      <c r="C24" s="62">
        <v>611</v>
      </c>
      <c r="D24" s="62">
        <v>2411</v>
      </c>
      <c r="E24" s="62" t="str">
        <f t="shared" si="0"/>
        <v>241</v>
      </c>
      <c r="F24" s="63">
        <v>861</v>
      </c>
    </row>
    <row r="25" spans="1:6" x14ac:dyDescent="0.2">
      <c r="A25" s="62">
        <v>24</v>
      </c>
      <c r="B25" s="62">
        <v>4.7000000000000002E-3</v>
      </c>
      <c r="C25" s="62">
        <v>652</v>
      </c>
      <c r="D25" s="62">
        <v>2459</v>
      </c>
      <c r="E25" s="62" t="str">
        <f t="shared" si="0"/>
        <v>245</v>
      </c>
      <c r="F25" s="63">
        <v>869</v>
      </c>
    </row>
    <row r="26" spans="1:6" x14ac:dyDescent="0.2">
      <c r="A26" s="62">
        <v>25</v>
      </c>
      <c r="B26" s="62">
        <v>4.7999999999999996E-3</v>
      </c>
      <c r="C26" s="62">
        <v>652</v>
      </c>
      <c r="D26" s="62">
        <v>2459</v>
      </c>
      <c r="E26" s="62" t="str">
        <f t="shared" si="0"/>
        <v>245</v>
      </c>
      <c r="F26" s="63">
        <v>869</v>
      </c>
    </row>
    <row r="27" spans="1:6" x14ac:dyDescent="0.2">
      <c r="A27" s="62">
        <v>26</v>
      </c>
      <c r="B27" s="62">
        <v>4.8999999999999998E-3</v>
      </c>
      <c r="C27" s="62">
        <v>852</v>
      </c>
      <c r="D27" s="62">
        <v>2852</v>
      </c>
      <c r="E27" s="62" t="str">
        <f t="shared" si="0"/>
        <v>285</v>
      </c>
      <c r="F27" s="63">
        <v>141</v>
      </c>
    </row>
    <row r="28" spans="1:6" x14ac:dyDescent="0.2">
      <c r="A28" s="62">
        <v>27</v>
      </c>
      <c r="B28" s="62">
        <v>5.4999999999999997E-3</v>
      </c>
      <c r="C28" s="62">
        <v>853</v>
      </c>
      <c r="D28" s="62">
        <v>2853</v>
      </c>
      <c r="E28" s="62" t="str">
        <f t="shared" si="0"/>
        <v>285</v>
      </c>
      <c r="F28" s="63">
        <v>732</v>
      </c>
    </row>
    <row r="29" spans="1:6" x14ac:dyDescent="0.2">
      <c r="A29" s="62">
        <v>28</v>
      </c>
      <c r="B29" s="62">
        <v>5.4999999999999997E-3</v>
      </c>
      <c r="C29" s="62">
        <v>211</v>
      </c>
      <c r="D29" s="62">
        <v>2711</v>
      </c>
      <c r="E29" s="62" t="str">
        <f t="shared" si="0"/>
        <v>271</v>
      </c>
      <c r="F29" s="63">
        <v>715</v>
      </c>
    </row>
    <row r="30" spans="1:6" x14ac:dyDescent="0.2">
      <c r="A30" s="62">
        <v>29</v>
      </c>
      <c r="B30" s="62">
        <v>6.1000000000000004E-3</v>
      </c>
      <c r="C30" s="62">
        <v>1274</v>
      </c>
      <c r="D30" s="62">
        <v>2864</v>
      </c>
      <c r="E30" s="62" t="str">
        <f t="shared" si="0"/>
        <v>286</v>
      </c>
      <c r="F30" s="63">
        <v>856</v>
      </c>
    </row>
    <row r="31" spans="1:6" x14ac:dyDescent="0.2">
      <c r="A31" s="62">
        <v>30</v>
      </c>
      <c r="B31" s="62">
        <v>6.3E-3</v>
      </c>
      <c r="C31" s="62">
        <v>211</v>
      </c>
      <c r="D31" s="62">
        <v>2711</v>
      </c>
      <c r="E31" s="62" t="str">
        <f t="shared" si="0"/>
        <v>271</v>
      </c>
      <c r="F31" s="63">
        <v>751</v>
      </c>
    </row>
    <row r="32" spans="1:6" x14ac:dyDescent="0.2">
      <c r="A32" s="62">
        <v>31</v>
      </c>
      <c r="B32" s="62">
        <v>6.4000000000000003E-3</v>
      </c>
      <c r="C32" s="62">
        <v>652</v>
      </c>
      <c r="D32" s="62">
        <v>2459</v>
      </c>
      <c r="E32" s="62" t="str">
        <f t="shared" si="0"/>
        <v>245</v>
      </c>
      <c r="F32" s="63">
        <v>869</v>
      </c>
    </row>
    <row r="33" spans="1:6" x14ac:dyDescent="0.2">
      <c r="A33" s="62">
        <v>32</v>
      </c>
      <c r="B33" s="62">
        <v>6.4999999999999997E-3</v>
      </c>
      <c r="C33" s="62">
        <v>2021</v>
      </c>
      <c r="D33" s="62">
        <v>2221</v>
      </c>
      <c r="E33" s="62" t="str">
        <f t="shared" si="0"/>
        <v>222</v>
      </c>
      <c r="F33" s="63">
        <v>582</v>
      </c>
    </row>
    <row r="34" spans="1:6" x14ac:dyDescent="0.2">
      <c r="A34" s="62">
        <v>33</v>
      </c>
      <c r="B34" s="62">
        <v>6.7000000000000002E-3</v>
      </c>
      <c r="C34" s="62">
        <v>135</v>
      </c>
      <c r="D34" s="62">
        <v>1332</v>
      </c>
      <c r="E34" s="62" t="str">
        <f t="shared" si="0"/>
        <v>133</v>
      </c>
      <c r="F34" s="63">
        <v>949</v>
      </c>
    </row>
    <row r="35" spans="1:6" x14ac:dyDescent="0.2">
      <c r="A35" s="62">
        <v>34</v>
      </c>
      <c r="B35" s="62">
        <v>6.7999999999999996E-3</v>
      </c>
      <c r="C35" s="62">
        <v>821</v>
      </c>
      <c r="D35" s="62">
        <v>2821</v>
      </c>
      <c r="E35" s="62" t="str">
        <f t="shared" si="0"/>
        <v>282</v>
      </c>
      <c r="F35" s="63">
        <v>759</v>
      </c>
    </row>
    <row r="36" spans="1:6" x14ac:dyDescent="0.2">
      <c r="A36" s="62">
        <v>35</v>
      </c>
      <c r="B36" s="62">
        <v>7.1000000000000004E-3</v>
      </c>
      <c r="C36" s="62">
        <v>1274</v>
      </c>
      <c r="D36" s="62">
        <v>2864</v>
      </c>
      <c r="E36" s="62" t="str">
        <f t="shared" si="0"/>
        <v>286</v>
      </c>
      <c r="F36" s="63">
        <v>911</v>
      </c>
    </row>
    <row r="37" spans="1:6" x14ac:dyDescent="0.2">
      <c r="A37" s="62">
        <v>36</v>
      </c>
      <c r="B37" s="62">
        <v>7.3000000000000001E-3</v>
      </c>
      <c r="C37" s="62">
        <v>134</v>
      </c>
      <c r="D37" s="62">
        <v>1331</v>
      </c>
      <c r="E37" s="62" t="str">
        <f t="shared" si="0"/>
        <v>133</v>
      </c>
      <c r="F37" s="63">
        <v>861</v>
      </c>
    </row>
    <row r="38" spans="1:6" x14ac:dyDescent="0.2">
      <c r="A38" s="62">
        <v>37</v>
      </c>
      <c r="B38" s="62">
        <v>7.4000000000000003E-3</v>
      </c>
      <c r="C38" s="62">
        <v>470</v>
      </c>
      <c r="D38" s="62">
        <v>2530</v>
      </c>
      <c r="E38" s="62" t="str">
        <f t="shared" si="0"/>
        <v>253</v>
      </c>
      <c r="F38" s="63">
        <v>851</v>
      </c>
    </row>
    <row r="39" spans="1:6" x14ac:dyDescent="0.2">
      <c r="A39" s="62">
        <v>38</v>
      </c>
      <c r="B39" s="62">
        <v>7.4999999999999997E-3</v>
      </c>
      <c r="C39" s="62">
        <v>453</v>
      </c>
      <c r="D39" s="62">
        <v>2132</v>
      </c>
      <c r="E39" s="62" t="str">
        <f t="shared" si="0"/>
        <v>213</v>
      </c>
      <c r="F39" s="63">
        <v>842</v>
      </c>
    </row>
    <row r="40" spans="1:6" x14ac:dyDescent="0.2">
      <c r="A40" s="62">
        <v>39</v>
      </c>
      <c r="B40" s="62">
        <v>7.7000000000000002E-3</v>
      </c>
      <c r="C40" s="62">
        <v>441</v>
      </c>
      <c r="D40" s="62">
        <v>2121</v>
      </c>
      <c r="E40" s="62" t="str">
        <f t="shared" si="0"/>
        <v>212</v>
      </c>
      <c r="F40" s="63">
        <v>702</v>
      </c>
    </row>
    <row r="41" spans="1:6" x14ac:dyDescent="0.2">
      <c r="A41" s="62">
        <v>40</v>
      </c>
      <c r="B41" s="62">
        <v>7.7000000000000002E-3</v>
      </c>
      <c r="C41" s="62">
        <v>463</v>
      </c>
      <c r="D41" s="62">
        <v>2523</v>
      </c>
      <c r="E41" s="62" t="str">
        <f t="shared" si="0"/>
        <v>252</v>
      </c>
      <c r="F41" s="63">
        <v>854</v>
      </c>
    </row>
    <row r="42" spans="1:6" x14ac:dyDescent="0.2">
      <c r="A42" s="62">
        <v>41</v>
      </c>
      <c r="B42" s="62">
        <v>7.7999999999999996E-3</v>
      </c>
      <c r="C42" s="62">
        <v>461</v>
      </c>
      <c r="D42" s="62">
        <v>2521</v>
      </c>
      <c r="E42" s="62" t="str">
        <f t="shared" si="0"/>
        <v>252</v>
      </c>
      <c r="F42" s="63">
        <v>852</v>
      </c>
    </row>
    <row r="43" spans="1:6" x14ac:dyDescent="0.2">
      <c r="A43" s="62">
        <v>42</v>
      </c>
      <c r="B43" s="62">
        <v>8.0999999999999996E-3</v>
      </c>
      <c r="C43" s="62">
        <v>731</v>
      </c>
      <c r="D43" s="62">
        <v>2481</v>
      </c>
      <c r="E43" s="62" t="str">
        <f t="shared" si="0"/>
        <v>248</v>
      </c>
      <c r="F43" s="63">
        <v>949</v>
      </c>
    </row>
    <row r="44" spans="1:6" x14ac:dyDescent="0.2">
      <c r="A44" s="62">
        <v>43</v>
      </c>
      <c r="B44" s="62">
        <v>8.0999999999999996E-3</v>
      </c>
      <c r="C44" s="62">
        <v>2315</v>
      </c>
      <c r="D44" s="62">
        <v>6122</v>
      </c>
      <c r="E44" s="62" t="str">
        <f t="shared" si="0"/>
        <v>612</v>
      </c>
      <c r="F44" s="63">
        <v>743</v>
      </c>
    </row>
    <row r="45" spans="1:6" x14ac:dyDescent="0.2">
      <c r="A45" s="62">
        <v>44</v>
      </c>
      <c r="B45" s="62">
        <v>8.5000000000000006E-3</v>
      </c>
      <c r="C45" s="62">
        <v>713</v>
      </c>
      <c r="D45" s="62">
        <v>2473</v>
      </c>
      <c r="E45" s="62" t="str">
        <f t="shared" si="0"/>
        <v>247</v>
      </c>
      <c r="F45" s="63">
        <v>751</v>
      </c>
    </row>
    <row r="46" spans="1:6" x14ac:dyDescent="0.2">
      <c r="A46" s="62">
        <v>45</v>
      </c>
      <c r="B46" s="62">
        <v>8.8000000000000005E-3</v>
      </c>
      <c r="C46" s="62">
        <v>483</v>
      </c>
      <c r="D46" s="62">
        <v>2543</v>
      </c>
      <c r="E46" s="62" t="str">
        <f t="shared" si="0"/>
        <v>254</v>
      </c>
      <c r="F46" s="63">
        <v>856</v>
      </c>
    </row>
    <row r="47" spans="1:6" x14ac:dyDescent="0.2">
      <c r="A47" s="62">
        <v>46</v>
      </c>
      <c r="B47" s="62">
        <v>8.9999999999999993E-3</v>
      </c>
      <c r="C47" s="62">
        <v>641</v>
      </c>
      <c r="D47" s="62">
        <v>2430</v>
      </c>
      <c r="E47" s="62" t="str">
        <f t="shared" si="0"/>
        <v>243</v>
      </c>
      <c r="F47" s="63">
        <v>861</v>
      </c>
    </row>
    <row r="48" spans="1:6" x14ac:dyDescent="0.2">
      <c r="A48" s="62">
        <v>47</v>
      </c>
      <c r="B48" s="62">
        <v>9.4000000000000004E-3</v>
      </c>
      <c r="C48" s="62">
        <v>652</v>
      </c>
      <c r="D48" s="62">
        <v>2459</v>
      </c>
      <c r="E48" s="62" t="str">
        <f t="shared" si="0"/>
        <v>245</v>
      </c>
      <c r="F48" s="63">
        <v>869</v>
      </c>
    </row>
    <row r="49" spans="1:6" x14ac:dyDescent="0.2">
      <c r="A49" s="62">
        <v>48</v>
      </c>
      <c r="B49" s="62">
        <v>9.4999999999999998E-3</v>
      </c>
      <c r="C49" s="62">
        <v>469</v>
      </c>
      <c r="D49" s="62">
        <v>2599</v>
      </c>
      <c r="E49" s="62" t="str">
        <f t="shared" si="0"/>
        <v>259</v>
      </c>
      <c r="F49" s="63" t="s">
        <v>4189</v>
      </c>
    </row>
    <row r="50" spans="1:6" x14ac:dyDescent="0.2">
      <c r="A50" s="62">
        <v>49</v>
      </c>
      <c r="B50" s="62">
        <v>9.4999999999999998E-3</v>
      </c>
      <c r="C50" s="62">
        <v>531</v>
      </c>
      <c r="D50" s="62">
        <v>4111</v>
      </c>
      <c r="E50" s="62" t="str">
        <f t="shared" si="0"/>
        <v>411</v>
      </c>
      <c r="F50" s="63">
        <v>844</v>
      </c>
    </row>
    <row r="51" spans="1:6" x14ac:dyDescent="0.2">
      <c r="A51" s="62">
        <v>50</v>
      </c>
      <c r="B51" s="62">
        <v>0.01</v>
      </c>
      <c r="C51" s="62">
        <v>1214</v>
      </c>
      <c r="D51" s="62">
        <v>4224</v>
      </c>
      <c r="E51" s="62" t="str">
        <f t="shared" si="0"/>
        <v>422</v>
      </c>
      <c r="F51" s="63">
        <v>961</v>
      </c>
    </row>
    <row r="52" spans="1:6" x14ac:dyDescent="0.2">
      <c r="A52" s="62">
        <v>51</v>
      </c>
      <c r="B52" s="62">
        <v>0.01</v>
      </c>
      <c r="C52" s="62">
        <v>1511</v>
      </c>
      <c r="D52" s="62">
        <v>2353</v>
      </c>
      <c r="E52" s="62" t="str">
        <f t="shared" si="0"/>
        <v>235</v>
      </c>
      <c r="F52" s="63">
        <v>311</v>
      </c>
    </row>
    <row r="53" spans="1:6" x14ac:dyDescent="0.2">
      <c r="A53" s="62">
        <v>52</v>
      </c>
      <c r="B53" s="62">
        <v>0.01</v>
      </c>
      <c r="C53" s="62">
        <v>243</v>
      </c>
      <c r="D53" s="62">
        <v>3127</v>
      </c>
      <c r="E53" s="62" t="str">
        <f t="shared" si="0"/>
        <v>312</v>
      </c>
      <c r="F53" s="63">
        <v>853</v>
      </c>
    </row>
    <row r="54" spans="1:6" x14ac:dyDescent="0.2">
      <c r="A54" s="62">
        <v>53</v>
      </c>
      <c r="B54" s="62">
        <v>1.0999999999999999E-2</v>
      </c>
      <c r="C54" s="62">
        <v>1511</v>
      </c>
      <c r="D54" s="62">
        <v>2353</v>
      </c>
      <c r="E54" s="62" t="str">
        <f t="shared" si="0"/>
        <v>235</v>
      </c>
      <c r="F54" s="63">
        <v>701</v>
      </c>
    </row>
    <row r="55" spans="1:6" x14ac:dyDescent="0.2">
      <c r="A55" s="62">
        <v>54</v>
      </c>
      <c r="B55" s="62">
        <v>1.2E-2</v>
      </c>
      <c r="C55" s="62">
        <v>630</v>
      </c>
      <c r="D55" s="62">
        <v>2420</v>
      </c>
      <c r="E55" s="62" t="str">
        <f t="shared" si="0"/>
        <v>242</v>
      </c>
      <c r="F55" s="63">
        <v>478</v>
      </c>
    </row>
    <row r="56" spans="1:6" x14ac:dyDescent="0.2">
      <c r="A56" s="62">
        <v>55</v>
      </c>
      <c r="B56" s="62">
        <v>1.2E-2</v>
      </c>
      <c r="C56" s="62">
        <v>251</v>
      </c>
      <c r="D56" s="62">
        <v>3123</v>
      </c>
      <c r="E56" s="62" t="str">
        <f t="shared" si="0"/>
        <v>312</v>
      </c>
      <c r="F56" s="63">
        <v>521</v>
      </c>
    </row>
    <row r="57" spans="1:6" x14ac:dyDescent="0.2">
      <c r="A57" s="62">
        <v>56</v>
      </c>
      <c r="B57" s="62">
        <v>1.2E-2</v>
      </c>
      <c r="C57" s="62">
        <v>452</v>
      </c>
      <c r="D57" s="62">
        <v>2131</v>
      </c>
      <c r="E57" s="62" t="str">
        <f t="shared" si="0"/>
        <v>213</v>
      </c>
      <c r="F57" s="63">
        <v>729</v>
      </c>
    </row>
    <row r="58" spans="1:6" x14ac:dyDescent="0.2">
      <c r="A58" s="62">
        <v>57</v>
      </c>
      <c r="B58" s="62">
        <v>1.2E-2</v>
      </c>
      <c r="C58" s="62">
        <v>441</v>
      </c>
      <c r="D58" s="62">
        <v>2121</v>
      </c>
      <c r="E58" s="62" t="str">
        <f t="shared" si="0"/>
        <v>212</v>
      </c>
      <c r="F58" s="63">
        <v>702</v>
      </c>
    </row>
    <row r="59" spans="1:6" x14ac:dyDescent="0.2">
      <c r="A59" s="62">
        <v>58</v>
      </c>
      <c r="B59" s="62">
        <v>1.2999999999999999E-2</v>
      </c>
      <c r="C59" s="62">
        <v>881</v>
      </c>
      <c r="D59" s="62">
        <v>2891</v>
      </c>
      <c r="E59" s="62" t="str">
        <f t="shared" si="0"/>
        <v>289</v>
      </c>
      <c r="F59" s="63">
        <v>739</v>
      </c>
    </row>
    <row r="60" spans="1:6" x14ac:dyDescent="0.2">
      <c r="A60" s="62">
        <v>59</v>
      </c>
      <c r="B60" s="62">
        <v>1.2999999999999999E-2</v>
      </c>
      <c r="C60" s="62">
        <v>171</v>
      </c>
      <c r="D60" s="62">
        <v>1511</v>
      </c>
      <c r="E60" s="62" t="str">
        <f t="shared" si="0"/>
        <v>151</v>
      </c>
      <c r="F60" s="63">
        <v>715</v>
      </c>
    </row>
    <row r="61" spans="1:6" x14ac:dyDescent="0.2">
      <c r="A61" s="62">
        <v>60</v>
      </c>
      <c r="B61" s="62">
        <v>1.4E-2</v>
      </c>
      <c r="C61" s="62">
        <v>431</v>
      </c>
      <c r="D61" s="62">
        <v>2112</v>
      </c>
      <c r="E61" s="62" t="str">
        <f t="shared" si="0"/>
        <v>211</v>
      </c>
      <c r="F61" s="63">
        <v>701</v>
      </c>
    </row>
    <row r="62" spans="1:6" x14ac:dyDescent="0.2">
      <c r="A62" s="62">
        <v>61</v>
      </c>
      <c r="B62" s="62">
        <v>1.4E-2</v>
      </c>
      <c r="C62" s="62">
        <v>121</v>
      </c>
      <c r="D62" s="62">
        <v>1202</v>
      </c>
      <c r="E62" s="62" t="str">
        <f t="shared" si="0"/>
        <v>120</v>
      </c>
      <c r="F62" s="63">
        <v>715</v>
      </c>
    </row>
    <row r="63" spans="1:6" x14ac:dyDescent="0.2">
      <c r="A63" s="62">
        <v>62</v>
      </c>
      <c r="B63" s="62">
        <v>1.4E-2</v>
      </c>
      <c r="C63" s="62">
        <v>652</v>
      </c>
      <c r="D63" s="62">
        <v>2459</v>
      </c>
      <c r="E63" s="62" t="str">
        <f t="shared" si="0"/>
        <v>245</v>
      </c>
      <c r="F63" s="63">
        <v>869</v>
      </c>
    </row>
    <row r="64" spans="1:6" x14ac:dyDescent="0.2">
      <c r="A64" s="62">
        <v>63</v>
      </c>
      <c r="B64" s="62">
        <v>1.4E-2</v>
      </c>
      <c r="C64" s="62">
        <v>1511</v>
      </c>
      <c r="D64" s="62">
        <v>2353</v>
      </c>
      <c r="E64" s="62" t="str">
        <f t="shared" si="0"/>
        <v>235</v>
      </c>
      <c r="F64" s="63">
        <v>701</v>
      </c>
    </row>
    <row r="65" spans="1:6" x14ac:dyDescent="0.2">
      <c r="A65" s="62">
        <v>64</v>
      </c>
      <c r="B65" s="62">
        <v>1.4E-2</v>
      </c>
      <c r="C65" s="62">
        <v>211</v>
      </c>
      <c r="D65" s="62">
        <v>2711</v>
      </c>
      <c r="E65" s="62" t="str">
        <f t="shared" si="0"/>
        <v>271</v>
      </c>
      <c r="F65" s="63">
        <v>715</v>
      </c>
    </row>
    <row r="66" spans="1:6" x14ac:dyDescent="0.2">
      <c r="A66" s="62">
        <v>65</v>
      </c>
      <c r="B66" s="62">
        <v>1.4E-2</v>
      </c>
      <c r="C66" s="62">
        <v>123</v>
      </c>
      <c r="D66" s="62">
        <v>1209</v>
      </c>
      <c r="E66" s="62" t="str">
        <f t="shared" ref="E66:E129" si="1">LEFT(D66,3)</f>
        <v>120</v>
      </c>
      <c r="F66" s="63" t="s">
        <v>4201</v>
      </c>
    </row>
    <row r="67" spans="1:6" x14ac:dyDescent="0.2">
      <c r="A67" s="62">
        <v>66</v>
      </c>
      <c r="B67" s="62">
        <v>1.4999999999999999E-2</v>
      </c>
      <c r="C67" s="62">
        <v>432</v>
      </c>
      <c r="D67" s="62">
        <v>2111</v>
      </c>
      <c r="E67" s="62" t="str">
        <f t="shared" si="1"/>
        <v>211</v>
      </c>
      <c r="F67" s="63">
        <v>701</v>
      </c>
    </row>
    <row r="68" spans="1:6" x14ac:dyDescent="0.2">
      <c r="A68" s="62">
        <v>67</v>
      </c>
      <c r="B68" s="62">
        <v>1.4999999999999999E-2</v>
      </c>
      <c r="C68" s="62">
        <v>231</v>
      </c>
      <c r="D68" s="62">
        <v>2733</v>
      </c>
      <c r="E68" s="62" t="str">
        <f t="shared" si="1"/>
        <v>273</v>
      </c>
      <c r="F68" s="63">
        <v>715</v>
      </c>
    </row>
    <row r="69" spans="1:6" x14ac:dyDescent="0.2">
      <c r="A69" s="62">
        <v>68</v>
      </c>
      <c r="B69" s="62">
        <v>1.4999999999999999E-2</v>
      </c>
      <c r="C69" s="62">
        <v>843</v>
      </c>
      <c r="D69" s="62">
        <v>2843</v>
      </c>
      <c r="E69" s="62" t="str">
        <f t="shared" si="1"/>
        <v>284</v>
      </c>
      <c r="F69" s="63">
        <v>901</v>
      </c>
    </row>
    <row r="70" spans="1:6" x14ac:dyDescent="0.2">
      <c r="A70" s="62">
        <v>69</v>
      </c>
      <c r="B70" s="62">
        <v>1.4999999999999999E-2</v>
      </c>
      <c r="C70" s="62">
        <v>2011</v>
      </c>
      <c r="D70" s="62">
        <v>2211</v>
      </c>
      <c r="E70" s="62" t="str">
        <f t="shared" si="1"/>
        <v>221</v>
      </c>
      <c r="F70" s="63">
        <v>263</v>
      </c>
    </row>
    <row r="71" spans="1:6" x14ac:dyDescent="0.2">
      <c r="A71" s="62">
        <v>70</v>
      </c>
      <c r="B71" s="62">
        <v>1.4999999999999999E-2</v>
      </c>
      <c r="C71" s="62">
        <v>112</v>
      </c>
      <c r="D71" s="62">
        <v>1120</v>
      </c>
      <c r="E71" s="62" t="str">
        <f t="shared" si="1"/>
        <v>112</v>
      </c>
      <c r="F71" s="63">
        <v>715</v>
      </c>
    </row>
    <row r="72" spans="1:6" x14ac:dyDescent="0.2">
      <c r="A72" s="62">
        <v>71</v>
      </c>
      <c r="B72" s="62">
        <v>1.4999999999999999E-2</v>
      </c>
      <c r="C72" s="62">
        <v>243</v>
      </c>
      <c r="D72" s="62">
        <v>3127</v>
      </c>
      <c r="E72" s="62" t="str">
        <f t="shared" si="1"/>
        <v>312</v>
      </c>
      <c r="F72" s="63">
        <v>851</v>
      </c>
    </row>
    <row r="73" spans="1:6" x14ac:dyDescent="0.2">
      <c r="A73" s="62">
        <v>72</v>
      </c>
      <c r="B73" s="62">
        <v>1.4999999999999999E-2</v>
      </c>
      <c r="C73" s="62">
        <v>845</v>
      </c>
      <c r="D73" s="62">
        <v>2845</v>
      </c>
      <c r="E73" s="62" t="str">
        <f t="shared" si="1"/>
        <v>284</v>
      </c>
      <c r="F73" s="63">
        <v>901</v>
      </c>
    </row>
    <row r="74" spans="1:6" x14ac:dyDescent="0.2">
      <c r="A74" s="62">
        <v>73</v>
      </c>
      <c r="B74" s="62">
        <v>1.6E-2</v>
      </c>
      <c r="C74" s="62">
        <v>152</v>
      </c>
      <c r="D74" s="62">
        <v>1413</v>
      </c>
      <c r="E74" s="62" t="str">
        <f t="shared" si="1"/>
        <v>141</v>
      </c>
      <c r="F74" s="63" t="s">
        <v>4182</v>
      </c>
    </row>
    <row r="75" spans="1:6" x14ac:dyDescent="0.2">
      <c r="A75" s="62">
        <v>74</v>
      </c>
      <c r="B75" s="62">
        <v>1.6E-2</v>
      </c>
      <c r="C75" s="62">
        <v>314</v>
      </c>
      <c r="D75" s="62">
        <v>2724</v>
      </c>
      <c r="E75" s="62" t="str">
        <f t="shared" si="1"/>
        <v>272</v>
      </c>
      <c r="F75" s="63">
        <v>661</v>
      </c>
    </row>
    <row r="76" spans="1:6" x14ac:dyDescent="0.2">
      <c r="A76" s="62">
        <v>75</v>
      </c>
      <c r="B76" s="62">
        <v>1.6E-2</v>
      </c>
      <c r="C76" s="62">
        <v>431</v>
      </c>
      <c r="D76" s="62">
        <v>2112</v>
      </c>
      <c r="E76" s="62" t="str">
        <f t="shared" si="1"/>
        <v>211</v>
      </c>
      <c r="F76" s="63">
        <v>701</v>
      </c>
    </row>
    <row r="77" spans="1:6" x14ac:dyDescent="0.2">
      <c r="A77" s="62">
        <v>76</v>
      </c>
      <c r="B77" s="62">
        <v>1.6E-2</v>
      </c>
      <c r="C77" s="62">
        <v>463</v>
      </c>
      <c r="D77" s="62">
        <v>2523</v>
      </c>
      <c r="E77" s="62" t="str">
        <f t="shared" si="1"/>
        <v>252</v>
      </c>
      <c r="F77" s="63">
        <v>852</v>
      </c>
    </row>
    <row r="78" spans="1:6" x14ac:dyDescent="0.2">
      <c r="A78" s="62">
        <v>77</v>
      </c>
      <c r="B78" s="62">
        <v>1.7000000000000001E-2</v>
      </c>
      <c r="C78" s="62">
        <v>1711</v>
      </c>
      <c r="D78" s="62">
        <v>1711</v>
      </c>
      <c r="E78" s="62" t="str">
        <f t="shared" si="1"/>
        <v>171</v>
      </c>
      <c r="F78" s="63">
        <v>701</v>
      </c>
    </row>
    <row r="79" spans="1:6" x14ac:dyDescent="0.2">
      <c r="A79" s="62">
        <v>78</v>
      </c>
      <c r="B79" s="62">
        <v>1.7000000000000001E-2</v>
      </c>
      <c r="C79" s="62">
        <v>151</v>
      </c>
      <c r="D79" s="62">
        <v>1411</v>
      </c>
      <c r="E79" s="62" t="str">
        <f t="shared" si="1"/>
        <v>141</v>
      </c>
      <c r="F79" s="63">
        <v>411</v>
      </c>
    </row>
    <row r="80" spans="1:6" x14ac:dyDescent="0.2">
      <c r="A80" s="62">
        <v>79</v>
      </c>
      <c r="B80" s="62">
        <v>1.7000000000000001E-2</v>
      </c>
      <c r="C80" s="62">
        <v>1511</v>
      </c>
      <c r="D80" s="62">
        <v>2353</v>
      </c>
      <c r="E80" s="62" t="str">
        <f t="shared" si="1"/>
        <v>235</v>
      </c>
      <c r="F80" s="63">
        <v>313</v>
      </c>
    </row>
    <row r="81" spans="1:6" x14ac:dyDescent="0.2">
      <c r="A81" s="62">
        <v>80</v>
      </c>
      <c r="B81" s="62">
        <v>1.7999999999999999E-2</v>
      </c>
      <c r="C81" s="62">
        <v>132</v>
      </c>
      <c r="D81" s="62">
        <v>1311</v>
      </c>
      <c r="E81" s="62" t="str">
        <f t="shared" si="1"/>
        <v>131</v>
      </c>
      <c r="F81" s="63">
        <v>701</v>
      </c>
    </row>
    <row r="82" spans="1:6" x14ac:dyDescent="0.2">
      <c r="A82" s="62">
        <v>81</v>
      </c>
      <c r="B82" s="62">
        <v>1.7999999999999999E-2</v>
      </c>
      <c r="C82" s="62">
        <v>2211</v>
      </c>
      <c r="D82" s="62">
        <v>2341</v>
      </c>
      <c r="E82" s="62" t="str">
        <f t="shared" si="1"/>
        <v>234</v>
      </c>
      <c r="F82" s="63">
        <v>721</v>
      </c>
    </row>
    <row r="83" spans="1:6" x14ac:dyDescent="0.2">
      <c r="A83" s="62">
        <v>82</v>
      </c>
      <c r="B83" s="62">
        <v>1.7999999999999999E-2</v>
      </c>
      <c r="C83" s="62">
        <v>1411</v>
      </c>
      <c r="D83" s="62">
        <v>2311</v>
      </c>
      <c r="E83" s="62" t="str">
        <f t="shared" si="1"/>
        <v>231</v>
      </c>
      <c r="F83" s="63">
        <v>721</v>
      </c>
    </row>
    <row r="84" spans="1:6" x14ac:dyDescent="0.2">
      <c r="A84" s="62">
        <v>83</v>
      </c>
      <c r="B84" s="62">
        <v>1.7999999999999999E-2</v>
      </c>
      <c r="C84" s="62">
        <v>689</v>
      </c>
      <c r="D84" s="62">
        <v>4219</v>
      </c>
      <c r="E84" s="62" t="str">
        <f t="shared" si="1"/>
        <v>421</v>
      </c>
      <c r="F84" s="63">
        <v>861</v>
      </c>
    </row>
    <row r="85" spans="1:6" x14ac:dyDescent="0.2">
      <c r="A85" s="62">
        <v>84</v>
      </c>
      <c r="B85" s="62">
        <v>1.9E-2</v>
      </c>
      <c r="C85" s="62">
        <v>1412</v>
      </c>
      <c r="D85" s="62">
        <v>2312</v>
      </c>
      <c r="E85" s="62" t="str">
        <f t="shared" si="1"/>
        <v>231</v>
      </c>
      <c r="F85" s="63">
        <v>721</v>
      </c>
    </row>
    <row r="86" spans="1:6" x14ac:dyDescent="0.2">
      <c r="A86" s="62">
        <v>85</v>
      </c>
      <c r="B86" s="62">
        <v>0.02</v>
      </c>
      <c r="C86" s="62">
        <v>652</v>
      </c>
      <c r="D86" s="62">
        <v>2459</v>
      </c>
      <c r="E86" s="62" t="str">
        <f t="shared" si="1"/>
        <v>245</v>
      </c>
      <c r="F86" s="63">
        <v>869</v>
      </c>
    </row>
    <row r="87" spans="1:6" x14ac:dyDescent="0.2">
      <c r="A87" s="62">
        <v>86</v>
      </c>
      <c r="B87" s="62">
        <v>2.1000000000000001E-2</v>
      </c>
      <c r="C87" s="62">
        <v>2211</v>
      </c>
      <c r="D87" s="62">
        <v>2341</v>
      </c>
      <c r="E87" s="62" t="str">
        <f t="shared" si="1"/>
        <v>234</v>
      </c>
      <c r="F87" s="63">
        <v>390</v>
      </c>
    </row>
    <row r="88" spans="1:6" x14ac:dyDescent="0.2">
      <c r="A88" s="62">
        <v>87</v>
      </c>
      <c r="B88" s="62">
        <v>2.1000000000000001E-2</v>
      </c>
      <c r="C88" s="62">
        <v>1611</v>
      </c>
      <c r="D88" s="62">
        <v>2331</v>
      </c>
      <c r="E88" s="62" t="str">
        <f t="shared" si="1"/>
        <v>233</v>
      </c>
      <c r="F88" s="63">
        <v>701</v>
      </c>
    </row>
    <row r="89" spans="1:6" x14ac:dyDescent="0.2">
      <c r="A89" s="62">
        <v>88</v>
      </c>
      <c r="B89" s="62">
        <v>2.1000000000000001E-2</v>
      </c>
      <c r="C89" s="62">
        <v>1611</v>
      </c>
      <c r="D89" s="62">
        <v>2331</v>
      </c>
      <c r="E89" s="62" t="str">
        <f t="shared" si="1"/>
        <v>233</v>
      </c>
      <c r="F89" s="63">
        <v>701</v>
      </c>
    </row>
    <row r="90" spans="1:6" x14ac:dyDescent="0.2">
      <c r="A90" s="62">
        <v>89</v>
      </c>
      <c r="B90" s="62">
        <v>2.1000000000000001E-2</v>
      </c>
      <c r="C90" s="62">
        <v>852</v>
      </c>
      <c r="D90" s="62">
        <v>2852</v>
      </c>
      <c r="E90" s="62" t="str">
        <f t="shared" si="1"/>
        <v>285</v>
      </c>
      <c r="F90" s="63">
        <v>732</v>
      </c>
    </row>
    <row r="91" spans="1:6" x14ac:dyDescent="0.2">
      <c r="A91" s="62">
        <v>90</v>
      </c>
      <c r="B91" s="62">
        <v>2.1000000000000001E-2</v>
      </c>
      <c r="C91" s="62">
        <v>651</v>
      </c>
      <c r="D91" s="62">
        <v>2456</v>
      </c>
      <c r="E91" s="62" t="str">
        <f t="shared" si="1"/>
        <v>245</v>
      </c>
      <c r="F91" s="63">
        <v>869</v>
      </c>
    </row>
    <row r="92" spans="1:6" x14ac:dyDescent="0.2">
      <c r="A92" s="62">
        <v>91</v>
      </c>
      <c r="B92" s="62">
        <v>2.1000000000000001E-2</v>
      </c>
      <c r="C92" s="62">
        <v>842</v>
      </c>
      <c r="D92" s="62">
        <v>2842</v>
      </c>
      <c r="E92" s="62" t="str">
        <f t="shared" si="1"/>
        <v>284</v>
      </c>
      <c r="F92" s="63">
        <v>733</v>
      </c>
    </row>
    <row r="93" spans="1:6" x14ac:dyDescent="0.2">
      <c r="A93" s="62">
        <v>92</v>
      </c>
      <c r="B93" s="62">
        <v>2.1999999999999999E-2</v>
      </c>
      <c r="C93" s="62">
        <v>861</v>
      </c>
      <c r="D93" s="62">
        <v>2831</v>
      </c>
      <c r="E93" s="62" t="str">
        <f t="shared" si="1"/>
        <v>283</v>
      </c>
      <c r="F93" s="63">
        <v>602</v>
      </c>
    </row>
    <row r="94" spans="1:6" x14ac:dyDescent="0.2">
      <c r="A94" s="62">
        <v>93</v>
      </c>
      <c r="B94" s="62">
        <v>2.1999999999999999E-2</v>
      </c>
      <c r="C94" s="62">
        <v>853</v>
      </c>
      <c r="D94" s="62">
        <v>2853</v>
      </c>
      <c r="E94" s="62" t="str">
        <f t="shared" si="1"/>
        <v>285</v>
      </c>
      <c r="F94" s="63">
        <v>732</v>
      </c>
    </row>
    <row r="95" spans="1:6" x14ac:dyDescent="0.2">
      <c r="A95" s="62">
        <v>94</v>
      </c>
      <c r="B95" s="62">
        <v>2.3E-2</v>
      </c>
      <c r="C95" s="62">
        <v>614</v>
      </c>
      <c r="D95" s="62">
        <v>2414</v>
      </c>
      <c r="E95" s="62" t="str">
        <f t="shared" si="1"/>
        <v>241</v>
      </c>
      <c r="F95" s="63">
        <v>862</v>
      </c>
    </row>
    <row r="96" spans="1:6" x14ac:dyDescent="0.2">
      <c r="A96" s="62">
        <v>95</v>
      </c>
      <c r="B96" s="62">
        <v>2.3E-2</v>
      </c>
      <c r="C96" s="62">
        <v>854</v>
      </c>
      <c r="D96" s="62">
        <v>2854</v>
      </c>
      <c r="E96" s="62" t="str">
        <f t="shared" si="1"/>
        <v>285</v>
      </c>
      <c r="F96" s="63">
        <v>713</v>
      </c>
    </row>
    <row r="97" spans="1:6" x14ac:dyDescent="0.2">
      <c r="A97" s="62">
        <v>96</v>
      </c>
      <c r="B97" s="62">
        <v>2.5000000000000001E-2</v>
      </c>
      <c r="C97" s="62">
        <v>533</v>
      </c>
      <c r="D97" s="62">
        <v>4113</v>
      </c>
      <c r="E97" s="62" t="str">
        <f t="shared" si="1"/>
        <v>411</v>
      </c>
      <c r="F97" s="63">
        <v>844</v>
      </c>
    </row>
    <row r="98" spans="1:6" x14ac:dyDescent="0.2">
      <c r="A98" s="62">
        <v>97</v>
      </c>
      <c r="B98" s="62">
        <v>2.5000000000000001E-2</v>
      </c>
      <c r="C98" s="62">
        <v>739</v>
      </c>
      <c r="D98" s="62">
        <v>2489</v>
      </c>
      <c r="E98" s="62" t="str">
        <f t="shared" si="1"/>
        <v>248</v>
      </c>
      <c r="F98" s="63">
        <v>949</v>
      </c>
    </row>
    <row r="99" spans="1:6" x14ac:dyDescent="0.2">
      <c r="A99" s="62">
        <v>98</v>
      </c>
      <c r="B99" s="62">
        <v>2.5000000000000001E-2</v>
      </c>
      <c r="C99" s="62">
        <v>1911</v>
      </c>
      <c r="D99" s="62">
        <v>2351</v>
      </c>
      <c r="E99" s="62" t="str">
        <f t="shared" si="1"/>
        <v>235</v>
      </c>
      <c r="F99" s="63">
        <v>351</v>
      </c>
    </row>
    <row r="100" spans="1:6" x14ac:dyDescent="0.2">
      <c r="A100" s="62">
        <v>99</v>
      </c>
      <c r="B100" s="62">
        <v>2.7E-2</v>
      </c>
      <c r="C100" s="62">
        <v>432</v>
      </c>
      <c r="D100" s="62">
        <v>2111</v>
      </c>
      <c r="E100" s="62" t="str">
        <f t="shared" si="1"/>
        <v>211</v>
      </c>
      <c r="F100" s="63">
        <v>701</v>
      </c>
    </row>
    <row r="101" spans="1:6" x14ac:dyDescent="0.2">
      <c r="A101" s="62">
        <v>100</v>
      </c>
      <c r="B101" s="62">
        <v>2.7E-2</v>
      </c>
      <c r="C101" s="62">
        <v>652</v>
      </c>
      <c r="D101" s="62">
        <v>2459</v>
      </c>
      <c r="E101" s="62" t="str">
        <f t="shared" si="1"/>
        <v>245</v>
      </c>
      <c r="F101" s="63">
        <v>869</v>
      </c>
    </row>
    <row r="102" spans="1:6" x14ac:dyDescent="0.2">
      <c r="A102" s="62">
        <v>101</v>
      </c>
      <c r="B102" s="62">
        <v>2.8000000000000001E-2</v>
      </c>
      <c r="C102" s="62">
        <v>652</v>
      </c>
      <c r="D102" s="62">
        <v>2459</v>
      </c>
      <c r="E102" s="62" t="str">
        <f t="shared" si="1"/>
        <v>245</v>
      </c>
      <c r="F102" s="63">
        <v>869</v>
      </c>
    </row>
    <row r="103" spans="1:6" x14ac:dyDescent="0.2">
      <c r="A103" s="62">
        <v>102</v>
      </c>
      <c r="B103" s="62">
        <v>2.8000000000000001E-2</v>
      </c>
      <c r="C103" s="62">
        <v>652</v>
      </c>
      <c r="D103" s="62">
        <v>2459</v>
      </c>
      <c r="E103" s="62" t="str">
        <f t="shared" si="1"/>
        <v>245</v>
      </c>
      <c r="F103" s="63">
        <v>869</v>
      </c>
    </row>
    <row r="104" spans="1:6" x14ac:dyDescent="0.2">
      <c r="A104" s="62">
        <v>103</v>
      </c>
      <c r="B104" s="62">
        <v>2.8000000000000001E-2</v>
      </c>
      <c r="C104" s="62">
        <v>2224</v>
      </c>
      <c r="D104" s="62">
        <v>2361</v>
      </c>
      <c r="E104" s="62" t="str">
        <f t="shared" si="1"/>
        <v>236</v>
      </c>
      <c r="F104" s="63">
        <v>856</v>
      </c>
    </row>
    <row r="105" spans="1:6" x14ac:dyDescent="0.2">
      <c r="A105" s="62">
        <v>104</v>
      </c>
      <c r="B105" s="62">
        <v>2.9000000000000001E-2</v>
      </c>
      <c r="C105" s="62">
        <v>252</v>
      </c>
      <c r="D105" s="62">
        <v>3124</v>
      </c>
      <c r="E105" s="62" t="str">
        <f t="shared" si="1"/>
        <v>312</v>
      </c>
      <c r="F105" s="63" t="s">
        <v>4182</v>
      </c>
    </row>
    <row r="106" spans="1:6" x14ac:dyDescent="0.2">
      <c r="A106" s="62">
        <v>105</v>
      </c>
      <c r="B106" s="62">
        <v>2.9000000000000001E-2</v>
      </c>
      <c r="C106" s="62">
        <v>152</v>
      </c>
      <c r="D106" s="62">
        <v>1413</v>
      </c>
      <c r="E106" s="62" t="str">
        <f t="shared" si="1"/>
        <v>141</v>
      </c>
      <c r="F106" s="63" t="s">
        <v>4182</v>
      </c>
    </row>
    <row r="107" spans="1:6" x14ac:dyDescent="0.2">
      <c r="A107" s="62">
        <v>106</v>
      </c>
      <c r="B107" s="62">
        <v>2.9000000000000001E-2</v>
      </c>
      <c r="C107" s="62">
        <v>1912</v>
      </c>
      <c r="D107" s="62">
        <v>2352</v>
      </c>
      <c r="E107" s="62" t="str">
        <f t="shared" si="1"/>
        <v>235</v>
      </c>
      <c r="F107" s="63">
        <v>271</v>
      </c>
    </row>
    <row r="108" spans="1:6" x14ac:dyDescent="0.2">
      <c r="A108" s="62">
        <v>107</v>
      </c>
      <c r="B108" s="62">
        <v>0.03</v>
      </c>
      <c r="C108" s="62">
        <v>152</v>
      </c>
      <c r="D108" s="62">
        <v>1413</v>
      </c>
      <c r="E108" s="62" t="str">
        <f t="shared" si="1"/>
        <v>141</v>
      </c>
      <c r="F108" s="63" t="s">
        <v>4182</v>
      </c>
    </row>
    <row r="109" spans="1:6" x14ac:dyDescent="0.2">
      <c r="A109" s="62">
        <v>108</v>
      </c>
      <c r="B109" s="62">
        <v>0.03</v>
      </c>
      <c r="C109" s="62">
        <v>252</v>
      </c>
      <c r="D109" s="62">
        <v>3124</v>
      </c>
      <c r="E109" s="62" t="str">
        <f t="shared" si="1"/>
        <v>312</v>
      </c>
      <c r="F109" s="63" t="s">
        <v>4182</v>
      </c>
    </row>
    <row r="110" spans="1:6" x14ac:dyDescent="0.2">
      <c r="A110" s="62">
        <v>109</v>
      </c>
      <c r="B110" s="62">
        <v>0.03</v>
      </c>
      <c r="C110" s="62">
        <v>2022</v>
      </c>
      <c r="D110" s="62">
        <v>2225</v>
      </c>
      <c r="E110" s="62" t="str">
        <f t="shared" si="1"/>
        <v>222</v>
      </c>
      <c r="F110" s="63">
        <v>582</v>
      </c>
    </row>
    <row r="111" spans="1:6" x14ac:dyDescent="0.2">
      <c r="A111" s="62">
        <v>110</v>
      </c>
      <c r="B111" s="62">
        <v>0.03</v>
      </c>
      <c r="C111" s="62">
        <v>2051</v>
      </c>
      <c r="D111" s="62">
        <v>2224</v>
      </c>
      <c r="E111" s="62" t="str">
        <f t="shared" si="1"/>
        <v>222</v>
      </c>
      <c r="F111" s="63">
        <v>639</v>
      </c>
    </row>
    <row r="112" spans="1:6" x14ac:dyDescent="0.2">
      <c r="A112" s="62">
        <v>111</v>
      </c>
      <c r="B112" s="62">
        <v>0.03</v>
      </c>
      <c r="C112" s="62">
        <v>251</v>
      </c>
      <c r="D112" s="62">
        <v>3123</v>
      </c>
      <c r="E112" s="62" t="str">
        <f t="shared" si="1"/>
        <v>312</v>
      </c>
      <c r="F112" s="63">
        <v>715</v>
      </c>
    </row>
    <row r="113" spans="1:6" x14ac:dyDescent="0.2">
      <c r="A113" s="62">
        <v>112</v>
      </c>
      <c r="B113" s="62">
        <v>3.2000000000000001E-2</v>
      </c>
      <c r="C113" s="62">
        <v>411</v>
      </c>
      <c r="D113" s="62">
        <v>2511</v>
      </c>
      <c r="E113" s="62" t="str">
        <f t="shared" si="1"/>
        <v>251</v>
      </c>
      <c r="F113" s="63">
        <v>853</v>
      </c>
    </row>
    <row r="114" spans="1:6" x14ac:dyDescent="0.2">
      <c r="A114" s="62">
        <v>113</v>
      </c>
      <c r="B114" s="62">
        <v>3.3000000000000002E-2</v>
      </c>
      <c r="C114" s="62">
        <v>431</v>
      </c>
      <c r="D114" s="62">
        <v>2112</v>
      </c>
      <c r="E114" s="62" t="str">
        <f t="shared" si="1"/>
        <v>211</v>
      </c>
      <c r="F114" s="63">
        <v>701</v>
      </c>
    </row>
    <row r="115" spans="1:6" x14ac:dyDescent="0.2">
      <c r="A115" s="62">
        <v>114</v>
      </c>
      <c r="B115" s="62">
        <v>3.3000000000000002E-2</v>
      </c>
      <c r="C115" s="62">
        <v>652</v>
      </c>
      <c r="D115" s="62">
        <v>2459</v>
      </c>
      <c r="E115" s="62" t="str">
        <f t="shared" si="1"/>
        <v>245</v>
      </c>
      <c r="F115" s="63">
        <v>869</v>
      </c>
    </row>
    <row r="116" spans="1:6" x14ac:dyDescent="0.2">
      <c r="A116" s="62">
        <v>115</v>
      </c>
      <c r="B116" s="62">
        <v>3.5000000000000003E-2</v>
      </c>
      <c r="C116" s="62">
        <v>512</v>
      </c>
      <c r="D116" s="62">
        <v>2612</v>
      </c>
      <c r="E116" s="62" t="str">
        <f t="shared" si="1"/>
        <v>261</v>
      </c>
      <c r="F116" s="63">
        <v>711</v>
      </c>
    </row>
    <row r="117" spans="1:6" x14ac:dyDescent="0.2">
      <c r="A117" s="62">
        <v>116</v>
      </c>
      <c r="B117" s="62">
        <v>3.5000000000000003E-2</v>
      </c>
      <c r="C117" s="62">
        <v>2271</v>
      </c>
      <c r="D117" s="62">
        <v>7911</v>
      </c>
      <c r="E117" s="62" t="str">
        <f t="shared" si="1"/>
        <v>791</v>
      </c>
      <c r="F117" s="63">
        <v>901</v>
      </c>
    </row>
    <row r="118" spans="1:6" x14ac:dyDescent="0.2">
      <c r="A118" s="62">
        <v>117</v>
      </c>
      <c r="B118" s="62">
        <v>3.5000000000000003E-2</v>
      </c>
      <c r="C118" s="62">
        <v>212</v>
      </c>
      <c r="D118" s="62">
        <v>2715</v>
      </c>
      <c r="E118" s="62" t="str">
        <f t="shared" si="1"/>
        <v>271</v>
      </c>
      <c r="F118" s="63">
        <v>715</v>
      </c>
    </row>
    <row r="119" spans="1:6" x14ac:dyDescent="0.2">
      <c r="A119" s="62">
        <v>118</v>
      </c>
      <c r="B119" s="62">
        <v>3.5000000000000003E-2</v>
      </c>
      <c r="C119" s="62">
        <v>2021</v>
      </c>
      <c r="D119" s="62">
        <v>2221</v>
      </c>
      <c r="E119" s="62" t="str">
        <f t="shared" si="1"/>
        <v>222</v>
      </c>
      <c r="F119" s="63">
        <v>582</v>
      </c>
    </row>
    <row r="120" spans="1:6" x14ac:dyDescent="0.2">
      <c r="A120" s="62">
        <v>119</v>
      </c>
      <c r="B120" s="62">
        <v>3.6999999999999998E-2</v>
      </c>
      <c r="C120" s="62">
        <v>851</v>
      </c>
      <c r="D120" s="62">
        <v>2851</v>
      </c>
      <c r="E120" s="62" t="str">
        <f t="shared" si="1"/>
        <v>285</v>
      </c>
      <c r="F120" s="63">
        <v>732</v>
      </c>
    </row>
    <row r="121" spans="1:6" x14ac:dyDescent="0.2">
      <c r="A121" s="62">
        <v>120</v>
      </c>
      <c r="B121" s="62">
        <v>3.6999999999999998E-2</v>
      </c>
      <c r="C121" s="62">
        <v>432</v>
      </c>
      <c r="D121" s="62">
        <v>2111</v>
      </c>
      <c r="E121" s="62" t="str">
        <f t="shared" si="1"/>
        <v>211</v>
      </c>
      <c r="F121" s="63">
        <v>701</v>
      </c>
    </row>
    <row r="122" spans="1:6" x14ac:dyDescent="0.2">
      <c r="A122" s="62">
        <v>121</v>
      </c>
      <c r="B122" s="62">
        <v>3.6999999999999998E-2</v>
      </c>
      <c r="C122" s="62">
        <v>234</v>
      </c>
      <c r="D122" s="62">
        <v>2735</v>
      </c>
      <c r="E122" s="62" t="str">
        <f t="shared" si="1"/>
        <v>273</v>
      </c>
      <c r="F122" s="63">
        <v>759</v>
      </c>
    </row>
    <row r="123" spans="1:6" x14ac:dyDescent="0.2">
      <c r="A123" s="62">
        <v>122</v>
      </c>
      <c r="B123" s="62">
        <v>3.7999999999999999E-2</v>
      </c>
      <c r="C123" s="62">
        <v>620</v>
      </c>
      <c r="D123" s="62">
        <v>2415</v>
      </c>
      <c r="E123" s="62" t="str">
        <f t="shared" si="1"/>
        <v>241</v>
      </c>
      <c r="F123" s="63">
        <v>731</v>
      </c>
    </row>
    <row r="124" spans="1:6" x14ac:dyDescent="0.2">
      <c r="A124" s="62">
        <v>123</v>
      </c>
      <c r="B124" s="62">
        <v>3.7999999999999999E-2</v>
      </c>
      <c r="C124" s="62">
        <v>811</v>
      </c>
      <c r="D124" s="62">
        <v>2811</v>
      </c>
      <c r="E124" s="62" t="str">
        <f t="shared" si="1"/>
        <v>281</v>
      </c>
      <c r="F124" s="63">
        <v>901</v>
      </c>
    </row>
    <row r="125" spans="1:6" x14ac:dyDescent="0.2">
      <c r="A125" s="62">
        <v>124</v>
      </c>
      <c r="B125" s="62">
        <v>3.9E-2</v>
      </c>
      <c r="C125" s="62">
        <v>231</v>
      </c>
      <c r="D125" s="62">
        <v>2733</v>
      </c>
      <c r="E125" s="62" t="str">
        <f t="shared" si="1"/>
        <v>273</v>
      </c>
      <c r="F125" s="63">
        <v>713</v>
      </c>
    </row>
    <row r="126" spans="1:6" x14ac:dyDescent="0.2">
      <c r="A126" s="62">
        <v>125</v>
      </c>
      <c r="B126" s="62">
        <v>3.9E-2</v>
      </c>
      <c r="C126" s="62">
        <v>442</v>
      </c>
      <c r="D126" s="62">
        <v>2122</v>
      </c>
      <c r="E126" s="62" t="str">
        <f t="shared" si="1"/>
        <v>212</v>
      </c>
      <c r="F126" s="63">
        <v>702</v>
      </c>
    </row>
    <row r="127" spans="1:6" x14ac:dyDescent="0.2">
      <c r="A127" s="62">
        <v>126</v>
      </c>
      <c r="B127" s="62">
        <v>0.04</v>
      </c>
      <c r="C127" s="62">
        <v>324</v>
      </c>
      <c r="D127" s="62">
        <v>3204</v>
      </c>
      <c r="E127" s="62" t="str">
        <f t="shared" si="1"/>
        <v>320</v>
      </c>
      <c r="F127" s="63">
        <v>759</v>
      </c>
    </row>
    <row r="128" spans="1:6" x14ac:dyDescent="0.2">
      <c r="A128" s="62">
        <v>127</v>
      </c>
      <c r="B128" s="62">
        <v>0.04</v>
      </c>
      <c r="C128" s="62">
        <v>442</v>
      </c>
      <c r="D128" s="62">
        <v>2122</v>
      </c>
      <c r="E128" s="62" t="str">
        <f t="shared" si="1"/>
        <v>212</v>
      </c>
      <c r="F128" s="63">
        <v>702</v>
      </c>
    </row>
    <row r="129" spans="1:6" x14ac:dyDescent="0.2">
      <c r="A129" s="62">
        <v>128</v>
      </c>
      <c r="B129" s="62">
        <v>4.1000000000000002E-2</v>
      </c>
      <c r="C129" s="62">
        <v>431</v>
      </c>
      <c r="D129" s="62">
        <v>2112</v>
      </c>
      <c r="E129" s="62" t="str">
        <f t="shared" si="1"/>
        <v>211</v>
      </c>
      <c r="F129" s="63">
        <v>701</v>
      </c>
    </row>
    <row r="130" spans="1:6" x14ac:dyDescent="0.2">
      <c r="A130" s="62">
        <v>129</v>
      </c>
      <c r="B130" s="62">
        <v>4.1000000000000002E-2</v>
      </c>
      <c r="C130" s="62">
        <v>1511</v>
      </c>
      <c r="D130" s="62">
        <v>2353</v>
      </c>
      <c r="E130" s="62" t="str">
        <f t="shared" ref="E130:E193" si="2">LEFT(D130,3)</f>
        <v>235</v>
      </c>
      <c r="F130" s="63">
        <v>311</v>
      </c>
    </row>
    <row r="131" spans="1:6" x14ac:dyDescent="0.2">
      <c r="A131" s="62">
        <v>130</v>
      </c>
      <c r="B131" s="62">
        <v>4.2000000000000003E-2</v>
      </c>
      <c r="C131" s="62">
        <v>2032</v>
      </c>
      <c r="D131" s="62">
        <v>2223</v>
      </c>
      <c r="E131" s="62" t="str">
        <f t="shared" si="2"/>
        <v>222</v>
      </c>
      <c r="F131" s="63">
        <v>582</v>
      </c>
    </row>
    <row r="132" spans="1:6" x14ac:dyDescent="0.2">
      <c r="A132" s="62">
        <v>131</v>
      </c>
      <c r="B132" s="62">
        <v>4.2000000000000003E-2</v>
      </c>
      <c r="C132" s="62">
        <v>841</v>
      </c>
      <c r="D132" s="62">
        <v>2841</v>
      </c>
      <c r="E132" s="62" t="str">
        <f t="shared" si="2"/>
        <v>284</v>
      </c>
      <c r="F132" s="63">
        <v>901</v>
      </c>
    </row>
    <row r="133" spans="1:6" x14ac:dyDescent="0.2">
      <c r="A133" s="62">
        <v>132</v>
      </c>
      <c r="B133" s="62">
        <v>4.2999999999999997E-2</v>
      </c>
      <c r="C133" s="62">
        <v>652</v>
      </c>
      <c r="D133" s="62">
        <v>2459</v>
      </c>
      <c r="E133" s="62" t="str">
        <f t="shared" si="2"/>
        <v>245</v>
      </c>
      <c r="F133" s="63">
        <v>869</v>
      </c>
    </row>
    <row r="134" spans="1:6" x14ac:dyDescent="0.2">
      <c r="A134" s="62">
        <v>133</v>
      </c>
      <c r="B134" s="62">
        <v>4.4999999999999998E-2</v>
      </c>
      <c r="C134" s="62">
        <v>1413</v>
      </c>
      <c r="D134" s="62">
        <v>2313</v>
      </c>
      <c r="E134" s="62" t="str">
        <f t="shared" si="2"/>
        <v>231</v>
      </c>
      <c r="F134" s="63">
        <v>743</v>
      </c>
    </row>
    <row r="135" spans="1:6" x14ac:dyDescent="0.2">
      <c r="A135" s="62">
        <v>134</v>
      </c>
      <c r="B135" s="62">
        <v>4.4999999999999998E-2</v>
      </c>
      <c r="C135" s="62">
        <v>213</v>
      </c>
      <c r="D135" s="62">
        <v>2620</v>
      </c>
      <c r="E135" s="62" t="str">
        <f t="shared" si="2"/>
        <v>262</v>
      </c>
      <c r="F135" s="63">
        <v>842</v>
      </c>
    </row>
    <row r="136" spans="1:6" x14ac:dyDescent="0.2">
      <c r="A136" s="62">
        <v>135</v>
      </c>
      <c r="B136" s="62">
        <v>4.7E-2</v>
      </c>
      <c r="C136" s="62">
        <v>431</v>
      </c>
      <c r="D136" s="62">
        <v>2112</v>
      </c>
      <c r="E136" s="62" t="str">
        <f t="shared" si="2"/>
        <v>211</v>
      </c>
      <c r="F136" s="63">
        <v>701</v>
      </c>
    </row>
    <row r="137" spans="1:6" x14ac:dyDescent="0.2">
      <c r="A137" s="62">
        <v>136</v>
      </c>
      <c r="B137" s="62">
        <v>4.7E-2</v>
      </c>
      <c r="C137" s="62">
        <v>2271</v>
      </c>
      <c r="D137" s="62">
        <v>7911</v>
      </c>
      <c r="E137" s="62" t="str">
        <f t="shared" si="2"/>
        <v>791</v>
      </c>
      <c r="F137" s="63">
        <v>478</v>
      </c>
    </row>
    <row r="138" spans="1:6" x14ac:dyDescent="0.2">
      <c r="A138" s="62">
        <v>137</v>
      </c>
      <c r="B138" s="62">
        <v>4.7E-2</v>
      </c>
      <c r="C138" s="62">
        <v>2322</v>
      </c>
      <c r="D138" s="62">
        <v>6132</v>
      </c>
      <c r="E138" s="62" t="str">
        <f t="shared" si="2"/>
        <v>613</v>
      </c>
      <c r="F138" s="63">
        <v>12</v>
      </c>
    </row>
    <row r="139" spans="1:6" x14ac:dyDescent="0.2">
      <c r="A139" s="62">
        <v>138</v>
      </c>
      <c r="B139" s="62">
        <v>4.8000000000000001E-2</v>
      </c>
      <c r="C139" s="62">
        <v>2350</v>
      </c>
      <c r="D139" s="62">
        <v>9910</v>
      </c>
      <c r="E139" s="62" t="str">
        <f t="shared" si="2"/>
        <v>991</v>
      </c>
      <c r="F139" s="63">
        <v>20</v>
      </c>
    </row>
    <row r="140" spans="1:6" x14ac:dyDescent="0.2">
      <c r="A140" s="62">
        <v>139</v>
      </c>
      <c r="B140" s="62">
        <v>4.9000000000000002E-2</v>
      </c>
      <c r="C140" s="62">
        <v>675</v>
      </c>
      <c r="D140" s="62">
        <v>2461</v>
      </c>
      <c r="E140" s="62" t="str">
        <f t="shared" si="2"/>
        <v>246</v>
      </c>
      <c r="F140" s="63">
        <v>869</v>
      </c>
    </row>
    <row r="141" spans="1:6" x14ac:dyDescent="0.2">
      <c r="A141" s="62">
        <v>140</v>
      </c>
      <c r="B141" s="62">
        <v>5.5E-2</v>
      </c>
      <c r="C141" s="62">
        <v>814</v>
      </c>
      <c r="D141" s="62">
        <v>2815</v>
      </c>
      <c r="E141" s="62" t="str">
        <f t="shared" si="2"/>
        <v>281</v>
      </c>
      <c r="F141" s="63">
        <v>581</v>
      </c>
    </row>
    <row r="142" spans="1:6" x14ac:dyDescent="0.2">
      <c r="A142" s="62">
        <v>141</v>
      </c>
      <c r="B142" s="62">
        <v>5.5E-2</v>
      </c>
      <c r="C142" s="62">
        <v>614</v>
      </c>
      <c r="D142" s="62">
        <v>2414</v>
      </c>
      <c r="E142" s="62" t="str">
        <f t="shared" si="2"/>
        <v>241</v>
      </c>
      <c r="F142" s="63">
        <v>862</v>
      </c>
    </row>
    <row r="143" spans="1:6" x14ac:dyDescent="0.2">
      <c r="A143" s="62">
        <v>142</v>
      </c>
      <c r="B143" s="62">
        <v>5.5E-2</v>
      </c>
      <c r="C143" s="62">
        <v>689</v>
      </c>
      <c r="D143" s="62">
        <v>4219</v>
      </c>
      <c r="E143" s="62" t="str">
        <f t="shared" si="2"/>
        <v>421</v>
      </c>
      <c r="F143" s="63">
        <v>869</v>
      </c>
    </row>
    <row r="144" spans="1:6" x14ac:dyDescent="0.2">
      <c r="A144" s="62">
        <v>143</v>
      </c>
      <c r="B144" s="62">
        <v>5.7000000000000002E-2</v>
      </c>
      <c r="C144" s="62">
        <v>1233</v>
      </c>
      <c r="D144" s="62">
        <v>4321</v>
      </c>
      <c r="E144" s="62" t="str">
        <f t="shared" si="2"/>
        <v>432</v>
      </c>
      <c r="F144" s="63">
        <v>752</v>
      </c>
    </row>
    <row r="145" spans="1:6" x14ac:dyDescent="0.2">
      <c r="A145" s="62">
        <v>144</v>
      </c>
      <c r="B145" s="62">
        <v>5.8000000000000003E-2</v>
      </c>
      <c r="C145" s="62">
        <v>641</v>
      </c>
      <c r="D145" s="62">
        <v>2430</v>
      </c>
      <c r="E145" s="62" t="str">
        <f t="shared" si="2"/>
        <v>243</v>
      </c>
      <c r="F145" s="63">
        <v>861</v>
      </c>
    </row>
    <row r="146" spans="1:6" x14ac:dyDescent="0.2">
      <c r="A146" s="62">
        <v>145</v>
      </c>
      <c r="B146" s="62">
        <v>5.8999999999999997E-2</v>
      </c>
      <c r="C146" s="62">
        <v>442</v>
      </c>
      <c r="D146" s="62">
        <v>2122</v>
      </c>
      <c r="E146" s="62" t="str">
        <f t="shared" si="2"/>
        <v>212</v>
      </c>
      <c r="F146" s="63">
        <v>702</v>
      </c>
    </row>
    <row r="147" spans="1:6" x14ac:dyDescent="0.2">
      <c r="A147" s="62">
        <v>146</v>
      </c>
      <c r="B147" s="62">
        <v>0.06</v>
      </c>
      <c r="C147" s="62">
        <v>520</v>
      </c>
      <c r="D147" s="62">
        <v>3301</v>
      </c>
      <c r="E147" s="62" t="str">
        <f t="shared" si="2"/>
        <v>330</v>
      </c>
      <c r="F147" s="63">
        <v>711</v>
      </c>
    </row>
    <row r="148" spans="1:6" x14ac:dyDescent="0.2">
      <c r="A148" s="62">
        <v>147</v>
      </c>
      <c r="B148" s="62">
        <v>6.0999999999999999E-2</v>
      </c>
      <c r="C148" s="62">
        <v>432</v>
      </c>
      <c r="D148" s="62">
        <v>2111</v>
      </c>
      <c r="E148" s="62" t="str">
        <f t="shared" si="2"/>
        <v>211</v>
      </c>
      <c r="F148" s="63">
        <v>701</v>
      </c>
    </row>
    <row r="149" spans="1:6" x14ac:dyDescent="0.2">
      <c r="A149" s="62">
        <v>148</v>
      </c>
      <c r="B149" s="62">
        <v>6.4000000000000001E-2</v>
      </c>
      <c r="C149" s="62">
        <v>243</v>
      </c>
      <c r="D149" s="62">
        <v>3127</v>
      </c>
      <c r="E149" s="62" t="str">
        <f t="shared" si="2"/>
        <v>312</v>
      </c>
      <c r="F149" s="63">
        <v>559</v>
      </c>
    </row>
    <row r="150" spans="1:6" x14ac:dyDescent="0.2">
      <c r="A150" s="62">
        <v>149</v>
      </c>
      <c r="B150" s="62">
        <v>6.6000000000000003E-2</v>
      </c>
      <c r="C150" s="62">
        <v>940</v>
      </c>
      <c r="D150" s="62">
        <v>8740</v>
      </c>
      <c r="E150" s="62" t="str">
        <f t="shared" si="2"/>
        <v>874</v>
      </c>
      <c r="F150" s="63">
        <v>529</v>
      </c>
    </row>
    <row r="151" spans="1:6" x14ac:dyDescent="0.2">
      <c r="A151" s="62">
        <v>150</v>
      </c>
      <c r="B151" s="62">
        <v>6.6000000000000003E-2</v>
      </c>
      <c r="C151" s="62">
        <v>689</v>
      </c>
      <c r="D151" s="62">
        <v>4219</v>
      </c>
      <c r="E151" s="62" t="str">
        <f t="shared" si="2"/>
        <v>421</v>
      </c>
      <c r="F151" s="63">
        <v>869</v>
      </c>
    </row>
    <row r="152" spans="1:6" x14ac:dyDescent="0.2">
      <c r="A152" s="62">
        <v>151</v>
      </c>
      <c r="B152" s="62">
        <v>6.7000000000000004E-2</v>
      </c>
      <c r="C152" s="62">
        <v>830</v>
      </c>
      <c r="D152" s="62">
        <v>2814</v>
      </c>
      <c r="E152" s="62" t="str">
        <f t="shared" si="2"/>
        <v>281</v>
      </c>
      <c r="F152" s="63">
        <v>581</v>
      </c>
    </row>
    <row r="153" spans="1:6" x14ac:dyDescent="0.2">
      <c r="A153" s="62">
        <v>152</v>
      </c>
      <c r="B153" s="62">
        <v>6.9000000000000006E-2</v>
      </c>
      <c r="C153" s="62">
        <v>124</v>
      </c>
      <c r="D153" s="62">
        <v>1320</v>
      </c>
      <c r="E153" s="62" t="str">
        <f t="shared" si="2"/>
        <v>132</v>
      </c>
      <c r="F153" s="63">
        <v>661</v>
      </c>
    </row>
    <row r="154" spans="1:6" x14ac:dyDescent="0.2">
      <c r="A154" s="62">
        <v>153</v>
      </c>
      <c r="B154" s="62">
        <v>7.0000000000000007E-2</v>
      </c>
      <c r="C154" s="62">
        <v>2221</v>
      </c>
      <c r="D154" s="62">
        <v>2393</v>
      </c>
      <c r="E154" s="62" t="str">
        <f t="shared" si="2"/>
        <v>239</v>
      </c>
      <c r="F154" s="63">
        <v>721</v>
      </c>
    </row>
    <row r="155" spans="1:6" x14ac:dyDescent="0.2">
      <c r="A155" s="62">
        <v>154</v>
      </c>
      <c r="B155" s="62">
        <v>7.0999999999999994E-2</v>
      </c>
      <c r="C155" s="62">
        <v>151</v>
      </c>
      <c r="D155" s="62">
        <v>1411</v>
      </c>
      <c r="E155" s="62" t="str">
        <f t="shared" si="2"/>
        <v>141</v>
      </c>
      <c r="F155" s="63">
        <v>411</v>
      </c>
    </row>
    <row r="156" spans="1:6" x14ac:dyDescent="0.2">
      <c r="A156" s="62">
        <v>155</v>
      </c>
      <c r="B156" s="62">
        <v>7.3999999999999996E-2</v>
      </c>
      <c r="C156" s="62">
        <v>846</v>
      </c>
      <c r="D156" s="62">
        <v>2846</v>
      </c>
      <c r="E156" s="62" t="str">
        <f t="shared" si="2"/>
        <v>284</v>
      </c>
      <c r="F156" s="63">
        <v>901</v>
      </c>
    </row>
    <row r="157" spans="1:6" x14ac:dyDescent="0.2">
      <c r="A157" s="62">
        <v>156</v>
      </c>
      <c r="B157" s="62">
        <v>7.4999999999999997E-2</v>
      </c>
      <c r="C157" s="62">
        <v>171</v>
      </c>
      <c r="D157" s="62">
        <v>1511</v>
      </c>
      <c r="E157" s="62" t="str">
        <f t="shared" si="2"/>
        <v>151</v>
      </c>
      <c r="F157" s="63" t="s">
        <v>4189</v>
      </c>
    </row>
    <row r="158" spans="1:6" x14ac:dyDescent="0.2">
      <c r="A158" s="62">
        <v>157</v>
      </c>
      <c r="B158" s="62">
        <v>7.5999999999999998E-2</v>
      </c>
      <c r="C158" s="62">
        <v>179</v>
      </c>
      <c r="D158" s="62">
        <v>1590</v>
      </c>
      <c r="E158" s="62" t="str">
        <f t="shared" si="2"/>
        <v>159</v>
      </c>
      <c r="F158" s="63" t="s">
        <v>4189</v>
      </c>
    </row>
    <row r="159" spans="1:6" x14ac:dyDescent="0.2">
      <c r="A159" s="62">
        <v>158</v>
      </c>
      <c r="B159" s="62">
        <v>7.6999999999999999E-2</v>
      </c>
      <c r="C159" s="62">
        <v>2111</v>
      </c>
      <c r="D159" s="62">
        <v>2391</v>
      </c>
      <c r="E159" s="62" t="str">
        <f t="shared" si="2"/>
        <v>239</v>
      </c>
      <c r="F159" s="63">
        <v>107</v>
      </c>
    </row>
    <row r="160" spans="1:6" x14ac:dyDescent="0.2">
      <c r="A160" s="62">
        <v>159</v>
      </c>
      <c r="B160" s="62">
        <v>0.08</v>
      </c>
      <c r="C160" s="62">
        <v>121</v>
      </c>
      <c r="D160" s="62">
        <v>1202</v>
      </c>
      <c r="E160" s="62" t="str">
        <f t="shared" si="2"/>
        <v>120</v>
      </c>
      <c r="F160" s="63">
        <v>712</v>
      </c>
    </row>
    <row r="161" spans="1:6" x14ac:dyDescent="0.2">
      <c r="A161" s="62">
        <v>160</v>
      </c>
      <c r="B161" s="62">
        <v>0.08</v>
      </c>
      <c r="C161" s="62">
        <v>432</v>
      </c>
      <c r="D161" s="62">
        <v>2111</v>
      </c>
      <c r="E161" s="62" t="str">
        <f t="shared" si="2"/>
        <v>211</v>
      </c>
      <c r="F161" s="63">
        <v>701</v>
      </c>
    </row>
    <row r="162" spans="1:6" x14ac:dyDescent="0.2">
      <c r="A162" s="62">
        <v>161</v>
      </c>
      <c r="B162" s="62">
        <v>8.2000000000000003E-2</v>
      </c>
      <c r="C162" s="62">
        <v>854</v>
      </c>
      <c r="D162" s="62">
        <v>2854</v>
      </c>
      <c r="E162" s="62" t="str">
        <f t="shared" si="2"/>
        <v>285</v>
      </c>
      <c r="F162" s="63">
        <v>602</v>
      </c>
    </row>
    <row r="163" spans="1:6" x14ac:dyDescent="0.2">
      <c r="A163" s="62">
        <v>162</v>
      </c>
      <c r="B163" s="62">
        <v>8.3000000000000004E-2</v>
      </c>
      <c r="C163" s="62">
        <v>1322</v>
      </c>
      <c r="D163" s="62">
        <v>4422</v>
      </c>
      <c r="E163" s="62" t="str">
        <f t="shared" si="2"/>
        <v>442</v>
      </c>
      <c r="F163" s="63">
        <v>561</v>
      </c>
    </row>
    <row r="164" spans="1:6" x14ac:dyDescent="0.2">
      <c r="A164" s="62">
        <v>163</v>
      </c>
      <c r="B164" s="62">
        <v>8.4000000000000005E-2</v>
      </c>
      <c r="C164" s="62">
        <v>722</v>
      </c>
      <c r="D164" s="62">
        <v>4219</v>
      </c>
      <c r="E164" s="62" t="str">
        <f t="shared" si="2"/>
        <v>421</v>
      </c>
      <c r="F164" s="63">
        <v>969</v>
      </c>
    </row>
    <row r="165" spans="1:6" x14ac:dyDescent="0.2">
      <c r="A165" s="62">
        <v>164</v>
      </c>
      <c r="B165" s="62">
        <v>8.5000000000000006E-2</v>
      </c>
      <c r="C165" s="62">
        <v>1274</v>
      </c>
      <c r="D165" s="62">
        <v>2864</v>
      </c>
      <c r="E165" s="62" t="str">
        <f t="shared" si="2"/>
        <v>286</v>
      </c>
      <c r="F165" s="63">
        <v>856</v>
      </c>
    </row>
    <row r="166" spans="1:6" x14ac:dyDescent="0.2">
      <c r="A166" s="62">
        <v>165</v>
      </c>
      <c r="B166" s="62">
        <v>9.0999999999999998E-2</v>
      </c>
      <c r="C166" s="62">
        <v>182</v>
      </c>
      <c r="D166" s="62">
        <v>1521</v>
      </c>
      <c r="E166" s="62" t="str">
        <f t="shared" si="2"/>
        <v>152</v>
      </c>
      <c r="F166" s="63">
        <v>912</v>
      </c>
    </row>
    <row r="167" spans="1:6" x14ac:dyDescent="0.2">
      <c r="A167" s="62">
        <v>166</v>
      </c>
      <c r="B167" s="62">
        <v>9.7000000000000003E-2</v>
      </c>
      <c r="C167" s="62">
        <v>1922</v>
      </c>
      <c r="D167" s="62">
        <v>7622</v>
      </c>
      <c r="E167" s="62" t="str">
        <f t="shared" si="2"/>
        <v>762</v>
      </c>
      <c r="F167" s="63">
        <v>951</v>
      </c>
    </row>
    <row r="168" spans="1:6" x14ac:dyDescent="0.2">
      <c r="A168" s="62">
        <v>167</v>
      </c>
      <c r="B168" s="62">
        <v>9.8000000000000004E-2</v>
      </c>
      <c r="C168" s="62">
        <v>531</v>
      </c>
      <c r="D168" s="62">
        <v>4111</v>
      </c>
      <c r="E168" s="62" t="str">
        <f t="shared" si="2"/>
        <v>411</v>
      </c>
      <c r="F168" s="63">
        <v>844</v>
      </c>
    </row>
    <row r="169" spans="1:6" x14ac:dyDescent="0.2">
      <c r="A169" s="62">
        <v>168</v>
      </c>
      <c r="B169" s="62">
        <v>9.9000000000000005E-2</v>
      </c>
      <c r="C169" s="62">
        <v>1232</v>
      </c>
      <c r="D169" s="62">
        <v>3921</v>
      </c>
      <c r="E169" s="62" t="str">
        <f t="shared" si="2"/>
        <v>392</v>
      </c>
      <c r="F169" s="63">
        <v>752</v>
      </c>
    </row>
    <row r="170" spans="1:6" x14ac:dyDescent="0.2">
      <c r="A170" s="62">
        <v>169</v>
      </c>
      <c r="B170" s="62">
        <v>0.1</v>
      </c>
      <c r="C170" s="62">
        <v>1311</v>
      </c>
      <c r="D170" s="62">
        <v>4411</v>
      </c>
      <c r="E170" s="62" t="str">
        <f t="shared" si="2"/>
        <v>441</v>
      </c>
      <c r="F170" s="63">
        <v>561</v>
      </c>
    </row>
    <row r="171" spans="1:6" x14ac:dyDescent="0.2">
      <c r="A171" s="62">
        <v>170</v>
      </c>
      <c r="B171" s="62">
        <v>0.1</v>
      </c>
      <c r="C171" s="62">
        <v>882</v>
      </c>
      <c r="D171" s="62">
        <v>2899</v>
      </c>
      <c r="E171" s="62" t="str">
        <f t="shared" si="2"/>
        <v>289</v>
      </c>
      <c r="F171" s="63">
        <v>902</v>
      </c>
    </row>
    <row r="172" spans="1:6" x14ac:dyDescent="0.2">
      <c r="A172" s="62">
        <v>171</v>
      </c>
      <c r="B172" s="62">
        <v>0.1</v>
      </c>
      <c r="C172" s="62">
        <v>863</v>
      </c>
      <c r="D172" s="62">
        <v>2833</v>
      </c>
      <c r="E172" s="62" t="str">
        <f t="shared" si="2"/>
        <v>283</v>
      </c>
      <c r="F172" s="63">
        <v>601</v>
      </c>
    </row>
    <row r="173" spans="1:6" x14ac:dyDescent="0.2">
      <c r="A173" s="62">
        <v>172</v>
      </c>
      <c r="B173" s="62">
        <v>0.1</v>
      </c>
      <c r="C173" s="62">
        <v>1911</v>
      </c>
      <c r="D173" s="62">
        <v>2351</v>
      </c>
      <c r="E173" s="62" t="str">
        <f t="shared" si="2"/>
        <v>235</v>
      </c>
      <c r="F173" s="63">
        <v>423</v>
      </c>
    </row>
    <row r="174" spans="1:6" x14ac:dyDescent="0.2">
      <c r="A174" s="62">
        <v>173</v>
      </c>
      <c r="B174" s="62">
        <v>0.1</v>
      </c>
      <c r="C174" s="62">
        <v>1711</v>
      </c>
      <c r="D174" s="62">
        <v>1711</v>
      </c>
      <c r="E174" s="62" t="str">
        <f t="shared" si="2"/>
        <v>171</v>
      </c>
      <c r="F174" s="63">
        <v>701</v>
      </c>
    </row>
    <row r="175" spans="1:6" x14ac:dyDescent="0.2">
      <c r="A175" s="62">
        <v>174</v>
      </c>
      <c r="B175" s="62">
        <v>0.1</v>
      </c>
      <c r="C175" s="62">
        <v>689</v>
      </c>
      <c r="D175" s="62">
        <v>4219</v>
      </c>
      <c r="E175" s="62" t="str">
        <f t="shared" si="2"/>
        <v>421</v>
      </c>
      <c r="F175" s="63">
        <v>869</v>
      </c>
    </row>
    <row r="176" spans="1:6" x14ac:dyDescent="0.2">
      <c r="A176" s="62">
        <v>175</v>
      </c>
      <c r="B176" s="62">
        <v>0.1</v>
      </c>
      <c r="C176" s="62">
        <v>431</v>
      </c>
      <c r="D176" s="62">
        <v>2112</v>
      </c>
      <c r="E176" s="62" t="str">
        <f t="shared" si="2"/>
        <v>211</v>
      </c>
      <c r="F176" s="63">
        <v>701</v>
      </c>
    </row>
    <row r="177" spans="1:6" x14ac:dyDescent="0.2">
      <c r="A177" s="62">
        <v>176</v>
      </c>
      <c r="B177" s="62">
        <v>0.11</v>
      </c>
      <c r="C177" s="62">
        <v>1212</v>
      </c>
      <c r="D177" s="62">
        <v>4222</v>
      </c>
      <c r="E177" s="62" t="str">
        <f t="shared" si="2"/>
        <v>422</v>
      </c>
      <c r="F177" s="63">
        <v>961</v>
      </c>
    </row>
    <row r="178" spans="1:6" x14ac:dyDescent="0.2">
      <c r="A178" s="62">
        <v>177</v>
      </c>
      <c r="B178" s="62">
        <v>0.11</v>
      </c>
      <c r="C178" s="62">
        <v>830</v>
      </c>
      <c r="D178" s="62">
        <v>2814</v>
      </c>
      <c r="E178" s="62" t="str">
        <f t="shared" si="2"/>
        <v>281</v>
      </c>
      <c r="F178" s="63">
        <v>602</v>
      </c>
    </row>
    <row r="179" spans="1:6" x14ac:dyDescent="0.2">
      <c r="A179" s="62">
        <v>178</v>
      </c>
      <c r="B179" s="62">
        <v>0.11</v>
      </c>
      <c r="C179" s="62">
        <v>913</v>
      </c>
      <c r="D179" s="62">
        <v>2373</v>
      </c>
      <c r="E179" s="62" t="str">
        <f t="shared" si="2"/>
        <v>237</v>
      </c>
      <c r="F179" s="63">
        <v>529</v>
      </c>
    </row>
    <row r="180" spans="1:6" x14ac:dyDescent="0.2">
      <c r="A180" s="62">
        <v>179</v>
      </c>
      <c r="B180" s="62">
        <v>0.13</v>
      </c>
      <c r="C180" s="62">
        <v>847</v>
      </c>
      <c r="D180" s="62">
        <v>2847</v>
      </c>
      <c r="E180" s="62" t="str">
        <f t="shared" si="2"/>
        <v>284</v>
      </c>
      <c r="F180" s="63">
        <v>901</v>
      </c>
    </row>
    <row r="181" spans="1:6" x14ac:dyDescent="0.2">
      <c r="A181" s="62">
        <v>180</v>
      </c>
      <c r="B181" s="62">
        <v>0.13</v>
      </c>
      <c r="C181" s="62">
        <v>662</v>
      </c>
      <c r="D181" s="62">
        <v>2452</v>
      </c>
      <c r="E181" s="62" t="str">
        <f t="shared" si="2"/>
        <v>245</v>
      </c>
      <c r="F181" s="63">
        <v>861</v>
      </c>
    </row>
    <row r="182" spans="1:6" x14ac:dyDescent="0.2">
      <c r="A182" s="62">
        <v>181</v>
      </c>
      <c r="B182" s="62">
        <v>0.13</v>
      </c>
      <c r="C182" s="62">
        <v>2031</v>
      </c>
      <c r="D182" s="62">
        <v>2222</v>
      </c>
      <c r="E182" s="62" t="str">
        <f t="shared" si="2"/>
        <v>222</v>
      </c>
      <c r="F182" s="63">
        <v>582</v>
      </c>
    </row>
    <row r="183" spans="1:6" x14ac:dyDescent="0.2">
      <c r="A183" s="62">
        <v>182</v>
      </c>
      <c r="B183" s="62">
        <v>0.13</v>
      </c>
      <c r="C183" s="62">
        <v>212</v>
      </c>
      <c r="D183" s="62">
        <v>2715</v>
      </c>
      <c r="E183" s="62" t="str">
        <f t="shared" si="2"/>
        <v>271</v>
      </c>
      <c r="F183" s="63">
        <v>715</v>
      </c>
    </row>
    <row r="184" spans="1:6" x14ac:dyDescent="0.2">
      <c r="A184" s="62">
        <v>183</v>
      </c>
      <c r="B184" s="62">
        <v>0.13</v>
      </c>
      <c r="C184" s="62">
        <v>673</v>
      </c>
      <c r="D184" s="62">
        <v>2440</v>
      </c>
      <c r="E184" s="62" t="str">
        <f t="shared" si="2"/>
        <v>244</v>
      </c>
      <c r="F184" s="63">
        <v>561</v>
      </c>
    </row>
    <row r="185" spans="1:6" x14ac:dyDescent="0.2">
      <c r="A185" s="62">
        <v>184</v>
      </c>
      <c r="B185" s="62">
        <v>0.13</v>
      </c>
      <c r="C185" s="62">
        <v>1414</v>
      </c>
      <c r="D185" s="62">
        <v>2314</v>
      </c>
      <c r="E185" s="62" t="str">
        <f t="shared" si="2"/>
        <v>231</v>
      </c>
      <c r="F185" s="63">
        <v>721</v>
      </c>
    </row>
    <row r="186" spans="1:6" x14ac:dyDescent="0.2">
      <c r="A186" s="62">
        <v>185</v>
      </c>
      <c r="B186" s="62">
        <v>0.13</v>
      </c>
      <c r="C186" s="62">
        <v>729</v>
      </c>
      <c r="D186" s="62">
        <v>2479</v>
      </c>
      <c r="E186" s="62" t="str">
        <f t="shared" si="2"/>
        <v>247</v>
      </c>
      <c r="F186" s="63">
        <v>871</v>
      </c>
    </row>
    <row r="187" spans="1:6" x14ac:dyDescent="0.2">
      <c r="A187" s="62">
        <v>186</v>
      </c>
      <c r="B187" s="62">
        <v>0.13</v>
      </c>
      <c r="C187" s="62">
        <v>421</v>
      </c>
      <c r="D187" s="62">
        <v>2591</v>
      </c>
      <c r="E187" s="62" t="str">
        <f t="shared" si="2"/>
        <v>259</v>
      </c>
      <c r="F187" s="63">
        <v>856</v>
      </c>
    </row>
    <row r="188" spans="1:6" x14ac:dyDescent="0.2">
      <c r="A188" s="62">
        <v>187</v>
      </c>
      <c r="B188" s="62">
        <v>0.13</v>
      </c>
      <c r="C188" s="62">
        <v>872</v>
      </c>
      <c r="D188" s="62">
        <v>2835</v>
      </c>
      <c r="E188" s="62" t="str">
        <f t="shared" si="2"/>
        <v>283</v>
      </c>
      <c r="F188" s="63">
        <v>591</v>
      </c>
    </row>
    <row r="189" spans="1:6" x14ac:dyDescent="0.2">
      <c r="A189" s="62">
        <v>188</v>
      </c>
      <c r="B189" s="62">
        <v>0.14000000000000001</v>
      </c>
      <c r="C189" s="62">
        <v>611</v>
      </c>
      <c r="D189" s="62">
        <v>2411</v>
      </c>
      <c r="E189" s="62" t="str">
        <f t="shared" si="2"/>
        <v>241</v>
      </c>
      <c r="F189" s="63">
        <v>861</v>
      </c>
    </row>
    <row r="190" spans="1:6" x14ac:dyDescent="0.2">
      <c r="A190" s="62">
        <v>189</v>
      </c>
      <c r="B190" s="62">
        <v>0.14000000000000001</v>
      </c>
      <c r="C190" s="62">
        <v>2221</v>
      </c>
      <c r="D190" s="62">
        <v>2393</v>
      </c>
      <c r="E190" s="62" t="str">
        <f t="shared" si="2"/>
        <v>239</v>
      </c>
      <c r="F190" s="63">
        <v>51</v>
      </c>
    </row>
    <row r="191" spans="1:6" x14ac:dyDescent="0.2">
      <c r="A191" s="62">
        <v>190</v>
      </c>
      <c r="B191" s="62">
        <v>0.14000000000000001</v>
      </c>
      <c r="C191" s="62">
        <v>641</v>
      </c>
      <c r="D191" s="62">
        <v>2430</v>
      </c>
      <c r="E191" s="62" t="str">
        <f t="shared" si="2"/>
        <v>243</v>
      </c>
      <c r="F191" s="63">
        <v>861</v>
      </c>
    </row>
    <row r="192" spans="1:6" x14ac:dyDescent="0.2">
      <c r="A192" s="62">
        <v>191</v>
      </c>
      <c r="B192" s="62">
        <v>0.15</v>
      </c>
      <c r="C192" s="62">
        <v>470</v>
      </c>
      <c r="D192" s="62">
        <v>2530</v>
      </c>
      <c r="E192" s="62" t="str">
        <f t="shared" si="2"/>
        <v>253</v>
      </c>
      <c r="F192" s="63">
        <v>851</v>
      </c>
    </row>
    <row r="193" spans="1:6" x14ac:dyDescent="0.2">
      <c r="A193" s="62">
        <v>192</v>
      </c>
      <c r="B193" s="62">
        <v>0.15</v>
      </c>
      <c r="C193" s="62">
        <v>1911</v>
      </c>
      <c r="D193" s="62">
        <v>2351</v>
      </c>
      <c r="E193" s="62" t="str">
        <f t="shared" si="2"/>
        <v>235</v>
      </c>
      <c r="F193" s="63">
        <v>281</v>
      </c>
    </row>
    <row r="194" spans="1:6" x14ac:dyDescent="0.2">
      <c r="A194" s="62">
        <v>193</v>
      </c>
      <c r="B194" s="62">
        <v>0.16</v>
      </c>
      <c r="C194" s="62">
        <v>2221</v>
      </c>
      <c r="D194" s="62">
        <v>2393</v>
      </c>
      <c r="E194" s="62" t="str">
        <f t="shared" ref="E194:E257" si="3">LEFT(D194,3)</f>
        <v>239</v>
      </c>
      <c r="F194" s="63">
        <v>52</v>
      </c>
    </row>
    <row r="195" spans="1:6" x14ac:dyDescent="0.2">
      <c r="A195" s="62">
        <v>194</v>
      </c>
      <c r="B195" s="62">
        <v>0.16</v>
      </c>
      <c r="C195" s="62">
        <v>814</v>
      </c>
      <c r="D195" s="62">
        <v>2815</v>
      </c>
      <c r="E195" s="62" t="str">
        <f t="shared" si="3"/>
        <v>281</v>
      </c>
      <c r="F195" s="63">
        <v>581</v>
      </c>
    </row>
    <row r="196" spans="1:6" x14ac:dyDescent="0.2">
      <c r="A196" s="62">
        <v>195</v>
      </c>
      <c r="B196" s="62">
        <v>0.17</v>
      </c>
      <c r="C196" s="62">
        <v>152</v>
      </c>
      <c r="D196" s="62">
        <v>1413</v>
      </c>
      <c r="E196" s="62" t="str">
        <f t="shared" si="3"/>
        <v>141</v>
      </c>
      <c r="F196" s="63" t="s">
        <v>4182</v>
      </c>
    </row>
    <row r="197" spans="1:6" x14ac:dyDescent="0.2">
      <c r="A197" s="62">
        <v>196</v>
      </c>
      <c r="B197" s="62">
        <v>0.17</v>
      </c>
      <c r="C197" s="62">
        <v>2224</v>
      </c>
      <c r="D197" s="62">
        <v>2361</v>
      </c>
      <c r="E197" s="62" t="str">
        <f t="shared" si="3"/>
        <v>236</v>
      </c>
      <c r="F197" s="63">
        <v>856</v>
      </c>
    </row>
    <row r="198" spans="1:6" x14ac:dyDescent="0.2">
      <c r="A198" s="62">
        <v>197</v>
      </c>
      <c r="B198" s="62">
        <v>0.17</v>
      </c>
      <c r="C198" s="62">
        <v>532</v>
      </c>
      <c r="D198" s="62">
        <v>4112</v>
      </c>
      <c r="E198" s="62" t="str">
        <f t="shared" si="3"/>
        <v>411</v>
      </c>
      <c r="F198" s="63">
        <v>352</v>
      </c>
    </row>
    <row r="199" spans="1:6" x14ac:dyDescent="0.2">
      <c r="A199" s="62">
        <v>198</v>
      </c>
      <c r="B199" s="62">
        <v>0.17</v>
      </c>
      <c r="C199" s="62">
        <v>319</v>
      </c>
      <c r="D199" s="62">
        <v>2729</v>
      </c>
      <c r="E199" s="62" t="str">
        <f t="shared" si="3"/>
        <v>272</v>
      </c>
      <c r="F199" s="63">
        <v>661</v>
      </c>
    </row>
    <row r="200" spans="1:6" x14ac:dyDescent="0.2">
      <c r="A200" s="62">
        <v>199</v>
      </c>
      <c r="B200" s="62">
        <v>0.17</v>
      </c>
      <c r="C200" s="62">
        <v>1470</v>
      </c>
      <c r="D200" s="62">
        <v>9100</v>
      </c>
      <c r="E200" s="62" t="str">
        <f t="shared" si="3"/>
        <v>910</v>
      </c>
      <c r="F200" s="63" t="s">
        <v>4194</v>
      </c>
    </row>
    <row r="201" spans="1:6" x14ac:dyDescent="0.2">
      <c r="A201" s="62">
        <v>200</v>
      </c>
      <c r="B201" s="62">
        <v>0.17</v>
      </c>
      <c r="C201" s="62">
        <v>461</v>
      </c>
      <c r="D201" s="62">
        <v>2521</v>
      </c>
      <c r="E201" s="62" t="str">
        <f t="shared" si="3"/>
        <v>252</v>
      </c>
      <c r="F201" s="63">
        <v>852</v>
      </c>
    </row>
    <row r="202" spans="1:6" x14ac:dyDescent="0.2">
      <c r="A202" s="62">
        <v>201</v>
      </c>
      <c r="B202" s="62">
        <v>0.18</v>
      </c>
      <c r="C202" s="62">
        <v>231</v>
      </c>
      <c r="D202" s="62">
        <v>2733</v>
      </c>
      <c r="E202" s="62" t="str">
        <f t="shared" si="3"/>
        <v>273</v>
      </c>
      <c r="F202" s="63">
        <v>713</v>
      </c>
    </row>
    <row r="203" spans="1:6" x14ac:dyDescent="0.2">
      <c r="A203" s="62">
        <v>202</v>
      </c>
      <c r="B203" s="62">
        <v>0.19</v>
      </c>
      <c r="C203" s="62">
        <v>1469</v>
      </c>
      <c r="D203" s="62">
        <v>7749</v>
      </c>
      <c r="E203" s="62" t="str">
        <f t="shared" si="3"/>
        <v>774</v>
      </c>
      <c r="F203" s="63">
        <v>311</v>
      </c>
    </row>
    <row r="204" spans="1:6" x14ac:dyDescent="0.2">
      <c r="A204" s="62">
        <v>203</v>
      </c>
      <c r="B204" s="62">
        <v>0.2</v>
      </c>
      <c r="C204" s="62">
        <v>1429</v>
      </c>
      <c r="D204" s="62">
        <v>7729</v>
      </c>
      <c r="E204" s="62" t="str">
        <f t="shared" si="3"/>
        <v>772</v>
      </c>
      <c r="F204" s="63">
        <v>421</v>
      </c>
    </row>
    <row r="205" spans="1:6" x14ac:dyDescent="0.2">
      <c r="A205" s="62">
        <v>204</v>
      </c>
      <c r="B205" s="62">
        <v>0.2</v>
      </c>
      <c r="C205" s="62">
        <v>911</v>
      </c>
      <c r="D205" s="62">
        <v>2371</v>
      </c>
      <c r="E205" s="62" t="str">
        <f t="shared" si="3"/>
        <v>237</v>
      </c>
      <c r="F205" s="63">
        <v>511</v>
      </c>
    </row>
    <row r="206" spans="1:6" x14ac:dyDescent="0.2">
      <c r="A206" s="62">
        <v>205</v>
      </c>
      <c r="B206" s="62">
        <v>0.21</v>
      </c>
      <c r="C206" s="62">
        <v>421</v>
      </c>
      <c r="D206" s="62">
        <v>2591</v>
      </c>
      <c r="E206" s="62" t="str">
        <f t="shared" si="3"/>
        <v>259</v>
      </c>
      <c r="F206" s="63">
        <v>856</v>
      </c>
    </row>
    <row r="207" spans="1:6" x14ac:dyDescent="0.2">
      <c r="A207" s="62">
        <v>206</v>
      </c>
      <c r="B207" s="62">
        <v>0.21</v>
      </c>
      <c r="C207" s="62">
        <v>432</v>
      </c>
      <c r="D207" s="62">
        <v>2111</v>
      </c>
      <c r="E207" s="62" t="str">
        <f t="shared" si="3"/>
        <v>211</v>
      </c>
      <c r="F207" s="63">
        <v>701</v>
      </c>
    </row>
    <row r="208" spans="1:6" x14ac:dyDescent="0.2">
      <c r="A208" s="62">
        <v>207</v>
      </c>
      <c r="B208" s="62">
        <v>0.21</v>
      </c>
      <c r="C208" s="62">
        <v>1223</v>
      </c>
      <c r="D208" s="62">
        <v>4233</v>
      </c>
      <c r="E208" s="62" t="str">
        <f t="shared" si="3"/>
        <v>423</v>
      </c>
      <c r="F208" s="63">
        <v>969</v>
      </c>
    </row>
    <row r="209" spans="1:6" x14ac:dyDescent="0.2">
      <c r="A209" s="62">
        <v>208</v>
      </c>
      <c r="B209" s="62">
        <v>0.21</v>
      </c>
      <c r="C209" s="62">
        <v>2023</v>
      </c>
      <c r="D209" s="62">
        <v>2226</v>
      </c>
      <c r="E209" s="62" t="str">
        <f t="shared" si="3"/>
        <v>222</v>
      </c>
      <c r="F209" s="63">
        <v>582</v>
      </c>
    </row>
    <row r="210" spans="1:6" x14ac:dyDescent="0.2">
      <c r="A210" s="62">
        <v>209</v>
      </c>
      <c r="B210" s="62">
        <v>0.21</v>
      </c>
      <c r="C210" s="62">
        <v>313</v>
      </c>
      <c r="D210" s="62">
        <v>2723</v>
      </c>
      <c r="E210" s="62" t="str">
        <f t="shared" si="3"/>
        <v>272</v>
      </c>
      <c r="F210" s="63">
        <v>662</v>
      </c>
    </row>
    <row r="211" spans="1:6" x14ac:dyDescent="0.2">
      <c r="A211" s="62">
        <v>210</v>
      </c>
      <c r="B211" s="62">
        <v>0.21</v>
      </c>
      <c r="C211" s="62">
        <v>882</v>
      </c>
      <c r="D211" s="62">
        <v>2899</v>
      </c>
      <c r="E211" s="62" t="str">
        <f t="shared" si="3"/>
        <v>289</v>
      </c>
      <c r="F211" s="63">
        <v>902</v>
      </c>
    </row>
    <row r="212" spans="1:6" x14ac:dyDescent="0.2">
      <c r="A212" s="62">
        <v>211</v>
      </c>
      <c r="B212" s="62">
        <v>0.21</v>
      </c>
      <c r="C212" s="62">
        <v>182</v>
      </c>
      <c r="D212" s="62">
        <v>1521</v>
      </c>
      <c r="E212" s="62" t="str">
        <f t="shared" si="3"/>
        <v>152</v>
      </c>
      <c r="F212" s="63">
        <v>551</v>
      </c>
    </row>
    <row r="213" spans="1:6" x14ac:dyDescent="0.2">
      <c r="A213" s="62">
        <v>212</v>
      </c>
      <c r="B213" s="62">
        <v>0.22</v>
      </c>
      <c r="E213" s="62" t="str">
        <f t="shared" si="3"/>
        <v/>
      </c>
    </row>
    <row r="214" spans="1:6" x14ac:dyDescent="0.2">
      <c r="A214" s="62">
        <v>213</v>
      </c>
      <c r="B214" s="62">
        <v>0.22</v>
      </c>
      <c r="C214" s="62">
        <v>431</v>
      </c>
      <c r="D214" s="62">
        <v>2112</v>
      </c>
      <c r="E214" s="62" t="str">
        <f t="shared" si="3"/>
        <v>211</v>
      </c>
      <c r="F214" s="63">
        <v>701</v>
      </c>
    </row>
    <row r="215" spans="1:6" x14ac:dyDescent="0.2">
      <c r="A215" s="62">
        <v>214</v>
      </c>
      <c r="B215" s="62">
        <v>0.22</v>
      </c>
      <c r="C215" s="62">
        <v>2011</v>
      </c>
      <c r="D215" s="62">
        <v>2211</v>
      </c>
      <c r="E215" s="62" t="str">
        <f t="shared" si="3"/>
        <v>221</v>
      </c>
      <c r="F215" s="63">
        <v>263</v>
      </c>
    </row>
    <row r="216" spans="1:6" x14ac:dyDescent="0.2">
      <c r="A216" s="62">
        <v>215</v>
      </c>
      <c r="B216" s="62">
        <v>0.23</v>
      </c>
      <c r="C216" s="62">
        <v>233</v>
      </c>
      <c r="D216" s="62">
        <v>2734</v>
      </c>
      <c r="E216" s="62" t="str">
        <f t="shared" si="3"/>
        <v>273</v>
      </c>
      <c r="F216" s="63">
        <v>714</v>
      </c>
    </row>
    <row r="217" spans="1:6" x14ac:dyDescent="0.2">
      <c r="A217" s="62">
        <v>216</v>
      </c>
      <c r="B217" s="62">
        <v>0.23</v>
      </c>
      <c r="C217" s="62">
        <v>1511</v>
      </c>
      <c r="D217" s="62">
        <v>2353</v>
      </c>
      <c r="E217" s="62" t="str">
        <f t="shared" si="3"/>
        <v>235</v>
      </c>
      <c r="F217" s="63">
        <v>715</v>
      </c>
    </row>
    <row r="218" spans="1:6" x14ac:dyDescent="0.2">
      <c r="A218" s="62">
        <v>217</v>
      </c>
      <c r="B218" s="62">
        <v>0.23</v>
      </c>
      <c r="C218" s="62">
        <v>311</v>
      </c>
      <c r="D218" s="62">
        <v>2721</v>
      </c>
      <c r="E218" s="62" t="str">
        <f t="shared" si="3"/>
        <v>272</v>
      </c>
      <c r="F218" s="63">
        <v>661</v>
      </c>
    </row>
    <row r="219" spans="1:6" x14ac:dyDescent="0.2">
      <c r="A219" s="62">
        <v>218</v>
      </c>
      <c r="B219" s="62">
        <v>0.23</v>
      </c>
      <c r="C219" s="62">
        <v>662</v>
      </c>
      <c r="D219" s="62">
        <v>2452</v>
      </c>
      <c r="E219" s="62" t="str">
        <f t="shared" si="3"/>
        <v>245</v>
      </c>
      <c r="F219" s="63">
        <v>861</v>
      </c>
    </row>
    <row r="220" spans="1:6" x14ac:dyDescent="0.2">
      <c r="A220" s="62">
        <v>219</v>
      </c>
      <c r="B220" s="62">
        <v>0.23</v>
      </c>
      <c r="C220" s="62">
        <v>661</v>
      </c>
      <c r="D220" s="62">
        <v>2451</v>
      </c>
      <c r="E220" s="62" t="str">
        <f t="shared" si="3"/>
        <v>245</v>
      </c>
      <c r="F220" s="63">
        <v>861</v>
      </c>
    </row>
    <row r="221" spans="1:6" x14ac:dyDescent="0.2">
      <c r="A221" s="62">
        <v>220</v>
      </c>
      <c r="B221" s="62">
        <v>0.24</v>
      </c>
      <c r="C221" s="62">
        <v>881</v>
      </c>
      <c r="D221" s="62">
        <v>2891</v>
      </c>
      <c r="E221" s="62" t="str">
        <f t="shared" si="3"/>
        <v>289</v>
      </c>
      <c r="F221" s="63">
        <v>739</v>
      </c>
    </row>
    <row r="222" spans="1:6" x14ac:dyDescent="0.2">
      <c r="A222" s="62">
        <v>221</v>
      </c>
      <c r="B222" s="62">
        <v>0.24</v>
      </c>
      <c r="C222" s="62">
        <v>1412</v>
      </c>
      <c r="D222" s="62">
        <v>2312</v>
      </c>
      <c r="E222" s="62" t="str">
        <f t="shared" si="3"/>
        <v>231</v>
      </c>
      <c r="F222" s="63">
        <v>721</v>
      </c>
    </row>
    <row r="223" spans="1:6" x14ac:dyDescent="0.2">
      <c r="A223" s="62">
        <v>222</v>
      </c>
      <c r="B223" s="62">
        <v>0.25</v>
      </c>
      <c r="C223" s="62">
        <v>442</v>
      </c>
      <c r="D223" s="62">
        <v>2122</v>
      </c>
      <c r="E223" s="62" t="str">
        <f t="shared" si="3"/>
        <v>212</v>
      </c>
      <c r="F223" s="63">
        <v>702</v>
      </c>
    </row>
    <row r="224" spans="1:6" x14ac:dyDescent="0.2">
      <c r="A224" s="62">
        <v>223</v>
      </c>
      <c r="B224" s="62">
        <v>0.25</v>
      </c>
      <c r="C224" s="62">
        <v>2224</v>
      </c>
      <c r="D224" s="62">
        <v>2361</v>
      </c>
      <c r="E224" s="62" t="str">
        <f t="shared" si="3"/>
        <v>236</v>
      </c>
      <c r="F224" s="63">
        <v>856</v>
      </c>
    </row>
    <row r="225" spans="1:6" x14ac:dyDescent="0.2">
      <c r="A225" s="62">
        <v>224</v>
      </c>
      <c r="B225" s="62">
        <v>0.25</v>
      </c>
      <c r="C225" s="62">
        <v>533</v>
      </c>
      <c r="D225" s="62">
        <v>4113</v>
      </c>
      <c r="E225" s="62" t="str">
        <f t="shared" si="3"/>
        <v>411</v>
      </c>
      <c r="F225" s="63">
        <v>844</v>
      </c>
    </row>
    <row r="226" spans="1:6" x14ac:dyDescent="0.2">
      <c r="A226" s="62">
        <v>225</v>
      </c>
      <c r="B226" s="62">
        <v>0.25</v>
      </c>
      <c r="C226" s="62">
        <v>2211</v>
      </c>
      <c r="D226" s="62">
        <v>2341</v>
      </c>
      <c r="E226" s="62" t="str">
        <f t="shared" si="3"/>
        <v>234</v>
      </c>
      <c r="F226" s="63">
        <v>701</v>
      </c>
    </row>
    <row r="227" spans="1:6" x14ac:dyDescent="0.2">
      <c r="A227" s="62">
        <v>226</v>
      </c>
      <c r="B227" s="62">
        <v>0.25</v>
      </c>
      <c r="E227" s="62" t="str">
        <f t="shared" si="3"/>
        <v/>
      </c>
    </row>
    <row r="228" spans="1:6" x14ac:dyDescent="0.2">
      <c r="A228" s="62">
        <v>227</v>
      </c>
      <c r="B228" s="62">
        <v>0.25</v>
      </c>
      <c r="C228" s="62">
        <v>939</v>
      </c>
      <c r="D228" s="62">
        <v>8739</v>
      </c>
      <c r="E228" s="62" t="str">
        <f t="shared" si="3"/>
        <v>873</v>
      </c>
      <c r="F228" s="63">
        <v>869</v>
      </c>
    </row>
    <row r="229" spans="1:6" x14ac:dyDescent="0.2">
      <c r="A229" s="62">
        <v>228</v>
      </c>
      <c r="B229" s="62">
        <v>0.25</v>
      </c>
      <c r="C229" s="62">
        <v>1011</v>
      </c>
      <c r="D229" s="62">
        <v>2743</v>
      </c>
      <c r="E229" s="62" t="str">
        <f t="shared" si="3"/>
        <v>274</v>
      </c>
      <c r="F229" s="63" t="s">
        <v>4200</v>
      </c>
    </row>
    <row r="230" spans="1:6" x14ac:dyDescent="0.2">
      <c r="A230" s="62">
        <v>229</v>
      </c>
      <c r="B230" s="62">
        <v>0.26</v>
      </c>
      <c r="C230" s="62">
        <v>461</v>
      </c>
      <c r="D230" s="62">
        <v>2521</v>
      </c>
      <c r="E230" s="62" t="str">
        <f t="shared" si="3"/>
        <v>252</v>
      </c>
      <c r="F230" s="63">
        <v>852</v>
      </c>
    </row>
    <row r="231" spans="1:6" x14ac:dyDescent="0.2">
      <c r="A231" s="62">
        <v>230</v>
      </c>
      <c r="B231" s="62">
        <v>0.27</v>
      </c>
      <c r="C231" s="62">
        <v>912</v>
      </c>
      <c r="D231" s="62">
        <v>2372</v>
      </c>
      <c r="E231" s="62" t="str">
        <f t="shared" si="3"/>
        <v>237</v>
      </c>
      <c r="F231" s="63">
        <v>529</v>
      </c>
    </row>
    <row r="232" spans="1:6" x14ac:dyDescent="0.2">
      <c r="A232" s="62">
        <v>231</v>
      </c>
      <c r="B232" s="62">
        <v>0.27</v>
      </c>
      <c r="C232" s="62">
        <v>651</v>
      </c>
      <c r="D232" s="62">
        <v>2456</v>
      </c>
      <c r="E232" s="62" t="str">
        <f t="shared" si="3"/>
        <v>245</v>
      </c>
      <c r="F232" s="63">
        <v>869</v>
      </c>
    </row>
    <row r="233" spans="1:6" x14ac:dyDescent="0.2">
      <c r="A233" s="62">
        <v>232</v>
      </c>
      <c r="B233" s="62">
        <v>0.27</v>
      </c>
      <c r="C233" s="62">
        <v>1511</v>
      </c>
      <c r="D233" s="62">
        <v>2353</v>
      </c>
      <c r="E233" s="62" t="str">
        <f t="shared" si="3"/>
        <v>235</v>
      </c>
      <c r="F233" s="63">
        <v>271</v>
      </c>
    </row>
    <row r="234" spans="1:6" x14ac:dyDescent="0.2">
      <c r="A234" s="62">
        <v>233</v>
      </c>
      <c r="B234" s="62">
        <v>0.28000000000000003</v>
      </c>
      <c r="C234" s="62">
        <v>171</v>
      </c>
      <c r="D234" s="62">
        <v>1511</v>
      </c>
      <c r="E234" s="62" t="str">
        <f t="shared" si="3"/>
        <v>151</v>
      </c>
      <c r="F234" s="63">
        <v>471</v>
      </c>
    </row>
    <row r="235" spans="1:6" x14ac:dyDescent="0.2">
      <c r="A235" s="62">
        <v>234</v>
      </c>
      <c r="B235" s="62">
        <v>0.28000000000000003</v>
      </c>
      <c r="C235" s="62">
        <v>1272</v>
      </c>
      <c r="D235" s="62">
        <v>2862</v>
      </c>
      <c r="E235" s="62" t="str">
        <f t="shared" si="3"/>
        <v>286</v>
      </c>
      <c r="F235" s="63">
        <v>911</v>
      </c>
    </row>
    <row r="236" spans="1:6" x14ac:dyDescent="0.2">
      <c r="A236" s="62">
        <v>235</v>
      </c>
      <c r="B236" s="62">
        <v>0.28000000000000003</v>
      </c>
      <c r="C236" s="62">
        <v>182</v>
      </c>
      <c r="D236" s="62">
        <v>1521</v>
      </c>
      <c r="E236" s="62" t="str">
        <f t="shared" si="3"/>
        <v>152</v>
      </c>
      <c r="F236" s="63">
        <v>912</v>
      </c>
    </row>
    <row r="237" spans="1:6" x14ac:dyDescent="0.2">
      <c r="A237" s="62">
        <v>236</v>
      </c>
      <c r="B237" s="62">
        <v>0.28999999999999998</v>
      </c>
      <c r="C237" s="62">
        <v>1213</v>
      </c>
      <c r="D237" s="62">
        <v>4223</v>
      </c>
      <c r="E237" s="62" t="str">
        <f t="shared" si="3"/>
        <v>422</v>
      </c>
      <c r="F237" s="63">
        <v>961</v>
      </c>
    </row>
    <row r="238" spans="1:6" x14ac:dyDescent="0.2">
      <c r="A238" s="62">
        <v>237</v>
      </c>
      <c r="B238" s="62">
        <v>0.28999999999999998</v>
      </c>
      <c r="C238" s="62">
        <v>1012</v>
      </c>
      <c r="D238" s="62">
        <v>2742</v>
      </c>
      <c r="E238" s="62" t="str">
        <f t="shared" si="3"/>
        <v>274</v>
      </c>
      <c r="F238" s="63">
        <v>461</v>
      </c>
    </row>
    <row r="239" spans="1:6" x14ac:dyDescent="0.2">
      <c r="A239" s="62">
        <v>238</v>
      </c>
      <c r="B239" s="62">
        <v>0.3</v>
      </c>
      <c r="C239" s="62">
        <v>432</v>
      </c>
      <c r="D239" s="62">
        <v>2111</v>
      </c>
      <c r="E239" s="62" t="str">
        <f t="shared" si="3"/>
        <v>211</v>
      </c>
      <c r="F239" s="63">
        <v>701</v>
      </c>
    </row>
    <row r="240" spans="1:6" x14ac:dyDescent="0.2">
      <c r="A240" s="62">
        <v>239</v>
      </c>
      <c r="B240" s="62">
        <v>0.3</v>
      </c>
      <c r="C240" s="62">
        <v>689</v>
      </c>
      <c r="D240" s="62">
        <v>4219</v>
      </c>
      <c r="E240" s="62" t="str">
        <f t="shared" si="3"/>
        <v>421</v>
      </c>
      <c r="F240" s="63">
        <v>861</v>
      </c>
    </row>
    <row r="241" spans="1:6" x14ac:dyDescent="0.2">
      <c r="A241" s="62">
        <v>240</v>
      </c>
      <c r="B241" s="62">
        <v>0.3</v>
      </c>
      <c r="C241" s="62">
        <v>432</v>
      </c>
      <c r="D241" s="62">
        <v>2111</v>
      </c>
      <c r="E241" s="62" t="str">
        <f t="shared" si="3"/>
        <v>211</v>
      </c>
      <c r="F241" s="63">
        <v>701</v>
      </c>
    </row>
    <row r="242" spans="1:6" x14ac:dyDescent="0.2">
      <c r="A242" s="62">
        <v>241</v>
      </c>
      <c r="B242" s="62">
        <v>0.3</v>
      </c>
      <c r="C242" s="62">
        <v>1311</v>
      </c>
      <c r="D242" s="62">
        <v>4411</v>
      </c>
      <c r="E242" s="62" t="str">
        <f t="shared" si="3"/>
        <v>441</v>
      </c>
      <c r="F242" s="63">
        <v>561</v>
      </c>
    </row>
    <row r="243" spans="1:6" x14ac:dyDescent="0.2">
      <c r="A243" s="62">
        <v>242</v>
      </c>
      <c r="B243" s="62">
        <v>0.31</v>
      </c>
      <c r="C243" s="62">
        <v>242</v>
      </c>
      <c r="D243" s="62">
        <v>3122</v>
      </c>
      <c r="E243" s="62" t="str">
        <f t="shared" si="3"/>
        <v>312</v>
      </c>
      <c r="F243" s="63">
        <v>715</v>
      </c>
    </row>
    <row r="244" spans="1:6" x14ac:dyDescent="0.2">
      <c r="A244" s="62">
        <v>243</v>
      </c>
      <c r="B244" s="62">
        <v>0.31</v>
      </c>
      <c r="E244" s="62" t="str">
        <f t="shared" si="3"/>
        <v/>
      </c>
    </row>
    <row r="245" spans="1:6" x14ac:dyDescent="0.2">
      <c r="A245" s="62">
        <v>244</v>
      </c>
      <c r="B245" s="62">
        <v>0.31</v>
      </c>
      <c r="C245" s="62">
        <v>861</v>
      </c>
      <c r="D245" s="62">
        <v>2831</v>
      </c>
      <c r="E245" s="62" t="str">
        <f t="shared" si="3"/>
        <v>283</v>
      </c>
      <c r="F245" s="63">
        <v>591</v>
      </c>
    </row>
    <row r="246" spans="1:6" x14ac:dyDescent="0.2">
      <c r="A246" s="62">
        <v>245</v>
      </c>
      <c r="B246" s="62">
        <v>0.33</v>
      </c>
      <c r="C246" s="62">
        <v>319</v>
      </c>
      <c r="D246" s="62">
        <v>2729</v>
      </c>
      <c r="E246" s="62" t="str">
        <f t="shared" si="3"/>
        <v>272</v>
      </c>
      <c r="F246" s="63">
        <v>661</v>
      </c>
    </row>
    <row r="247" spans="1:6" x14ac:dyDescent="0.2">
      <c r="A247" s="62">
        <v>246</v>
      </c>
      <c r="B247" s="62">
        <v>0.34</v>
      </c>
      <c r="C247" s="62">
        <v>531</v>
      </c>
      <c r="D247" s="62">
        <v>4111</v>
      </c>
      <c r="E247" s="62" t="str">
        <f t="shared" si="3"/>
        <v>411</v>
      </c>
      <c r="F247" s="63">
        <v>844</v>
      </c>
    </row>
    <row r="248" spans="1:6" x14ac:dyDescent="0.2">
      <c r="A248" s="62">
        <v>247</v>
      </c>
      <c r="B248" s="62">
        <v>0.34</v>
      </c>
      <c r="C248" s="62">
        <v>641</v>
      </c>
      <c r="D248" s="62">
        <v>2430</v>
      </c>
      <c r="E248" s="62" t="str">
        <f t="shared" si="3"/>
        <v>243</v>
      </c>
      <c r="F248" s="63">
        <v>861</v>
      </c>
    </row>
    <row r="249" spans="1:6" x14ac:dyDescent="0.2">
      <c r="A249" s="62">
        <v>248</v>
      </c>
      <c r="B249" s="62">
        <v>0.34</v>
      </c>
      <c r="C249" s="62">
        <v>662</v>
      </c>
      <c r="D249" s="62">
        <v>2452</v>
      </c>
      <c r="E249" s="62" t="str">
        <f t="shared" si="3"/>
        <v>245</v>
      </c>
      <c r="F249" s="63">
        <v>861</v>
      </c>
    </row>
    <row r="250" spans="1:6" x14ac:dyDescent="0.2">
      <c r="A250" s="62">
        <v>249</v>
      </c>
      <c r="B250" s="62">
        <v>0.35</v>
      </c>
      <c r="C250" s="62">
        <v>1442</v>
      </c>
      <c r="D250" s="62">
        <v>7922</v>
      </c>
      <c r="E250" s="62" t="str">
        <f t="shared" si="3"/>
        <v>792</v>
      </c>
      <c r="F250" s="63">
        <v>412</v>
      </c>
    </row>
    <row r="251" spans="1:6" x14ac:dyDescent="0.2">
      <c r="A251" s="62">
        <v>250</v>
      </c>
      <c r="B251" s="62">
        <v>0.35</v>
      </c>
      <c r="C251" s="62">
        <v>1241</v>
      </c>
      <c r="D251" s="62">
        <v>4311</v>
      </c>
      <c r="E251" s="62" t="str">
        <f t="shared" si="3"/>
        <v>431</v>
      </c>
      <c r="F251" s="63">
        <v>511</v>
      </c>
    </row>
    <row r="252" spans="1:6" x14ac:dyDescent="0.2">
      <c r="A252" s="62">
        <v>251</v>
      </c>
      <c r="B252" s="62">
        <v>0.35</v>
      </c>
      <c r="C252" s="62">
        <v>662</v>
      </c>
      <c r="D252" s="62">
        <v>2452</v>
      </c>
      <c r="E252" s="62" t="str">
        <f t="shared" si="3"/>
        <v>245</v>
      </c>
      <c r="F252" s="63">
        <v>861</v>
      </c>
    </row>
    <row r="253" spans="1:6" x14ac:dyDescent="0.2">
      <c r="A253" s="62">
        <v>252</v>
      </c>
      <c r="B253" s="62">
        <v>0.36</v>
      </c>
      <c r="C253" s="62">
        <v>513</v>
      </c>
      <c r="D253" s="62">
        <v>2613</v>
      </c>
      <c r="E253" s="62" t="str">
        <f t="shared" si="3"/>
        <v>261</v>
      </c>
      <c r="F253" s="63">
        <v>844</v>
      </c>
    </row>
    <row r="254" spans="1:6" x14ac:dyDescent="0.2">
      <c r="A254" s="62">
        <v>253</v>
      </c>
      <c r="B254" s="62">
        <v>0.36</v>
      </c>
      <c r="C254" s="62">
        <v>2021</v>
      </c>
      <c r="D254" s="62">
        <v>2221</v>
      </c>
      <c r="E254" s="62" t="str">
        <f t="shared" si="3"/>
        <v>222</v>
      </c>
      <c r="F254" s="63">
        <v>582</v>
      </c>
    </row>
    <row r="255" spans="1:6" x14ac:dyDescent="0.2">
      <c r="A255" s="62">
        <v>254</v>
      </c>
      <c r="B255" s="62">
        <v>0.36</v>
      </c>
      <c r="C255" s="62">
        <v>2063</v>
      </c>
      <c r="D255" s="62">
        <v>7802</v>
      </c>
      <c r="E255" s="62" t="str">
        <f t="shared" si="3"/>
        <v>780</v>
      </c>
      <c r="F255" s="63">
        <v>951</v>
      </c>
    </row>
    <row r="256" spans="1:6" x14ac:dyDescent="0.2">
      <c r="A256" s="62">
        <v>255</v>
      </c>
      <c r="B256" s="62">
        <v>0.37</v>
      </c>
      <c r="C256" s="62">
        <v>1661</v>
      </c>
      <c r="D256" s="62">
        <v>8414</v>
      </c>
      <c r="E256" s="62" t="str">
        <f t="shared" si="3"/>
        <v>841</v>
      </c>
      <c r="F256" s="63">
        <v>241</v>
      </c>
    </row>
    <row r="257" spans="1:6" x14ac:dyDescent="0.2">
      <c r="A257" s="62">
        <v>256</v>
      </c>
      <c r="B257" s="62">
        <v>0.37</v>
      </c>
      <c r="C257" s="62">
        <v>1131</v>
      </c>
      <c r="D257" s="62">
        <v>9411</v>
      </c>
      <c r="E257" s="62" t="str">
        <f t="shared" si="3"/>
        <v>941</v>
      </c>
      <c r="F257" s="63">
        <v>952</v>
      </c>
    </row>
    <row r="258" spans="1:6" x14ac:dyDescent="0.2">
      <c r="A258" s="62">
        <v>257</v>
      </c>
      <c r="B258" s="62">
        <v>0.37</v>
      </c>
      <c r="C258" s="62">
        <v>1223</v>
      </c>
      <c r="D258" s="62">
        <v>4233</v>
      </c>
      <c r="E258" s="62" t="str">
        <f t="shared" ref="E258:E321" si="4">LEFT(D258,3)</f>
        <v>423</v>
      </c>
      <c r="F258" s="63">
        <v>969</v>
      </c>
    </row>
    <row r="259" spans="1:6" x14ac:dyDescent="0.2">
      <c r="A259" s="62">
        <v>258</v>
      </c>
      <c r="B259" s="62">
        <v>0.37</v>
      </c>
      <c r="C259" s="62">
        <v>1469</v>
      </c>
      <c r="D259" s="62">
        <v>8849</v>
      </c>
      <c r="E259" s="62" t="str">
        <f t="shared" si="4"/>
        <v>884</v>
      </c>
      <c r="F259" s="63" t="s">
        <v>4199</v>
      </c>
    </row>
    <row r="260" spans="1:6" x14ac:dyDescent="0.2">
      <c r="A260" s="62">
        <v>259</v>
      </c>
      <c r="B260" s="62">
        <v>0.37</v>
      </c>
      <c r="C260" s="62">
        <v>862</v>
      </c>
      <c r="D260" s="62">
        <v>2832</v>
      </c>
      <c r="E260" s="62" t="str">
        <f t="shared" si="4"/>
        <v>283</v>
      </c>
      <c r="F260" s="63">
        <v>901</v>
      </c>
    </row>
    <row r="261" spans="1:6" x14ac:dyDescent="0.2">
      <c r="A261" s="62">
        <v>260</v>
      </c>
      <c r="B261" s="62">
        <v>0.37</v>
      </c>
      <c r="C261" s="62">
        <v>940</v>
      </c>
      <c r="D261" s="62">
        <v>8740</v>
      </c>
      <c r="E261" s="62" t="str">
        <f t="shared" si="4"/>
        <v>874</v>
      </c>
      <c r="F261" s="63">
        <v>51</v>
      </c>
    </row>
    <row r="262" spans="1:6" x14ac:dyDescent="0.2">
      <c r="A262" s="62">
        <v>261</v>
      </c>
      <c r="B262" s="62">
        <v>0.38</v>
      </c>
      <c r="C262" s="62">
        <v>1940</v>
      </c>
      <c r="D262" s="62">
        <v>8610</v>
      </c>
      <c r="E262" s="62" t="str">
        <f t="shared" si="4"/>
        <v>861</v>
      </c>
      <c r="F262" s="63">
        <v>351</v>
      </c>
    </row>
    <row r="263" spans="1:6" x14ac:dyDescent="0.2">
      <c r="A263" s="62">
        <v>262</v>
      </c>
      <c r="B263" s="62">
        <v>0.38</v>
      </c>
      <c r="C263" s="62">
        <v>224</v>
      </c>
      <c r="D263" s="62">
        <v>2741</v>
      </c>
      <c r="E263" s="62" t="str">
        <f t="shared" si="4"/>
        <v>274</v>
      </c>
      <c r="F263" s="63">
        <v>759</v>
      </c>
    </row>
    <row r="264" spans="1:6" x14ac:dyDescent="0.2">
      <c r="A264" s="62">
        <v>263</v>
      </c>
      <c r="B264" s="62">
        <v>0.38</v>
      </c>
      <c r="C264" s="62">
        <v>1511</v>
      </c>
      <c r="D264" s="62">
        <v>2353</v>
      </c>
      <c r="E264" s="62" t="str">
        <f t="shared" si="4"/>
        <v>235</v>
      </c>
      <c r="F264" s="63">
        <v>701</v>
      </c>
    </row>
    <row r="265" spans="1:6" x14ac:dyDescent="0.2">
      <c r="A265" s="62">
        <v>264</v>
      </c>
      <c r="B265" s="62">
        <v>0.38</v>
      </c>
      <c r="C265" s="62">
        <v>2290</v>
      </c>
      <c r="D265" s="62">
        <v>9300</v>
      </c>
      <c r="E265" s="62" t="str">
        <f t="shared" si="4"/>
        <v>930</v>
      </c>
      <c r="F265" s="63">
        <v>759</v>
      </c>
    </row>
    <row r="266" spans="1:6" x14ac:dyDescent="0.2">
      <c r="A266" s="62">
        <v>265</v>
      </c>
      <c r="B266" s="62">
        <v>0.38</v>
      </c>
      <c r="C266" s="62">
        <v>813</v>
      </c>
      <c r="D266" s="62">
        <v>2813</v>
      </c>
      <c r="E266" s="62" t="str">
        <f t="shared" si="4"/>
        <v>281</v>
      </c>
      <c r="F266" s="63">
        <v>739</v>
      </c>
    </row>
    <row r="267" spans="1:6" x14ac:dyDescent="0.2">
      <c r="A267" s="62">
        <v>266</v>
      </c>
      <c r="B267" s="62">
        <v>0.39</v>
      </c>
      <c r="C267" s="62">
        <v>689</v>
      </c>
      <c r="D267" s="62">
        <v>4219</v>
      </c>
      <c r="E267" s="62" t="str">
        <f t="shared" si="4"/>
        <v>421</v>
      </c>
      <c r="F267" s="63">
        <v>869</v>
      </c>
    </row>
    <row r="268" spans="1:6" x14ac:dyDescent="0.2">
      <c r="A268" s="62">
        <v>267</v>
      </c>
      <c r="B268" s="62">
        <v>0.39</v>
      </c>
      <c r="C268" s="62">
        <v>1869</v>
      </c>
      <c r="D268" s="62">
        <v>8229</v>
      </c>
      <c r="E268" s="62" t="str">
        <f t="shared" si="4"/>
        <v>822</v>
      </c>
      <c r="F268" s="63">
        <v>139</v>
      </c>
    </row>
    <row r="269" spans="1:6" x14ac:dyDescent="0.2">
      <c r="A269" s="62">
        <v>268</v>
      </c>
      <c r="B269" s="62">
        <v>0.39</v>
      </c>
      <c r="C269" s="62">
        <v>1522</v>
      </c>
      <c r="D269" s="62">
        <v>7532</v>
      </c>
      <c r="E269" s="62" t="str">
        <f t="shared" si="4"/>
        <v>753</v>
      </c>
      <c r="F269" s="63">
        <v>422</v>
      </c>
    </row>
    <row r="270" spans="1:6" x14ac:dyDescent="0.2">
      <c r="A270" s="62">
        <v>269</v>
      </c>
      <c r="B270" s="62">
        <v>0.39</v>
      </c>
      <c r="C270" s="62">
        <v>182</v>
      </c>
      <c r="D270" s="62">
        <v>1521</v>
      </c>
      <c r="E270" s="62" t="str">
        <f t="shared" si="4"/>
        <v>152</v>
      </c>
      <c r="F270" s="63">
        <v>912</v>
      </c>
    </row>
    <row r="271" spans="1:6" x14ac:dyDescent="0.2">
      <c r="A271" s="62">
        <v>270</v>
      </c>
      <c r="B271" s="62">
        <v>0.39</v>
      </c>
      <c r="C271" s="62">
        <v>461</v>
      </c>
      <c r="D271" s="62">
        <v>2521</v>
      </c>
      <c r="E271" s="62" t="str">
        <f t="shared" si="4"/>
        <v>252</v>
      </c>
      <c r="F271" s="63">
        <v>852</v>
      </c>
    </row>
    <row r="272" spans="1:6" x14ac:dyDescent="0.2">
      <c r="A272" s="62">
        <v>271</v>
      </c>
      <c r="B272" s="62">
        <v>0.4</v>
      </c>
      <c r="C272" s="62">
        <v>511</v>
      </c>
      <c r="D272" s="62">
        <v>2611</v>
      </c>
      <c r="E272" s="62" t="str">
        <f t="shared" si="4"/>
        <v>261</v>
      </c>
      <c r="F272" s="63">
        <v>844</v>
      </c>
    </row>
    <row r="273" spans="1:6" x14ac:dyDescent="0.2">
      <c r="A273" s="62">
        <v>272</v>
      </c>
      <c r="B273" s="62">
        <v>0.4</v>
      </c>
      <c r="C273" s="62">
        <v>1450</v>
      </c>
      <c r="D273" s="62">
        <v>8750</v>
      </c>
      <c r="E273" s="62" t="str">
        <f t="shared" si="4"/>
        <v>875</v>
      </c>
      <c r="F273" s="63">
        <v>425</v>
      </c>
    </row>
    <row r="274" spans="1:6" x14ac:dyDescent="0.2">
      <c r="A274" s="62">
        <v>273</v>
      </c>
      <c r="B274" s="62">
        <v>0.4</v>
      </c>
      <c r="C274" s="62">
        <v>689</v>
      </c>
      <c r="D274" s="62">
        <v>4219</v>
      </c>
      <c r="E274" s="62" t="str">
        <f t="shared" si="4"/>
        <v>421</v>
      </c>
      <c r="F274" s="63">
        <v>869</v>
      </c>
    </row>
    <row r="275" spans="1:6" x14ac:dyDescent="0.2">
      <c r="A275" s="62">
        <v>274</v>
      </c>
      <c r="B275" s="62">
        <v>0.41</v>
      </c>
      <c r="C275" s="62">
        <v>2350</v>
      </c>
      <c r="D275" s="62">
        <v>9910</v>
      </c>
      <c r="E275" s="62" t="str">
        <f t="shared" si="4"/>
        <v>991</v>
      </c>
      <c r="F275" s="63">
        <v>11</v>
      </c>
    </row>
    <row r="276" spans="1:6" x14ac:dyDescent="0.2">
      <c r="A276" s="62">
        <v>275</v>
      </c>
      <c r="B276" s="62">
        <v>0.41</v>
      </c>
      <c r="C276" s="62">
        <v>1552</v>
      </c>
      <c r="D276" s="62">
        <v>8510</v>
      </c>
      <c r="E276" s="62" t="str">
        <f t="shared" si="4"/>
        <v>851</v>
      </c>
      <c r="F276" s="63">
        <v>259</v>
      </c>
    </row>
    <row r="277" spans="1:6" x14ac:dyDescent="0.2">
      <c r="A277" s="62">
        <v>276</v>
      </c>
      <c r="B277" s="62">
        <v>0.41</v>
      </c>
      <c r="C277" s="62">
        <v>520</v>
      </c>
      <c r="D277" s="62">
        <v>3301</v>
      </c>
      <c r="E277" s="62" t="str">
        <f t="shared" si="4"/>
        <v>330</v>
      </c>
      <c r="F277" s="63">
        <v>711</v>
      </c>
    </row>
    <row r="278" spans="1:6" x14ac:dyDescent="0.2">
      <c r="A278" s="62">
        <v>277</v>
      </c>
      <c r="B278" s="62">
        <v>0.41</v>
      </c>
      <c r="C278" s="62">
        <v>1932</v>
      </c>
      <c r="D278" s="62">
        <v>7612</v>
      </c>
      <c r="E278" s="62" t="str">
        <f t="shared" si="4"/>
        <v>761</v>
      </c>
      <c r="F278" s="63">
        <v>953</v>
      </c>
    </row>
    <row r="279" spans="1:6" x14ac:dyDescent="0.2">
      <c r="A279" s="62">
        <v>278</v>
      </c>
      <c r="B279" s="62">
        <v>0.42</v>
      </c>
      <c r="C279" s="62">
        <v>2331</v>
      </c>
      <c r="D279" s="62">
        <v>6201</v>
      </c>
      <c r="E279" s="62" t="str">
        <f t="shared" si="4"/>
        <v>620</v>
      </c>
      <c r="F279" s="63">
        <v>20</v>
      </c>
    </row>
    <row r="280" spans="1:6" x14ac:dyDescent="0.2">
      <c r="A280" s="62">
        <v>279</v>
      </c>
      <c r="B280" s="62">
        <v>0.42</v>
      </c>
      <c r="C280" s="62">
        <v>242</v>
      </c>
      <c r="D280" s="62">
        <v>3122</v>
      </c>
      <c r="E280" s="62" t="str">
        <f t="shared" si="4"/>
        <v>312</v>
      </c>
      <c r="F280" s="63">
        <v>751</v>
      </c>
    </row>
    <row r="281" spans="1:6" x14ac:dyDescent="0.2">
      <c r="A281" s="62">
        <v>280</v>
      </c>
      <c r="B281" s="62">
        <v>0.43</v>
      </c>
      <c r="C281" s="62">
        <v>1279</v>
      </c>
      <c r="D281" s="62">
        <v>4329</v>
      </c>
      <c r="E281" s="62" t="str">
        <f t="shared" si="4"/>
        <v>432</v>
      </c>
      <c r="F281" s="63">
        <v>912</v>
      </c>
    </row>
    <row r="282" spans="1:6" x14ac:dyDescent="0.2">
      <c r="A282" s="62">
        <v>281</v>
      </c>
      <c r="B282" s="62">
        <v>0.43</v>
      </c>
      <c r="C282" s="62">
        <v>431</v>
      </c>
      <c r="D282" s="62">
        <v>2112</v>
      </c>
      <c r="E282" s="62" t="str">
        <f t="shared" si="4"/>
        <v>211</v>
      </c>
      <c r="F282" s="63">
        <v>701</v>
      </c>
    </row>
    <row r="283" spans="1:6" x14ac:dyDescent="0.2">
      <c r="A283" s="62">
        <v>282</v>
      </c>
      <c r="B283" s="62">
        <v>0.43</v>
      </c>
      <c r="C283" s="62">
        <v>442</v>
      </c>
      <c r="D283" s="62">
        <v>2122</v>
      </c>
      <c r="E283" s="62" t="str">
        <f t="shared" si="4"/>
        <v>212</v>
      </c>
      <c r="F283" s="63">
        <v>702</v>
      </c>
    </row>
    <row r="284" spans="1:6" x14ac:dyDescent="0.2">
      <c r="A284" s="62">
        <v>283</v>
      </c>
      <c r="B284" s="62">
        <v>0.44</v>
      </c>
      <c r="C284" s="62">
        <v>442</v>
      </c>
      <c r="D284" s="62">
        <v>2122</v>
      </c>
      <c r="E284" s="62" t="str">
        <f t="shared" si="4"/>
        <v>212</v>
      </c>
      <c r="F284" s="63">
        <v>702</v>
      </c>
    </row>
    <row r="285" spans="1:6" x14ac:dyDescent="0.2">
      <c r="A285" s="62">
        <v>284</v>
      </c>
      <c r="B285" s="62">
        <v>0.45</v>
      </c>
      <c r="C285" s="62">
        <v>1939</v>
      </c>
      <c r="D285" s="62">
        <v>7619</v>
      </c>
      <c r="E285" s="62" t="str">
        <f t="shared" si="4"/>
        <v>761</v>
      </c>
      <c r="F285" s="63">
        <v>271</v>
      </c>
    </row>
    <row r="286" spans="1:6" x14ac:dyDescent="0.2">
      <c r="A286" s="62">
        <v>285</v>
      </c>
      <c r="B286" s="62">
        <v>0.46</v>
      </c>
      <c r="C286" s="62">
        <v>248</v>
      </c>
      <c r="D286" s="62">
        <v>3114</v>
      </c>
      <c r="E286" s="62" t="str">
        <f t="shared" si="4"/>
        <v>311</v>
      </c>
      <c r="F286" s="63">
        <v>841</v>
      </c>
    </row>
    <row r="287" spans="1:6" x14ac:dyDescent="0.2">
      <c r="A287" s="62">
        <v>286</v>
      </c>
      <c r="B287" s="62">
        <v>0.47</v>
      </c>
      <c r="C287" s="62">
        <v>211</v>
      </c>
      <c r="D287" s="62">
        <v>2711</v>
      </c>
      <c r="E287" s="62" t="str">
        <f t="shared" si="4"/>
        <v>271</v>
      </c>
      <c r="F287" s="63">
        <v>702</v>
      </c>
    </row>
    <row r="288" spans="1:6" x14ac:dyDescent="0.2">
      <c r="A288" s="62">
        <v>287</v>
      </c>
      <c r="B288" s="62">
        <v>0.47</v>
      </c>
      <c r="C288" s="62">
        <v>689</v>
      </c>
      <c r="D288" s="62">
        <v>4219</v>
      </c>
      <c r="E288" s="62" t="str">
        <f t="shared" si="4"/>
        <v>421</v>
      </c>
      <c r="F288" s="63">
        <v>869</v>
      </c>
    </row>
    <row r="289" spans="1:6" x14ac:dyDescent="0.2">
      <c r="A289" s="62">
        <v>288</v>
      </c>
      <c r="B289" s="62">
        <v>0.47</v>
      </c>
      <c r="C289" s="62">
        <v>661</v>
      </c>
      <c r="D289" s="62">
        <v>2451</v>
      </c>
      <c r="E289" s="62" t="str">
        <f t="shared" si="4"/>
        <v>245</v>
      </c>
      <c r="F289" s="63">
        <v>861</v>
      </c>
    </row>
    <row r="290" spans="1:6" x14ac:dyDescent="0.2">
      <c r="A290" s="62">
        <v>289</v>
      </c>
      <c r="B290" s="62">
        <v>0.48</v>
      </c>
      <c r="C290" s="62">
        <v>532</v>
      </c>
      <c r="D290" s="62">
        <v>4112</v>
      </c>
      <c r="E290" s="62" t="str">
        <f t="shared" si="4"/>
        <v>411</v>
      </c>
      <c r="F290" s="63">
        <v>844</v>
      </c>
    </row>
    <row r="291" spans="1:6" x14ac:dyDescent="0.2">
      <c r="A291" s="62">
        <v>290</v>
      </c>
      <c r="B291" s="62">
        <v>0.48</v>
      </c>
      <c r="C291" s="62">
        <v>1511</v>
      </c>
      <c r="D291" s="62">
        <v>2353</v>
      </c>
      <c r="E291" s="62" t="str">
        <f t="shared" si="4"/>
        <v>235</v>
      </c>
      <c r="F291" s="63">
        <v>313</v>
      </c>
    </row>
    <row r="292" spans="1:6" x14ac:dyDescent="0.2">
      <c r="A292" s="62">
        <v>291</v>
      </c>
      <c r="B292" s="62">
        <v>0.48</v>
      </c>
      <c r="C292" s="62">
        <v>853</v>
      </c>
      <c r="D292" s="62">
        <v>2853</v>
      </c>
      <c r="E292" s="62" t="str">
        <f t="shared" si="4"/>
        <v>285</v>
      </c>
      <c r="F292" s="63">
        <v>732</v>
      </c>
    </row>
    <row r="293" spans="1:6" x14ac:dyDescent="0.2">
      <c r="A293" s="62">
        <v>292</v>
      </c>
      <c r="B293" s="62">
        <v>0.48</v>
      </c>
      <c r="C293" s="62">
        <v>1461</v>
      </c>
      <c r="D293" s="62">
        <v>7741</v>
      </c>
      <c r="E293" s="62" t="str">
        <f t="shared" si="4"/>
        <v>774</v>
      </c>
      <c r="F293" s="63">
        <v>71</v>
      </c>
    </row>
    <row r="294" spans="1:6" x14ac:dyDescent="0.2">
      <c r="A294" s="62">
        <v>293</v>
      </c>
      <c r="B294" s="62">
        <v>0.48</v>
      </c>
      <c r="C294" s="62">
        <v>2032</v>
      </c>
      <c r="D294" s="62">
        <v>2223</v>
      </c>
      <c r="E294" s="62" t="str">
        <f t="shared" si="4"/>
        <v>222</v>
      </c>
      <c r="F294" s="63">
        <v>582</v>
      </c>
    </row>
    <row r="295" spans="1:6" x14ac:dyDescent="0.2">
      <c r="A295" s="62">
        <v>294</v>
      </c>
      <c r="B295" s="62">
        <v>0.49</v>
      </c>
      <c r="C295" s="62">
        <v>1119</v>
      </c>
      <c r="D295" s="62">
        <v>4129</v>
      </c>
      <c r="E295" s="62" t="str">
        <f t="shared" si="4"/>
        <v>412</v>
      </c>
      <c r="F295" s="63">
        <v>753</v>
      </c>
    </row>
    <row r="296" spans="1:6" x14ac:dyDescent="0.2">
      <c r="A296" s="62">
        <v>295</v>
      </c>
      <c r="B296" s="62">
        <v>0.49</v>
      </c>
      <c r="C296" s="62">
        <v>432</v>
      </c>
      <c r="D296" s="62">
        <v>2111</v>
      </c>
      <c r="E296" s="62" t="str">
        <f t="shared" si="4"/>
        <v>211</v>
      </c>
      <c r="F296" s="63">
        <v>701</v>
      </c>
    </row>
    <row r="297" spans="1:6" x14ac:dyDescent="0.2">
      <c r="A297" s="62">
        <v>296</v>
      </c>
      <c r="B297" s="62">
        <v>0.49</v>
      </c>
      <c r="C297" s="62">
        <v>1461</v>
      </c>
      <c r="D297" s="62">
        <v>7741</v>
      </c>
      <c r="E297" s="62" t="str">
        <f t="shared" si="4"/>
        <v>774</v>
      </c>
      <c r="F297" s="63">
        <v>51</v>
      </c>
    </row>
    <row r="298" spans="1:6" x14ac:dyDescent="0.2">
      <c r="A298" s="62">
        <v>297</v>
      </c>
      <c r="B298" s="62">
        <v>0.49</v>
      </c>
      <c r="C298" s="62">
        <v>2064</v>
      </c>
      <c r="D298" s="62">
        <v>7808</v>
      </c>
      <c r="E298" s="62" t="str">
        <f t="shared" si="4"/>
        <v>780</v>
      </c>
      <c r="F298" s="63">
        <v>423</v>
      </c>
    </row>
    <row r="299" spans="1:6" x14ac:dyDescent="0.2">
      <c r="A299" s="62">
        <v>298</v>
      </c>
      <c r="B299" s="62">
        <v>0.49</v>
      </c>
      <c r="C299" s="62">
        <v>1119</v>
      </c>
      <c r="D299" s="62">
        <v>4129</v>
      </c>
      <c r="E299" s="62" t="str">
        <f t="shared" si="4"/>
        <v>412</v>
      </c>
      <c r="F299" s="63">
        <v>753</v>
      </c>
    </row>
    <row r="300" spans="1:6" x14ac:dyDescent="0.2">
      <c r="A300" s="62">
        <v>299</v>
      </c>
      <c r="B300" s="62">
        <v>0.5</v>
      </c>
      <c r="C300" s="62">
        <v>1470</v>
      </c>
      <c r="D300" s="62">
        <v>9100</v>
      </c>
      <c r="E300" s="62" t="str">
        <f t="shared" si="4"/>
        <v>910</v>
      </c>
      <c r="F300" s="63">
        <v>51</v>
      </c>
    </row>
    <row r="301" spans="1:6" x14ac:dyDescent="0.2">
      <c r="A301" s="62">
        <v>300</v>
      </c>
      <c r="B301" s="62">
        <v>0.5</v>
      </c>
      <c r="C301" s="62">
        <v>1939</v>
      </c>
      <c r="D301" s="62">
        <v>7619</v>
      </c>
      <c r="E301" s="62" t="str">
        <f t="shared" si="4"/>
        <v>761</v>
      </c>
      <c r="F301" s="63">
        <v>951</v>
      </c>
    </row>
    <row r="302" spans="1:6" x14ac:dyDescent="0.2">
      <c r="A302" s="62">
        <v>301</v>
      </c>
      <c r="B302" s="62">
        <v>0.5</v>
      </c>
      <c r="C302" s="62">
        <v>299</v>
      </c>
      <c r="D302" s="62">
        <v>3999</v>
      </c>
      <c r="E302" s="62" t="str">
        <f t="shared" si="4"/>
        <v>399</v>
      </c>
      <c r="F302" s="63">
        <v>759</v>
      </c>
    </row>
    <row r="303" spans="1:6" x14ac:dyDescent="0.2">
      <c r="A303" s="62">
        <v>302</v>
      </c>
      <c r="B303" s="62">
        <v>0.51</v>
      </c>
      <c r="C303" s="62">
        <v>231</v>
      </c>
      <c r="D303" s="62">
        <v>2733</v>
      </c>
      <c r="E303" s="62" t="str">
        <f t="shared" si="4"/>
        <v>273</v>
      </c>
      <c r="F303" s="63">
        <v>715</v>
      </c>
    </row>
    <row r="304" spans="1:6" x14ac:dyDescent="0.2">
      <c r="A304" s="62">
        <v>303</v>
      </c>
      <c r="B304" s="62">
        <v>0.51</v>
      </c>
      <c r="C304" s="62">
        <v>642</v>
      </c>
      <c r="D304" s="62">
        <v>2454</v>
      </c>
      <c r="E304" s="62" t="str">
        <f t="shared" si="4"/>
        <v>245</v>
      </c>
      <c r="F304" s="63">
        <v>861</v>
      </c>
    </row>
    <row r="305" spans="1:6" x14ac:dyDescent="0.2">
      <c r="A305" s="62">
        <v>304</v>
      </c>
      <c r="B305" s="62">
        <v>0.52</v>
      </c>
      <c r="C305" s="62">
        <v>1862</v>
      </c>
      <c r="D305" s="62">
        <v>8222</v>
      </c>
      <c r="E305" s="62" t="str">
        <f t="shared" si="4"/>
        <v>822</v>
      </c>
      <c r="F305" s="63">
        <v>152</v>
      </c>
    </row>
    <row r="306" spans="1:6" x14ac:dyDescent="0.2">
      <c r="A306" s="62">
        <v>305</v>
      </c>
      <c r="B306" s="62">
        <v>0.52</v>
      </c>
      <c r="C306" s="62">
        <v>856</v>
      </c>
      <c r="D306" s="62">
        <v>2396</v>
      </c>
      <c r="E306" s="62" t="str">
        <f t="shared" si="4"/>
        <v>239</v>
      </c>
      <c r="F306" s="63">
        <v>412</v>
      </c>
    </row>
    <row r="307" spans="1:6" x14ac:dyDescent="0.2">
      <c r="A307" s="62">
        <v>306</v>
      </c>
      <c r="B307" s="62">
        <v>0.53</v>
      </c>
      <c r="C307" s="62">
        <v>1450</v>
      </c>
      <c r="D307" s="62">
        <v>8750</v>
      </c>
      <c r="E307" s="62" t="str">
        <f t="shared" si="4"/>
        <v>875</v>
      </c>
      <c r="F307" s="63">
        <v>51</v>
      </c>
    </row>
    <row r="308" spans="1:6" x14ac:dyDescent="0.2">
      <c r="A308" s="62">
        <v>307</v>
      </c>
      <c r="B308" s="62">
        <v>0.53</v>
      </c>
      <c r="C308" s="62">
        <v>2213</v>
      </c>
      <c r="D308" s="62">
        <v>2362</v>
      </c>
      <c r="E308" s="62" t="str">
        <f t="shared" si="4"/>
        <v>236</v>
      </c>
      <c r="F308" s="63">
        <v>370</v>
      </c>
    </row>
    <row r="309" spans="1:6" x14ac:dyDescent="0.2">
      <c r="A309" s="62">
        <v>308</v>
      </c>
      <c r="B309" s="62">
        <v>0.54</v>
      </c>
      <c r="C309" s="62">
        <v>1223</v>
      </c>
      <c r="D309" s="62">
        <v>4233</v>
      </c>
      <c r="E309" s="62" t="str">
        <f t="shared" si="4"/>
        <v>423</v>
      </c>
      <c r="F309" s="63">
        <v>969</v>
      </c>
    </row>
    <row r="310" spans="1:6" x14ac:dyDescent="0.2">
      <c r="A310" s="62">
        <v>309</v>
      </c>
      <c r="B310" s="62">
        <v>0.54</v>
      </c>
      <c r="C310" s="62">
        <v>1450</v>
      </c>
      <c r="D310" s="62">
        <v>8750</v>
      </c>
      <c r="E310" s="62" t="str">
        <f t="shared" si="4"/>
        <v>875</v>
      </c>
      <c r="F310" s="63">
        <v>412</v>
      </c>
    </row>
    <row r="311" spans="1:6" x14ac:dyDescent="0.2">
      <c r="A311" s="62">
        <v>310</v>
      </c>
      <c r="B311" s="62">
        <v>0.54</v>
      </c>
      <c r="C311" s="62">
        <v>182</v>
      </c>
      <c r="D311" s="62">
        <v>1521</v>
      </c>
      <c r="E311" s="62" t="str">
        <f t="shared" si="4"/>
        <v>152</v>
      </c>
      <c r="F311" s="63">
        <v>912</v>
      </c>
    </row>
    <row r="312" spans="1:6" x14ac:dyDescent="0.2">
      <c r="A312" s="62">
        <v>311</v>
      </c>
      <c r="B312" s="62">
        <v>0.54</v>
      </c>
      <c r="C312" s="62">
        <v>689</v>
      </c>
      <c r="D312" s="62">
        <v>4219</v>
      </c>
      <c r="E312" s="62" t="str">
        <f t="shared" si="4"/>
        <v>421</v>
      </c>
      <c r="F312" s="63">
        <v>869</v>
      </c>
    </row>
    <row r="313" spans="1:6" x14ac:dyDescent="0.2">
      <c r="A313" s="62">
        <v>312</v>
      </c>
      <c r="B313" s="62">
        <v>0.54</v>
      </c>
      <c r="C313" s="62">
        <v>231</v>
      </c>
      <c r="D313" s="62">
        <v>2733</v>
      </c>
      <c r="E313" s="62" t="str">
        <f t="shared" si="4"/>
        <v>273</v>
      </c>
      <c r="F313" s="63">
        <v>713</v>
      </c>
    </row>
    <row r="314" spans="1:6" x14ac:dyDescent="0.2">
      <c r="A314" s="62">
        <v>313</v>
      </c>
      <c r="B314" s="62">
        <v>0.55000000000000004</v>
      </c>
      <c r="C314" s="62">
        <v>1581</v>
      </c>
      <c r="D314" s="62">
        <v>8541</v>
      </c>
      <c r="E314" s="62" t="str">
        <f t="shared" si="4"/>
        <v>854</v>
      </c>
      <c r="F314" s="63">
        <v>301</v>
      </c>
    </row>
    <row r="315" spans="1:6" x14ac:dyDescent="0.2">
      <c r="A315" s="62">
        <v>314</v>
      </c>
      <c r="B315" s="62">
        <v>0.55000000000000004</v>
      </c>
      <c r="C315" s="62">
        <v>911</v>
      </c>
      <c r="D315" s="62">
        <v>2371</v>
      </c>
      <c r="E315" s="62" t="str">
        <f t="shared" si="4"/>
        <v>237</v>
      </c>
      <c r="F315" s="63">
        <v>511</v>
      </c>
    </row>
    <row r="316" spans="1:6" x14ac:dyDescent="0.2">
      <c r="A316" s="62">
        <v>315</v>
      </c>
      <c r="B316" s="62">
        <v>0.55000000000000004</v>
      </c>
      <c r="C316" s="62">
        <v>282</v>
      </c>
      <c r="D316" s="62">
        <v>3991</v>
      </c>
      <c r="E316" s="62" t="str">
        <f t="shared" si="4"/>
        <v>399</v>
      </c>
      <c r="F316" s="63">
        <v>759</v>
      </c>
    </row>
    <row r="317" spans="1:6" x14ac:dyDescent="0.2">
      <c r="A317" s="62">
        <v>316</v>
      </c>
      <c r="B317" s="62">
        <v>0.55000000000000004</v>
      </c>
      <c r="C317" s="62">
        <v>1932</v>
      </c>
      <c r="D317" s="62">
        <v>7612</v>
      </c>
      <c r="E317" s="62" t="str">
        <f t="shared" si="4"/>
        <v>761</v>
      </c>
      <c r="F317" s="63">
        <v>265</v>
      </c>
    </row>
    <row r="318" spans="1:6" x14ac:dyDescent="0.2">
      <c r="A318" s="62">
        <v>317</v>
      </c>
      <c r="B318" s="62">
        <v>0.56000000000000005</v>
      </c>
      <c r="C318" s="62">
        <v>469</v>
      </c>
      <c r="D318" s="62">
        <v>2599</v>
      </c>
      <c r="E318" s="62" t="str">
        <f t="shared" si="4"/>
        <v>259</v>
      </c>
      <c r="F318" s="63" t="s">
        <v>4198</v>
      </c>
    </row>
    <row r="319" spans="1:6" x14ac:dyDescent="0.2">
      <c r="A319" s="62">
        <v>318</v>
      </c>
      <c r="B319" s="62">
        <v>0.56999999999999995</v>
      </c>
      <c r="C319" s="62">
        <v>159</v>
      </c>
      <c r="D319" s="62">
        <v>1490</v>
      </c>
      <c r="E319" s="62" t="str">
        <f t="shared" si="4"/>
        <v>149</v>
      </c>
      <c r="F319" s="63">
        <v>11</v>
      </c>
    </row>
    <row r="320" spans="1:6" x14ac:dyDescent="0.2">
      <c r="A320" s="62">
        <v>319</v>
      </c>
      <c r="B320" s="62">
        <v>0.56999999999999995</v>
      </c>
      <c r="C320" s="62">
        <v>1711</v>
      </c>
      <c r="D320" s="62">
        <v>1711</v>
      </c>
      <c r="E320" s="62" t="str">
        <f t="shared" si="4"/>
        <v>171</v>
      </c>
      <c r="F320" s="63">
        <v>201</v>
      </c>
    </row>
    <row r="321" spans="1:6" x14ac:dyDescent="0.2">
      <c r="A321" s="62">
        <v>320</v>
      </c>
      <c r="B321" s="62">
        <v>0.56999999999999995</v>
      </c>
      <c r="C321" s="62">
        <v>1441</v>
      </c>
      <c r="D321" s="62">
        <v>7921</v>
      </c>
      <c r="E321" s="62" t="str">
        <f t="shared" si="4"/>
        <v>792</v>
      </c>
      <c r="F321" s="63">
        <v>422</v>
      </c>
    </row>
    <row r="322" spans="1:6" x14ac:dyDescent="0.2">
      <c r="A322" s="62">
        <v>321</v>
      </c>
      <c r="B322" s="62">
        <v>0.56999999999999995</v>
      </c>
      <c r="C322" s="62">
        <v>271</v>
      </c>
      <c r="D322" s="62">
        <v>3131</v>
      </c>
      <c r="E322" s="62" t="str">
        <f t="shared" ref="E322:E385" si="5">LEFT(D322,3)</f>
        <v>313</v>
      </c>
      <c r="F322" s="63">
        <v>712</v>
      </c>
    </row>
    <row r="323" spans="1:6" x14ac:dyDescent="0.2">
      <c r="A323" s="62">
        <v>322</v>
      </c>
      <c r="B323" s="62">
        <v>0.56999999999999995</v>
      </c>
      <c r="C323" s="62">
        <v>531</v>
      </c>
      <c r="D323" s="62">
        <v>4111</v>
      </c>
      <c r="E323" s="62" t="str">
        <f t="shared" si="5"/>
        <v>411</v>
      </c>
      <c r="F323" s="63">
        <v>844</v>
      </c>
    </row>
    <row r="324" spans="1:6" x14ac:dyDescent="0.2">
      <c r="A324" s="62">
        <v>323</v>
      </c>
      <c r="B324" s="62">
        <v>0.56999999999999995</v>
      </c>
      <c r="C324" s="62">
        <v>159</v>
      </c>
      <c r="D324" s="62">
        <v>1490</v>
      </c>
      <c r="E324" s="62" t="str">
        <f t="shared" si="5"/>
        <v>149</v>
      </c>
      <c r="F324" s="63">
        <v>20</v>
      </c>
    </row>
    <row r="325" spans="1:6" x14ac:dyDescent="0.2">
      <c r="A325" s="62">
        <v>324</v>
      </c>
      <c r="B325" s="62">
        <v>0.57999999999999996</v>
      </c>
      <c r="C325" s="62">
        <v>312</v>
      </c>
      <c r="D325" s="62">
        <v>2722</v>
      </c>
      <c r="E325" s="62" t="str">
        <f t="shared" si="5"/>
        <v>272</v>
      </c>
      <c r="F325" s="63">
        <v>641</v>
      </c>
    </row>
    <row r="326" spans="1:6" x14ac:dyDescent="0.2">
      <c r="A326" s="62">
        <v>325</v>
      </c>
      <c r="B326" s="62">
        <v>0.59</v>
      </c>
      <c r="C326" s="62">
        <v>1526</v>
      </c>
      <c r="D326" s="62">
        <v>7536</v>
      </c>
      <c r="E326" s="62" t="str">
        <f t="shared" si="5"/>
        <v>753</v>
      </c>
      <c r="F326" s="63">
        <v>425</v>
      </c>
    </row>
    <row r="327" spans="1:6" x14ac:dyDescent="0.2">
      <c r="A327" s="62">
        <v>326</v>
      </c>
      <c r="B327" s="62">
        <v>0.59</v>
      </c>
      <c r="C327" s="62">
        <v>821</v>
      </c>
      <c r="D327" s="62">
        <v>2821</v>
      </c>
      <c r="E327" s="62" t="str">
        <f t="shared" si="5"/>
        <v>282</v>
      </c>
      <c r="F327" s="63">
        <v>902</v>
      </c>
    </row>
    <row r="328" spans="1:6" x14ac:dyDescent="0.2">
      <c r="A328" s="62">
        <v>327</v>
      </c>
      <c r="B328" s="62">
        <v>0.59</v>
      </c>
      <c r="C328" s="62">
        <v>1461</v>
      </c>
      <c r="D328" s="62">
        <v>7741</v>
      </c>
      <c r="E328" s="62" t="str">
        <f t="shared" si="5"/>
        <v>774</v>
      </c>
      <c r="F328" s="63">
        <v>71</v>
      </c>
    </row>
    <row r="329" spans="1:6" x14ac:dyDescent="0.2">
      <c r="A329" s="62">
        <v>328</v>
      </c>
      <c r="B329" s="62">
        <v>0.59</v>
      </c>
      <c r="C329" s="62">
        <v>251</v>
      </c>
      <c r="D329" s="62">
        <v>3123</v>
      </c>
      <c r="E329" s="62" t="str">
        <f t="shared" si="5"/>
        <v>312</v>
      </c>
      <c r="F329" s="63" t="s">
        <v>4197</v>
      </c>
    </row>
    <row r="330" spans="1:6" x14ac:dyDescent="0.2">
      <c r="A330" s="62">
        <v>329</v>
      </c>
      <c r="B330" s="62">
        <v>0.59</v>
      </c>
      <c r="C330" s="62">
        <v>1511</v>
      </c>
      <c r="D330" s="62">
        <v>2353</v>
      </c>
      <c r="E330" s="62" t="str">
        <f t="shared" si="5"/>
        <v>235</v>
      </c>
      <c r="F330" s="63">
        <v>301</v>
      </c>
    </row>
    <row r="331" spans="1:6" x14ac:dyDescent="0.2">
      <c r="A331" s="62">
        <v>330</v>
      </c>
      <c r="B331" s="62">
        <v>0.59</v>
      </c>
      <c r="C331" s="62">
        <v>1511</v>
      </c>
      <c r="D331" s="62">
        <v>2353</v>
      </c>
      <c r="E331" s="62" t="str">
        <f t="shared" si="5"/>
        <v>235</v>
      </c>
      <c r="F331" s="63">
        <v>301</v>
      </c>
    </row>
    <row r="332" spans="1:6" x14ac:dyDescent="0.2">
      <c r="A332" s="62">
        <v>331</v>
      </c>
      <c r="B332" s="62">
        <v>0.6</v>
      </c>
      <c r="C332" s="62">
        <v>533</v>
      </c>
      <c r="D332" s="62">
        <v>4113</v>
      </c>
      <c r="E332" s="62" t="str">
        <f t="shared" si="5"/>
        <v>411</v>
      </c>
      <c r="F332" s="63">
        <v>844</v>
      </c>
    </row>
    <row r="333" spans="1:6" x14ac:dyDescent="0.2">
      <c r="A333" s="62">
        <v>332</v>
      </c>
      <c r="B333" s="62">
        <v>0.6</v>
      </c>
      <c r="C333" s="62">
        <v>871</v>
      </c>
      <c r="D333" s="62">
        <v>2834</v>
      </c>
      <c r="E333" s="62" t="str">
        <f t="shared" si="5"/>
        <v>283</v>
      </c>
      <c r="F333" s="63">
        <v>591</v>
      </c>
    </row>
    <row r="334" spans="1:6" x14ac:dyDescent="0.2">
      <c r="A334" s="62">
        <v>333</v>
      </c>
      <c r="B334" s="62">
        <v>0.6</v>
      </c>
      <c r="C334" s="62">
        <v>2131</v>
      </c>
      <c r="D334" s="62">
        <v>7103</v>
      </c>
      <c r="E334" s="62" t="str">
        <f t="shared" si="5"/>
        <v>710</v>
      </c>
      <c r="F334" s="63">
        <v>101</v>
      </c>
    </row>
    <row r="335" spans="1:6" x14ac:dyDescent="0.2">
      <c r="A335" s="62">
        <v>334</v>
      </c>
      <c r="B335" s="62">
        <v>0.61</v>
      </c>
      <c r="C335" s="62">
        <v>1511</v>
      </c>
      <c r="D335" s="62">
        <v>2353</v>
      </c>
      <c r="E335" s="62" t="str">
        <f t="shared" si="5"/>
        <v>235</v>
      </c>
      <c r="F335" s="63">
        <v>301</v>
      </c>
    </row>
    <row r="336" spans="1:6" x14ac:dyDescent="0.2">
      <c r="A336" s="62">
        <v>335</v>
      </c>
      <c r="B336" s="62">
        <v>0.61</v>
      </c>
      <c r="C336" s="62">
        <v>689</v>
      </c>
      <c r="D336" s="62">
        <v>4219</v>
      </c>
      <c r="E336" s="62" t="str">
        <f t="shared" si="5"/>
        <v>421</v>
      </c>
      <c r="F336" s="63">
        <v>861</v>
      </c>
    </row>
    <row r="337" spans="1:6" x14ac:dyDescent="0.2">
      <c r="A337" s="62">
        <v>336</v>
      </c>
      <c r="B337" s="62">
        <v>0.61</v>
      </c>
      <c r="C337" s="62">
        <v>1219</v>
      </c>
      <c r="D337" s="62">
        <v>4229</v>
      </c>
      <c r="E337" s="62" t="str">
        <f t="shared" si="5"/>
        <v>422</v>
      </c>
      <c r="F337" s="63" t="s">
        <v>4196</v>
      </c>
    </row>
    <row r="338" spans="1:6" x14ac:dyDescent="0.2">
      <c r="A338" s="62">
        <v>337</v>
      </c>
      <c r="B338" s="62">
        <v>0.61</v>
      </c>
      <c r="C338" s="62">
        <v>233</v>
      </c>
      <c r="D338" s="62">
        <v>2734</v>
      </c>
      <c r="E338" s="62" t="str">
        <f t="shared" si="5"/>
        <v>273</v>
      </c>
      <c r="F338" s="63">
        <v>714</v>
      </c>
    </row>
    <row r="339" spans="1:6" x14ac:dyDescent="0.2">
      <c r="A339" s="62">
        <v>338</v>
      </c>
      <c r="B339" s="62">
        <v>0.61</v>
      </c>
      <c r="C339" s="62">
        <v>1042</v>
      </c>
      <c r="D339" s="62">
        <v>5212</v>
      </c>
      <c r="E339" s="62" t="str">
        <f t="shared" si="5"/>
        <v>521</v>
      </c>
      <c r="F339" s="63">
        <v>529</v>
      </c>
    </row>
    <row r="340" spans="1:6" x14ac:dyDescent="0.2">
      <c r="A340" s="62">
        <v>339</v>
      </c>
      <c r="B340" s="62">
        <v>0.61</v>
      </c>
      <c r="C340" s="62">
        <v>2212</v>
      </c>
      <c r="D340" s="62">
        <v>2342</v>
      </c>
      <c r="E340" s="62" t="str">
        <f t="shared" si="5"/>
        <v>234</v>
      </c>
      <c r="F340" s="63">
        <v>370</v>
      </c>
    </row>
    <row r="341" spans="1:6" x14ac:dyDescent="0.2">
      <c r="A341" s="62">
        <v>340</v>
      </c>
      <c r="B341" s="62">
        <v>0.61</v>
      </c>
      <c r="C341" s="62">
        <v>442</v>
      </c>
      <c r="D341" s="62">
        <v>2122</v>
      </c>
      <c r="E341" s="62" t="str">
        <f t="shared" si="5"/>
        <v>212</v>
      </c>
      <c r="F341" s="63">
        <v>702</v>
      </c>
    </row>
    <row r="342" spans="1:6" x14ac:dyDescent="0.2">
      <c r="A342" s="62">
        <v>341</v>
      </c>
      <c r="B342" s="62">
        <v>0.61</v>
      </c>
      <c r="C342" s="62">
        <v>2149</v>
      </c>
      <c r="D342" s="62">
        <v>8190</v>
      </c>
      <c r="E342" s="62" t="str">
        <f t="shared" si="5"/>
        <v>819</v>
      </c>
      <c r="F342" s="63">
        <v>107</v>
      </c>
    </row>
    <row r="343" spans="1:6" x14ac:dyDescent="0.2">
      <c r="A343" s="62">
        <v>342</v>
      </c>
      <c r="B343" s="62">
        <v>0.61</v>
      </c>
      <c r="C343" s="62">
        <v>1641</v>
      </c>
      <c r="D343" s="62">
        <v>7430</v>
      </c>
      <c r="E343" s="62" t="str">
        <f t="shared" si="5"/>
        <v>743</v>
      </c>
      <c r="F343" s="63">
        <v>262</v>
      </c>
    </row>
    <row r="344" spans="1:6" x14ac:dyDescent="0.2">
      <c r="A344" s="62">
        <v>343</v>
      </c>
      <c r="B344" s="62">
        <v>0.62</v>
      </c>
      <c r="C344" s="62">
        <v>912</v>
      </c>
      <c r="D344" s="62">
        <v>2372</v>
      </c>
      <c r="E344" s="62" t="str">
        <f t="shared" si="5"/>
        <v>237</v>
      </c>
      <c r="F344" s="63">
        <v>501</v>
      </c>
    </row>
    <row r="345" spans="1:6" x14ac:dyDescent="0.2">
      <c r="A345" s="62">
        <v>344</v>
      </c>
      <c r="B345" s="62">
        <v>0.62</v>
      </c>
      <c r="C345" s="62">
        <v>1431</v>
      </c>
      <c r="D345" s="62">
        <v>7731</v>
      </c>
      <c r="E345" s="62" t="str">
        <f t="shared" si="5"/>
        <v>773</v>
      </c>
      <c r="F345" s="63">
        <v>424</v>
      </c>
    </row>
    <row r="346" spans="1:6" x14ac:dyDescent="0.2">
      <c r="A346" s="62">
        <v>345</v>
      </c>
      <c r="B346" s="62">
        <v>0.62</v>
      </c>
      <c r="C346" s="62">
        <v>1441</v>
      </c>
      <c r="D346" s="62">
        <v>7921</v>
      </c>
      <c r="E346" s="62" t="str">
        <f t="shared" si="5"/>
        <v>792</v>
      </c>
      <c r="F346" s="63">
        <v>422</v>
      </c>
    </row>
    <row r="347" spans="1:6" x14ac:dyDescent="0.2">
      <c r="A347" s="62">
        <v>346</v>
      </c>
      <c r="B347" s="62">
        <v>0.63</v>
      </c>
      <c r="C347" s="62">
        <v>431</v>
      </c>
      <c r="D347" s="62">
        <v>2112</v>
      </c>
      <c r="E347" s="62" t="str">
        <f t="shared" si="5"/>
        <v>211</v>
      </c>
      <c r="F347" s="63">
        <v>701</v>
      </c>
    </row>
    <row r="348" spans="1:6" x14ac:dyDescent="0.2">
      <c r="A348" s="62">
        <v>347</v>
      </c>
      <c r="B348" s="62">
        <v>0.63</v>
      </c>
      <c r="C348" s="62">
        <v>1721</v>
      </c>
      <c r="D348" s="62">
        <v>8311</v>
      </c>
      <c r="E348" s="62" t="str">
        <f t="shared" si="5"/>
        <v>831</v>
      </c>
      <c r="F348" s="63">
        <v>352</v>
      </c>
    </row>
    <row r="349" spans="1:6" x14ac:dyDescent="0.2">
      <c r="A349" s="62">
        <v>348</v>
      </c>
      <c r="B349" s="62">
        <v>0.63</v>
      </c>
      <c r="C349" s="62">
        <v>689</v>
      </c>
      <c r="D349" s="62">
        <v>4219</v>
      </c>
      <c r="E349" s="62" t="str">
        <f t="shared" si="5"/>
        <v>421</v>
      </c>
      <c r="F349" s="63">
        <v>869</v>
      </c>
    </row>
    <row r="350" spans="1:6" x14ac:dyDescent="0.2">
      <c r="A350" s="62">
        <v>349</v>
      </c>
      <c r="B350" s="62">
        <v>0.63</v>
      </c>
      <c r="C350" s="62">
        <v>181</v>
      </c>
      <c r="D350" s="62">
        <v>1522</v>
      </c>
      <c r="E350" s="62" t="str">
        <f t="shared" si="5"/>
        <v>152</v>
      </c>
      <c r="F350" s="63">
        <v>561</v>
      </c>
    </row>
    <row r="351" spans="1:6" x14ac:dyDescent="0.2">
      <c r="A351" s="62">
        <v>350</v>
      </c>
      <c r="B351" s="62">
        <v>0.63</v>
      </c>
      <c r="C351" s="62">
        <v>1411</v>
      </c>
      <c r="D351" s="62">
        <v>2311</v>
      </c>
      <c r="E351" s="62" t="str">
        <f t="shared" si="5"/>
        <v>231</v>
      </c>
      <c r="F351" s="63">
        <v>721</v>
      </c>
    </row>
    <row r="352" spans="1:6" x14ac:dyDescent="0.2">
      <c r="A352" s="62">
        <v>351</v>
      </c>
      <c r="B352" s="62">
        <v>0.64</v>
      </c>
      <c r="C352" s="62">
        <v>1869</v>
      </c>
      <c r="D352" s="62">
        <v>8229</v>
      </c>
      <c r="E352" s="62" t="str">
        <f t="shared" si="5"/>
        <v>822</v>
      </c>
      <c r="F352" s="63">
        <v>139</v>
      </c>
    </row>
    <row r="353" spans="1:6" x14ac:dyDescent="0.2">
      <c r="A353" s="62">
        <v>352</v>
      </c>
      <c r="B353" s="62">
        <v>0.64</v>
      </c>
      <c r="C353" s="62">
        <v>1439</v>
      </c>
      <c r="D353" s="62">
        <v>7739</v>
      </c>
      <c r="E353" s="62" t="str">
        <f t="shared" si="5"/>
        <v>773</v>
      </c>
      <c r="F353" s="63">
        <v>411</v>
      </c>
    </row>
    <row r="354" spans="1:6" x14ac:dyDescent="0.2">
      <c r="A354" s="62">
        <v>353</v>
      </c>
      <c r="B354" s="62">
        <v>0.64</v>
      </c>
      <c r="C354" s="62">
        <v>213</v>
      </c>
      <c r="D354" s="62">
        <v>2620</v>
      </c>
      <c r="E354" s="62" t="str">
        <f t="shared" si="5"/>
        <v>262</v>
      </c>
      <c r="F354" s="63">
        <v>842</v>
      </c>
    </row>
    <row r="355" spans="1:6" x14ac:dyDescent="0.2">
      <c r="A355" s="62">
        <v>354</v>
      </c>
      <c r="B355" s="62">
        <v>0.64</v>
      </c>
      <c r="C355" s="62">
        <v>251</v>
      </c>
      <c r="D355" s="62">
        <v>3123</v>
      </c>
      <c r="E355" s="62" t="str">
        <f t="shared" si="5"/>
        <v>312</v>
      </c>
      <c r="F355" s="63">
        <v>521</v>
      </c>
    </row>
    <row r="356" spans="1:6" x14ac:dyDescent="0.2">
      <c r="A356" s="62">
        <v>355</v>
      </c>
      <c r="B356" s="62">
        <v>0.64</v>
      </c>
      <c r="C356" s="62">
        <v>1940</v>
      </c>
      <c r="D356" s="62">
        <v>8610</v>
      </c>
      <c r="E356" s="62" t="str">
        <f t="shared" si="5"/>
        <v>861</v>
      </c>
      <c r="F356" s="63">
        <v>351</v>
      </c>
    </row>
    <row r="357" spans="1:6" x14ac:dyDescent="0.2">
      <c r="A357" s="62">
        <v>356</v>
      </c>
      <c r="B357" s="62">
        <v>0.64</v>
      </c>
      <c r="C357" s="62">
        <v>1433</v>
      </c>
      <c r="D357" s="62">
        <v>7733</v>
      </c>
      <c r="E357" s="62" t="str">
        <f t="shared" si="5"/>
        <v>773</v>
      </c>
      <c r="F357" s="63">
        <v>422</v>
      </c>
    </row>
    <row r="358" spans="1:6" x14ac:dyDescent="0.2">
      <c r="A358" s="62">
        <v>357</v>
      </c>
      <c r="B358" s="62">
        <v>0.65</v>
      </c>
      <c r="C358" s="62">
        <v>442</v>
      </c>
      <c r="D358" s="62">
        <v>2122</v>
      </c>
      <c r="E358" s="62" t="str">
        <f t="shared" si="5"/>
        <v>212</v>
      </c>
      <c r="F358" s="63">
        <v>702</v>
      </c>
    </row>
    <row r="359" spans="1:6" x14ac:dyDescent="0.2">
      <c r="A359" s="62">
        <v>358</v>
      </c>
      <c r="B359" s="62">
        <v>0.65</v>
      </c>
      <c r="C359" s="62">
        <v>1521</v>
      </c>
      <c r="D359" s="62">
        <v>7532</v>
      </c>
      <c r="E359" s="62" t="str">
        <f t="shared" si="5"/>
        <v>753</v>
      </c>
      <c r="F359" s="63">
        <v>951</v>
      </c>
    </row>
    <row r="360" spans="1:6" x14ac:dyDescent="0.2">
      <c r="A360" s="62">
        <v>359</v>
      </c>
      <c r="B360" s="62">
        <v>0.65</v>
      </c>
      <c r="C360" s="62">
        <v>282</v>
      </c>
      <c r="D360" s="62">
        <v>3991</v>
      </c>
      <c r="E360" s="62" t="str">
        <f t="shared" si="5"/>
        <v>399</v>
      </c>
      <c r="F360" s="63">
        <v>612</v>
      </c>
    </row>
    <row r="361" spans="1:6" x14ac:dyDescent="0.2">
      <c r="A361" s="62">
        <v>360</v>
      </c>
      <c r="B361" s="62">
        <v>0.65</v>
      </c>
      <c r="C361" s="62">
        <v>822</v>
      </c>
      <c r="D361" s="62">
        <v>2822</v>
      </c>
      <c r="E361" s="62" t="str">
        <f t="shared" si="5"/>
        <v>282</v>
      </c>
      <c r="F361" s="63">
        <v>902</v>
      </c>
    </row>
    <row r="362" spans="1:6" x14ac:dyDescent="0.2">
      <c r="A362" s="62">
        <v>361</v>
      </c>
      <c r="B362" s="62">
        <v>0.65</v>
      </c>
      <c r="C362" s="62">
        <v>1932</v>
      </c>
      <c r="D362" s="62">
        <v>7612</v>
      </c>
      <c r="E362" s="62" t="str">
        <f t="shared" si="5"/>
        <v>761</v>
      </c>
      <c r="F362" s="63">
        <v>953</v>
      </c>
    </row>
    <row r="363" spans="1:6" x14ac:dyDescent="0.2">
      <c r="A363" s="62">
        <v>362</v>
      </c>
      <c r="B363" s="62">
        <v>0.65</v>
      </c>
      <c r="C363" s="62">
        <v>1932</v>
      </c>
      <c r="D363" s="62">
        <v>7612</v>
      </c>
      <c r="E363" s="62" t="str">
        <f t="shared" si="5"/>
        <v>761</v>
      </c>
      <c r="F363" s="63">
        <v>953</v>
      </c>
    </row>
    <row r="364" spans="1:6" x14ac:dyDescent="0.2">
      <c r="A364" s="62">
        <v>363</v>
      </c>
      <c r="B364" s="62">
        <v>0.65</v>
      </c>
      <c r="C364" s="62">
        <v>1523</v>
      </c>
      <c r="D364" s="62">
        <v>7533</v>
      </c>
      <c r="E364" s="62" t="str">
        <f t="shared" si="5"/>
        <v>753</v>
      </c>
      <c r="F364" s="63">
        <v>421</v>
      </c>
    </row>
    <row r="365" spans="1:6" x14ac:dyDescent="0.2">
      <c r="A365" s="62">
        <v>364</v>
      </c>
      <c r="B365" s="62">
        <v>0.66</v>
      </c>
      <c r="C365" s="62">
        <v>2350</v>
      </c>
      <c r="D365" s="62">
        <v>9910</v>
      </c>
      <c r="E365" s="62" t="str">
        <f t="shared" si="5"/>
        <v>991</v>
      </c>
      <c r="F365" s="63">
        <v>20</v>
      </c>
    </row>
    <row r="366" spans="1:6" x14ac:dyDescent="0.2">
      <c r="A366" s="62">
        <v>365</v>
      </c>
      <c r="B366" s="62">
        <v>0.66</v>
      </c>
      <c r="C366" s="62">
        <v>2290</v>
      </c>
      <c r="D366" s="62">
        <v>9300</v>
      </c>
      <c r="E366" s="62" t="str">
        <f t="shared" si="5"/>
        <v>930</v>
      </c>
      <c r="F366" s="63">
        <v>759</v>
      </c>
    </row>
    <row r="367" spans="1:6" x14ac:dyDescent="0.2">
      <c r="A367" s="62">
        <v>366</v>
      </c>
      <c r="B367" s="62">
        <v>0.66</v>
      </c>
      <c r="C367" s="62">
        <v>431</v>
      </c>
      <c r="D367" s="62">
        <v>2112</v>
      </c>
      <c r="E367" s="62" t="str">
        <f t="shared" si="5"/>
        <v>211</v>
      </c>
      <c r="F367" s="63">
        <v>701</v>
      </c>
    </row>
    <row r="368" spans="1:6" x14ac:dyDescent="0.2">
      <c r="A368" s="62">
        <v>367</v>
      </c>
      <c r="B368" s="62">
        <v>0.66</v>
      </c>
      <c r="C368" s="62">
        <v>1131</v>
      </c>
      <c r="D368" s="62">
        <v>9411</v>
      </c>
      <c r="E368" s="62" t="str">
        <f t="shared" si="5"/>
        <v>941</v>
      </c>
      <c r="F368" s="63">
        <v>742</v>
      </c>
    </row>
    <row r="369" spans="1:6" x14ac:dyDescent="0.2">
      <c r="A369" s="62">
        <v>368</v>
      </c>
      <c r="B369" s="62">
        <v>0.66</v>
      </c>
      <c r="C369" s="62">
        <v>1539</v>
      </c>
      <c r="D369" s="62">
        <v>7529</v>
      </c>
      <c r="E369" s="62" t="str">
        <f t="shared" si="5"/>
        <v>752</v>
      </c>
      <c r="F369" s="63">
        <v>319</v>
      </c>
    </row>
    <row r="370" spans="1:6" x14ac:dyDescent="0.2">
      <c r="A370" s="62">
        <v>369</v>
      </c>
      <c r="B370" s="62">
        <v>0.67</v>
      </c>
      <c r="C370" s="62">
        <v>2253</v>
      </c>
      <c r="D370" s="62">
        <v>8914</v>
      </c>
      <c r="E370" s="62" t="str">
        <f t="shared" si="5"/>
        <v>891</v>
      </c>
      <c r="F370" s="63">
        <v>172</v>
      </c>
    </row>
    <row r="371" spans="1:6" x14ac:dyDescent="0.2">
      <c r="A371" s="62">
        <v>370</v>
      </c>
      <c r="B371" s="62">
        <v>0.67</v>
      </c>
      <c r="C371" s="62">
        <v>1551</v>
      </c>
      <c r="D371" s="62">
        <v>7411</v>
      </c>
      <c r="E371" s="62" t="str">
        <f t="shared" si="5"/>
        <v>741</v>
      </c>
      <c r="F371" s="63">
        <v>243</v>
      </c>
    </row>
    <row r="372" spans="1:6" x14ac:dyDescent="0.2">
      <c r="A372" s="62">
        <v>371</v>
      </c>
      <c r="B372" s="62">
        <v>0.67</v>
      </c>
      <c r="C372" s="62">
        <v>431</v>
      </c>
      <c r="D372" s="62">
        <v>2112</v>
      </c>
      <c r="E372" s="62" t="str">
        <f t="shared" si="5"/>
        <v>211</v>
      </c>
      <c r="F372" s="63">
        <v>701</v>
      </c>
    </row>
    <row r="373" spans="1:6" x14ac:dyDescent="0.2">
      <c r="A373" s="62">
        <v>372</v>
      </c>
      <c r="B373" s="62">
        <v>0.67</v>
      </c>
      <c r="C373" s="62">
        <v>932</v>
      </c>
      <c r="D373" s="62">
        <v>8732</v>
      </c>
      <c r="E373" s="62" t="str">
        <f t="shared" si="5"/>
        <v>873</v>
      </c>
      <c r="F373" s="63">
        <v>492</v>
      </c>
    </row>
    <row r="374" spans="1:6" x14ac:dyDescent="0.2">
      <c r="A374" s="62">
        <v>373</v>
      </c>
      <c r="B374" s="62">
        <v>0.67</v>
      </c>
      <c r="C374" s="62">
        <v>675</v>
      </c>
      <c r="D374" s="62">
        <v>2461</v>
      </c>
      <c r="E374" s="62" t="str">
        <f t="shared" si="5"/>
        <v>246</v>
      </c>
      <c r="F374" s="63">
        <v>911</v>
      </c>
    </row>
    <row r="375" spans="1:6" x14ac:dyDescent="0.2">
      <c r="A375" s="62">
        <v>374</v>
      </c>
      <c r="B375" s="62">
        <v>0.67</v>
      </c>
      <c r="C375" s="62">
        <v>1521</v>
      </c>
      <c r="D375" s="62">
        <v>7531</v>
      </c>
      <c r="E375" s="62" t="str">
        <f t="shared" si="5"/>
        <v>753</v>
      </c>
      <c r="F375" s="63">
        <v>951</v>
      </c>
    </row>
    <row r="376" spans="1:6" x14ac:dyDescent="0.2">
      <c r="A376" s="62">
        <v>375</v>
      </c>
      <c r="B376" s="62">
        <v>0.68</v>
      </c>
      <c r="C376" s="62">
        <v>952</v>
      </c>
      <c r="D376" s="62">
        <v>9221</v>
      </c>
      <c r="E376" s="62" t="str">
        <f t="shared" si="5"/>
        <v>922</v>
      </c>
      <c r="F376" s="63">
        <v>611</v>
      </c>
    </row>
    <row r="377" spans="1:6" x14ac:dyDescent="0.2">
      <c r="A377" s="62">
        <v>376</v>
      </c>
      <c r="B377" s="62">
        <v>0.68</v>
      </c>
      <c r="C377" s="62">
        <v>1721</v>
      </c>
      <c r="D377" s="62">
        <v>8311</v>
      </c>
      <c r="E377" s="62" t="str">
        <f t="shared" si="5"/>
        <v>831</v>
      </c>
      <c r="F377" s="63">
        <v>352</v>
      </c>
    </row>
    <row r="378" spans="1:6" x14ac:dyDescent="0.2">
      <c r="A378" s="62">
        <v>377</v>
      </c>
      <c r="B378" s="62">
        <v>0.68</v>
      </c>
      <c r="C378" s="62">
        <v>1525</v>
      </c>
      <c r="D378" s="62">
        <v>7535</v>
      </c>
      <c r="E378" s="62" t="str">
        <f t="shared" si="5"/>
        <v>753</v>
      </c>
      <c r="F378" s="63">
        <v>422</v>
      </c>
    </row>
    <row r="379" spans="1:6" x14ac:dyDescent="0.2">
      <c r="A379" s="62">
        <v>378</v>
      </c>
      <c r="B379" s="62">
        <v>0.68</v>
      </c>
      <c r="C379" s="62">
        <v>856</v>
      </c>
      <c r="D379" s="62">
        <v>2396</v>
      </c>
      <c r="E379" s="62" t="str">
        <f t="shared" si="5"/>
        <v>239</v>
      </c>
      <c r="F379" s="63">
        <v>721</v>
      </c>
    </row>
    <row r="380" spans="1:6" x14ac:dyDescent="0.2">
      <c r="A380" s="62">
        <v>379</v>
      </c>
      <c r="B380" s="62">
        <v>0.68</v>
      </c>
      <c r="C380" s="62">
        <v>642</v>
      </c>
      <c r="D380" s="62">
        <v>2454</v>
      </c>
      <c r="E380" s="62" t="str">
        <f t="shared" si="5"/>
        <v>245</v>
      </c>
      <c r="F380" s="63">
        <v>861</v>
      </c>
    </row>
    <row r="381" spans="1:6" x14ac:dyDescent="0.2">
      <c r="A381" s="62">
        <v>380</v>
      </c>
      <c r="B381" s="62">
        <v>0.69</v>
      </c>
      <c r="C381" s="62">
        <v>951</v>
      </c>
      <c r="D381" s="62">
        <v>9222</v>
      </c>
      <c r="E381" s="62" t="str">
        <f t="shared" si="5"/>
        <v>922</v>
      </c>
      <c r="F381" s="63">
        <v>494</v>
      </c>
    </row>
    <row r="382" spans="1:6" x14ac:dyDescent="0.2">
      <c r="A382" s="62">
        <v>381</v>
      </c>
      <c r="B382" s="62">
        <v>0.69</v>
      </c>
      <c r="C382" s="62">
        <v>1135</v>
      </c>
      <c r="D382" s="62">
        <v>9511</v>
      </c>
      <c r="E382" s="62" t="str">
        <f t="shared" si="5"/>
        <v>951</v>
      </c>
      <c r="F382" s="63">
        <v>970</v>
      </c>
    </row>
    <row r="383" spans="1:6" x14ac:dyDescent="0.2">
      <c r="A383" s="62">
        <v>382</v>
      </c>
      <c r="B383" s="62">
        <v>0.69</v>
      </c>
      <c r="C383" s="62">
        <v>1651</v>
      </c>
      <c r="D383" s="62">
        <v>8421</v>
      </c>
      <c r="E383" s="62" t="str">
        <f t="shared" si="5"/>
        <v>842</v>
      </c>
      <c r="F383" s="63">
        <v>301</v>
      </c>
    </row>
    <row r="384" spans="1:6" x14ac:dyDescent="0.2">
      <c r="A384" s="62">
        <v>383</v>
      </c>
      <c r="B384" s="62">
        <v>0.7</v>
      </c>
      <c r="C384" s="62">
        <v>711</v>
      </c>
      <c r="D384" s="62">
        <v>2471</v>
      </c>
      <c r="E384" s="62" t="str">
        <f t="shared" si="5"/>
        <v>247</v>
      </c>
      <c r="F384" s="63">
        <v>845</v>
      </c>
    </row>
    <row r="385" spans="1:6" x14ac:dyDescent="0.2">
      <c r="A385" s="62">
        <v>384</v>
      </c>
      <c r="B385" s="62">
        <v>0.7</v>
      </c>
      <c r="C385" s="62">
        <v>1540</v>
      </c>
      <c r="D385" s="62">
        <v>7510</v>
      </c>
      <c r="E385" s="62" t="str">
        <f t="shared" si="5"/>
        <v>751</v>
      </c>
      <c r="F385" s="63">
        <v>952</v>
      </c>
    </row>
    <row r="386" spans="1:6" x14ac:dyDescent="0.2">
      <c r="A386" s="62">
        <v>385</v>
      </c>
      <c r="B386" s="62">
        <v>0.7</v>
      </c>
      <c r="C386" s="62">
        <v>2149</v>
      </c>
      <c r="D386" s="62">
        <v>8190</v>
      </c>
      <c r="E386" s="62" t="str">
        <f t="shared" ref="E386:E449" si="6">LEFT(D386,3)</f>
        <v>819</v>
      </c>
      <c r="F386" s="63">
        <v>107</v>
      </c>
    </row>
    <row r="387" spans="1:6" x14ac:dyDescent="0.2">
      <c r="A387" s="62">
        <v>386</v>
      </c>
      <c r="B387" s="62">
        <v>0.7</v>
      </c>
      <c r="C387" s="62">
        <v>1913</v>
      </c>
      <c r="D387" s="62">
        <v>2354</v>
      </c>
      <c r="E387" s="62" t="str">
        <f t="shared" si="6"/>
        <v>235</v>
      </c>
      <c r="F387" s="63">
        <v>313</v>
      </c>
    </row>
    <row r="388" spans="1:6" x14ac:dyDescent="0.2">
      <c r="A388" s="62">
        <v>387</v>
      </c>
      <c r="B388" s="62">
        <v>0.71</v>
      </c>
      <c r="C388" s="62">
        <v>1531</v>
      </c>
      <c r="D388" s="62">
        <v>7521</v>
      </c>
      <c r="E388" s="62" t="str">
        <f t="shared" si="6"/>
        <v>752</v>
      </c>
      <c r="F388" s="63" t="s">
        <v>4195</v>
      </c>
    </row>
    <row r="389" spans="1:6" x14ac:dyDescent="0.2">
      <c r="A389" s="62">
        <v>388</v>
      </c>
      <c r="B389" s="62">
        <v>0.71</v>
      </c>
      <c r="C389" s="62">
        <v>913</v>
      </c>
      <c r="D389" s="62">
        <v>2373</v>
      </c>
      <c r="E389" s="62" t="str">
        <f t="shared" si="6"/>
        <v>237</v>
      </c>
      <c r="F389" s="63">
        <v>529</v>
      </c>
    </row>
    <row r="390" spans="1:6" x14ac:dyDescent="0.2">
      <c r="A390" s="62">
        <v>389</v>
      </c>
      <c r="B390" s="62">
        <v>0.71</v>
      </c>
      <c r="C390" s="62">
        <v>1721</v>
      </c>
      <c r="D390" s="62">
        <v>8311</v>
      </c>
      <c r="E390" s="62" t="str">
        <f t="shared" si="6"/>
        <v>831</v>
      </c>
      <c r="F390" s="63">
        <v>192</v>
      </c>
    </row>
    <row r="391" spans="1:6" x14ac:dyDescent="0.2">
      <c r="A391" s="62">
        <v>390</v>
      </c>
      <c r="B391" s="62">
        <v>0.71</v>
      </c>
      <c r="C391" s="62">
        <v>1439</v>
      </c>
      <c r="D391" s="62">
        <v>7739</v>
      </c>
      <c r="E391" s="62" t="str">
        <f t="shared" si="6"/>
        <v>773</v>
      </c>
      <c r="F391" s="63">
        <v>411</v>
      </c>
    </row>
    <row r="392" spans="1:6" x14ac:dyDescent="0.2">
      <c r="A392" s="62">
        <v>391</v>
      </c>
      <c r="B392" s="62">
        <v>0.71</v>
      </c>
      <c r="C392" s="62">
        <v>665</v>
      </c>
      <c r="D392" s="62">
        <v>2463</v>
      </c>
      <c r="E392" s="62" t="str">
        <f t="shared" si="6"/>
        <v>246</v>
      </c>
      <c r="F392" s="63">
        <v>478</v>
      </c>
    </row>
    <row r="393" spans="1:6" x14ac:dyDescent="0.2">
      <c r="A393" s="62">
        <v>392</v>
      </c>
      <c r="B393" s="62">
        <v>0.71</v>
      </c>
      <c r="C393" s="62">
        <v>1863</v>
      </c>
      <c r="D393" s="62">
        <v>8230</v>
      </c>
      <c r="E393" s="62" t="str">
        <f t="shared" si="6"/>
        <v>823</v>
      </c>
      <c r="F393" s="63">
        <v>141</v>
      </c>
    </row>
    <row r="394" spans="1:6" x14ac:dyDescent="0.2">
      <c r="A394" s="62">
        <v>393</v>
      </c>
      <c r="B394" s="62">
        <v>0.72</v>
      </c>
      <c r="C394" s="62">
        <v>1260</v>
      </c>
      <c r="D394" s="62">
        <v>4323</v>
      </c>
      <c r="E394" s="62" t="str">
        <f t="shared" si="6"/>
        <v>432</v>
      </c>
      <c r="F394" s="63">
        <v>912</v>
      </c>
    </row>
    <row r="395" spans="1:6" x14ac:dyDescent="0.2">
      <c r="A395" s="62">
        <v>394</v>
      </c>
      <c r="B395" s="62">
        <v>0.72</v>
      </c>
      <c r="C395" s="62">
        <v>689</v>
      </c>
      <c r="D395" s="62">
        <v>4219</v>
      </c>
      <c r="E395" s="62" t="str">
        <f t="shared" si="6"/>
        <v>421</v>
      </c>
      <c r="F395" s="63">
        <v>869</v>
      </c>
    </row>
    <row r="396" spans="1:6" x14ac:dyDescent="0.2">
      <c r="A396" s="62">
        <v>395</v>
      </c>
      <c r="B396" s="62">
        <v>0.72</v>
      </c>
      <c r="C396" s="62">
        <v>1470</v>
      </c>
      <c r="D396" s="62">
        <v>9100</v>
      </c>
      <c r="E396" s="62" t="str">
        <f t="shared" si="6"/>
        <v>910</v>
      </c>
      <c r="F396" s="63" t="s">
        <v>4194</v>
      </c>
    </row>
    <row r="397" spans="1:6" x14ac:dyDescent="0.2">
      <c r="A397" s="62">
        <v>396</v>
      </c>
      <c r="B397" s="62">
        <v>0.72</v>
      </c>
      <c r="C397" s="62">
        <v>954</v>
      </c>
      <c r="D397" s="62">
        <v>9210</v>
      </c>
      <c r="E397" s="62" t="str">
        <f t="shared" si="6"/>
        <v>921</v>
      </c>
      <c r="F397" s="63">
        <v>529</v>
      </c>
    </row>
    <row r="398" spans="1:6" x14ac:dyDescent="0.2">
      <c r="A398" s="62">
        <v>397</v>
      </c>
      <c r="B398" s="62">
        <v>0.72</v>
      </c>
      <c r="C398" s="62">
        <v>1932</v>
      </c>
      <c r="D398" s="62">
        <v>7612</v>
      </c>
      <c r="E398" s="62" t="str">
        <f t="shared" si="6"/>
        <v>761</v>
      </c>
      <c r="F398" s="63">
        <v>953</v>
      </c>
    </row>
    <row r="399" spans="1:6" x14ac:dyDescent="0.2">
      <c r="A399" s="62">
        <v>398</v>
      </c>
      <c r="B399" s="62">
        <v>0.72</v>
      </c>
      <c r="C399" s="62">
        <v>1426</v>
      </c>
      <c r="D399" s="62">
        <v>7724</v>
      </c>
      <c r="E399" s="62" t="str">
        <f t="shared" si="6"/>
        <v>772</v>
      </c>
      <c r="F399" s="63">
        <v>421</v>
      </c>
    </row>
    <row r="400" spans="1:6" x14ac:dyDescent="0.2">
      <c r="A400" s="62">
        <v>399</v>
      </c>
      <c r="B400" s="62">
        <v>0.72</v>
      </c>
      <c r="C400" s="62">
        <v>863</v>
      </c>
      <c r="D400" s="62">
        <v>2833</v>
      </c>
      <c r="E400" s="62" t="str">
        <f t="shared" si="6"/>
        <v>283</v>
      </c>
      <c r="F400" s="63">
        <v>901</v>
      </c>
    </row>
    <row r="401" spans="1:6" x14ac:dyDescent="0.2">
      <c r="A401" s="62">
        <v>400</v>
      </c>
      <c r="B401" s="62">
        <v>0.73</v>
      </c>
      <c r="C401" s="62">
        <v>1820</v>
      </c>
      <c r="D401" s="62">
        <v>8211</v>
      </c>
      <c r="E401" s="62" t="str">
        <f t="shared" si="6"/>
        <v>821</v>
      </c>
      <c r="F401" s="63">
        <v>205</v>
      </c>
    </row>
    <row r="402" spans="1:6" x14ac:dyDescent="0.2">
      <c r="A402" s="62">
        <v>401</v>
      </c>
      <c r="B402" s="62">
        <v>0.73</v>
      </c>
      <c r="C402" s="62">
        <v>292</v>
      </c>
      <c r="D402" s="62">
        <v>3142</v>
      </c>
      <c r="E402" s="62" t="str">
        <f t="shared" si="6"/>
        <v>314</v>
      </c>
      <c r="F402" s="63">
        <v>759</v>
      </c>
    </row>
    <row r="403" spans="1:6" x14ac:dyDescent="0.2">
      <c r="A403" s="62">
        <v>402</v>
      </c>
      <c r="B403" s="62">
        <v>0.73</v>
      </c>
      <c r="C403" s="62">
        <v>1435</v>
      </c>
      <c r="D403" s="62">
        <v>7735</v>
      </c>
      <c r="E403" s="62" t="str">
        <f t="shared" si="6"/>
        <v>773</v>
      </c>
      <c r="F403" s="63">
        <v>424</v>
      </c>
    </row>
    <row r="404" spans="1:6" x14ac:dyDescent="0.2">
      <c r="A404" s="62">
        <v>403</v>
      </c>
      <c r="B404" s="62">
        <v>0.73</v>
      </c>
      <c r="C404" s="62">
        <v>1961</v>
      </c>
      <c r="D404" s="62">
        <v>8631</v>
      </c>
      <c r="E404" s="62" t="str">
        <f t="shared" si="6"/>
        <v>863</v>
      </c>
      <c r="F404" s="63">
        <v>281</v>
      </c>
    </row>
    <row r="405" spans="1:6" x14ac:dyDescent="0.2">
      <c r="A405" s="62">
        <v>404</v>
      </c>
      <c r="B405" s="62">
        <v>0.73</v>
      </c>
      <c r="C405" s="62">
        <v>1581</v>
      </c>
      <c r="D405" s="62">
        <v>8541</v>
      </c>
      <c r="E405" s="62" t="str">
        <f t="shared" si="6"/>
        <v>854</v>
      </c>
      <c r="F405" s="63">
        <v>301</v>
      </c>
    </row>
    <row r="406" spans="1:6" x14ac:dyDescent="0.2">
      <c r="A406" s="62">
        <v>405</v>
      </c>
      <c r="B406" s="62">
        <v>0.74</v>
      </c>
      <c r="C406" s="62">
        <v>2063</v>
      </c>
      <c r="D406" s="62">
        <v>7802</v>
      </c>
      <c r="E406" s="62" t="str">
        <f t="shared" si="6"/>
        <v>780</v>
      </c>
      <c r="F406" s="63">
        <v>951</v>
      </c>
    </row>
    <row r="407" spans="1:6" x14ac:dyDescent="0.2">
      <c r="A407" s="62">
        <v>406</v>
      </c>
      <c r="B407" s="62">
        <v>0.74</v>
      </c>
      <c r="C407" s="62">
        <v>682</v>
      </c>
      <c r="D407" s="62">
        <v>4211</v>
      </c>
      <c r="E407" s="62" t="str">
        <f t="shared" si="6"/>
        <v>421</v>
      </c>
      <c r="F407" s="63">
        <v>969</v>
      </c>
    </row>
    <row r="408" spans="1:6" x14ac:dyDescent="0.2">
      <c r="A408" s="62">
        <v>407</v>
      </c>
      <c r="B408" s="62">
        <v>0.74</v>
      </c>
      <c r="C408" s="62">
        <v>2061</v>
      </c>
      <c r="D408" s="62">
        <v>2240</v>
      </c>
      <c r="E408" s="62" t="str">
        <f t="shared" si="6"/>
        <v>224</v>
      </c>
      <c r="F408" s="63" t="s">
        <v>4193</v>
      </c>
    </row>
    <row r="409" spans="1:6" x14ac:dyDescent="0.2">
      <c r="A409" s="62">
        <v>408</v>
      </c>
      <c r="B409" s="62">
        <v>0.74</v>
      </c>
      <c r="C409" s="62">
        <v>1939</v>
      </c>
      <c r="D409" s="62">
        <v>7619</v>
      </c>
      <c r="E409" s="62" t="str">
        <f t="shared" si="6"/>
        <v>761</v>
      </c>
      <c r="F409" s="63">
        <v>351</v>
      </c>
    </row>
    <row r="410" spans="1:6" x14ac:dyDescent="0.2">
      <c r="A410" s="62">
        <v>409</v>
      </c>
      <c r="B410" s="62">
        <v>0.75</v>
      </c>
      <c r="C410" s="62">
        <v>160</v>
      </c>
      <c r="D410" s="62">
        <v>1350</v>
      </c>
      <c r="E410" s="62" t="str">
        <f t="shared" si="6"/>
        <v>135</v>
      </c>
      <c r="F410" s="63">
        <v>611</v>
      </c>
    </row>
    <row r="411" spans="1:6" x14ac:dyDescent="0.2">
      <c r="A411" s="62">
        <v>410</v>
      </c>
      <c r="B411" s="62">
        <v>0.75</v>
      </c>
      <c r="C411" s="62">
        <v>1434</v>
      </c>
      <c r="D411" s="62">
        <v>7734</v>
      </c>
      <c r="E411" s="62" t="str">
        <f t="shared" si="6"/>
        <v>773</v>
      </c>
      <c r="F411" s="63">
        <v>424</v>
      </c>
    </row>
    <row r="412" spans="1:6" x14ac:dyDescent="0.2">
      <c r="A412" s="62">
        <v>411</v>
      </c>
      <c r="B412" s="62">
        <v>0.75</v>
      </c>
      <c r="C412" s="62">
        <v>1436</v>
      </c>
      <c r="D412" s="62">
        <v>7736</v>
      </c>
      <c r="E412" s="62" t="str">
        <f t="shared" si="6"/>
        <v>773</v>
      </c>
      <c r="F412" s="63">
        <v>424</v>
      </c>
    </row>
    <row r="413" spans="1:6" x14ac:dyDescent="0.2">
      <c r="A413" s="62">
        <v>412</v>
      </c>
      <c r="B413" s="62">
        <v>0.75</v>
      </c>
      <c r="C413" s="62">
        <v>1242</v>
      </c>
      <c r="D413" s="62">
        <v>4312</v>
      </c>
      <c r="E413" s="62" t="str">
        <f t="shared" si="6"/>
        <v>431</v>
      </c>
      <c r="F413" s="63">
        <v>491</v>
      </c>
    </row>
    <row r="414" spans="1:6" x14ac:dyDescent="0.2">
      <c r="A414" s="62">
        <v>413</v>
      </c>
      <c r="B414" s="62">
        <v>0.75</v>
      </c>
      <c r="C414" s="62">
        <v>1412</v>
      </c>
      <c r="D414" s="62">
        <v>2312</v>
      </c>
      <c r="E414" s="62" t="str">
        <f t="shared" si="6"/>
        <v>231</v>
      </c>
      <c r="F414" s="63">
        <v>721</v>
      </c>
    </row>
    <row r="415" spans="1:6" x14ac:dyDescent="0.2">
      <c r="A415" s="62">
        <v>414</v>
      </c>
      <c r="B415" s="62">
        <v>0.75</v>
      </c>
      <c r="C415" s="62">
        <v>1529</v>
      </c>
      <c r="D415" s="62">
        <v>7539</v>
      </c>
      <c r="E415" s="62" t="str">
        <f t="shared" si="6"/>
        <v>753</v>
      </c>
      <c r="F415" s="63">
        <v>951</v>
      </c>
    </row>
    <row r="416" spans="1:6" x14ac:dyDescent="0.2">
      <c r="A416" s="62">
        <v>415</v>
      </c>
      <c r="B416" s="62">
        <v>0.76</v>
      </c>
      <c r="C416" s="62">
        <v>822</v>
      </c>
      <c r="D416" s="62">
        <v>2822</v>
      </c>
      <c r="E416" s="62" t="str">
        <f t="shared" si="6"/>
        <v>282</v>
      </c>
      <c r="F416" s="63">
        <v>902</v>
      </c>
    </row>
    <row r="417" spans="1:7" x14ac:dyDescent="0.2">
      <c r="A417" s="62">
        <v>416</v>
      </c>
      <c r="B417" s="62">
        <v>0.76</v>
      </c>
      <c r="C417" s="62">
        <v>1712</v>
      </c>
      <c r="D417" s="62">
        <v>2322</v>
      </c>
      <c r="E417" s="62" t="str">
        <f t="shared" si="6"/>
        <v>232</v>
      </c>
      <c r="F417" s="63">
        <v>701</v>
      </c>
    </row>
    <row r="418" spans="1:7" x14ac:dyDescent="0.2">
      <c r="A418" s="62">
        <v>417</v>
      </c>
      <c r="B418" s="62">
        <v>0.76</v>
      </c>
      <c r="C418" s="62">
        <v>1940</v>
      </c>
      <c r="D418" s="62">
        <v>8610</v>
      </c>
      <c r="E418" s="62" t="str">
        <f t="shared" si="6"/>
        <v>861</v>
      </c>
      <c r="F418" s="63">
        <v>351</v>
      </c>
    </row>
    <row r="419" spans="1:7" x14ac:dyDescent="0.2">
      <c r="A419" s="62">
        <v>418</v>
      </c>
      <c r="B419" s="62">
        <v>0.76</v>
      </c>
      <c r="C419" s="62">
        <v>2331</v>
      </c>
      <c r="D419" s="62">
        <v>6201</v>
      </c>
      <c r="E419" s="62" t="str">
        <f t="shared" si="6"/>
        <v>620</v>
      </c>
      <c r="F419" s="63">
        <v>20</v>
      </c>
    </row>
    <row r="420" spans="1:7" x14ac:dyDescent="0.2">
      <c r="A420" s="62">
        <v>419</v>
      </c>
      <c r="B420" s="62">
        <v>0.77</v>
      </c>
      <c r="C420" s="62">
        <v>451</v>
      </c>
      <c r="D420" s="62">
        <v>2133</v>
      </c>
      <c r="E420" s="62" t="str">
        <f t="shared" si="6"/>
        <v>213</v>
      </c>
      <c r="F420" s="63">
        <v>729</v>
      </c>
    </row>
    <row r="421" spans="1:7" x14ac:dyDescent="0.2">
      <c r="A421" s="62">
        <v>420</v>
      </c>
      <c r="B421" s="62">
        <v>0.77</v>
      </c>
      <c r="C421" s="62">
        <v>2261</v>
      </c>
      <c r="D421" s="62">
        <v>7302</v>
      </c>
      <c r="E421" s="62" t="str">
        <f t="shared" si="6"/>
        <v>730</v>
      </c>
      <c r="F421" s="63">
        <v>320</v>
      </c>
    </row>
    <row r="422" spans="1:7" x14ac:dyDescent="0.2">
      <c r="A422" s="62">
        <v>421</v>
      </c>
      <c r="B422" s="62">
        <v>0.77</v>
      </c>
      <c r="C422" s="62">
        <v>2315</v>
      </c>
      <c r="D422" s="62">
        <v>6122</v>
      </c>
      <c r="E422" s="62" t="str">
        <f t="shared" si="6"/>
        <v>612</v>
      </c>
      <c r="F422" s="63">
        <v>412</v>
      </c>
    </row>
    <row r="423" spans="1:7" x14ac:dyDescent="0.2">
      <c r="A423" s="62">
        <v>422</v>
      </c>
      <c r="B423" s="62">
        <v>0.77</v>
      </c>
      <c r="C423" s="62">
        <v>1315</v>
      </c>
      <c r="D423" s="62">
        <v>4421</v>
      </c>
      <c r="E423" s="62" t="str">
        <f t="shared" si="6"/>
        <v>442</v>
      </c>
      <c r="F423" s="63">
        <v>562</v>
      </c>
    </row>
    <row r="424" spans="1:7" x14ac:dyDescent="0.2">
      <c r="A424" s="62">
        <v>423</v>
      </c>
      <c r="B424" s="62">
        <v>0.77</v>
      </c>
      <c r="C424" s="62">
        <v>251</v>
      </c>
      <c r="D424" s="62">
        <v>3123</v>
      </c>
      <c r="E424" s="62" t="str">
        <f t="shared" si="6"/>
        <v>312</v>
      </c>
      <c r="F424" s="63" t="s">
        <v>4182</v>
      </c>
      <c r="G424" s="62" t="s">
        <v>4184</v>
      </c>
    </row>
    <row r="425" spans="1:7" x14ac:dyDescent="0.2">
      <c r="A425" s="62">
        <v>424</v>
      </c>
      <c r="B425" s="62">
        <v>0.77</v>
      </c>
      <c r="C425" s="62">
        <v>1131</v>
      </c>
      <c r="D425" s="62">
        <v>9411</v>
      </c>
      <c r="E425" s="62" t="str">
        <f t="shared" si="6"/>
        <v>941</v>
      </c>
      <c r="F425" s="63">
        <v>561</v>
      </c>
    </row>
    <row r="426" spans="1:7" x14ac:dyDescent="0.2">
      <c r="A426" s="62">
        <v>425</v>
      </c>
      <c r="B426" s="62">
        <v>0.77</v>
      </c>
      <c r="C426" s="62">
        <v>2329</v>
      </c>
      <c r="D426" s="62">
        <v>6139</v>
      </c>
      <c r="E426" s="62" t="str">
        <f t="shared" si="6"/>
        <v>613</v>
      </c>
      <c r="F426" s="63">
        <v>911</v>
      </c>
    </row>
    <row r="427" spans="1:7" x14ac:dyDescent="0.2">
      <c r="A427" s="62">
        <v>426</v>
      </c>
      <c r="B427" s="62">
        <v>0.78</v>
      </c>
      <c r="C427" s="62">
        <v>689</v>
      </c>
      <c r="D427" s="62">
        <v>4219</v>
      </c>
      <c r="E427" s="62" t="str">
        <f t="shared" si="6"/>
        <v>421</v>
      </c>
      <c r="F427" s="63">
        <v>861</v>
      </c>
    </row>
    <row r="428" spans="1:7" x14ac:dyDescent="0.2">
      <c r="A428" s="62">
        <v>427</v>
      </c>
      <c r="B428" s="62">
        <v>0.78</v>
      </c>
      <c r="C428" s="62">
        <v>1831</v>
      </c>
      <c r="D428" s="62">
        <v>9221</v>
      </c>
      <c r="E428" s="62" t="str">
        <f t="shared" si="6"/>
        <v>922</v>
      </c>
      <c r="F428" s="63">
        <v>133</v>
      </c>
    </row>
    <row r="429" spans="1:7" x14ac:dyDescent="0.2">
      <c r="A429" s="62">
        <v>428</v>
      </c>
      <c r="B429" s="62">
        <v>0.78</v>
      </c>
      <c r="C429" s="62">
        <v>1931</v>
      </c>
      <c r="D429" s="62">
        <v>7611</v>
      </c>
      <c r="E429" s="62" t="str">
        <f t="shared" si="6"/>
        <v>761</v>
      </c>
      <c r="F429" s="63">
        <v>263</v>
      </c>
    </row>
    <row r="430" spans="1:7" x14ac:dyDescent="0.2">
      <c r="A430" s="62">
        <v>429</v>
      </c>
      <c r="B430" s="62">
        <v>0.78</v>
      </c>
      <c r="C430" s="62">
        <v>1721</v>
      </c>
      <c r="D430" s="62">
        <v>8311</v>
      </c>
      <c r="E430" s="62" t="str">
        <f t="shared" si="6"/>
        <v>831</v>
      </c>
      <c r="F430" s="63">
        <v>352</v>
      </c>
    </row>
    <row r="431" spans="1:7" x14ac:dyDescent="0.2">
      <c r="A431" s="62">
        <v>430</v>
      </c>
      <c r="B431" s="62">
        <v>0.79</v>
      </c>
      <c r="C431" s="62">
        <v>262</v>
      </c>
      <c r="D431" s="62">
        <v>3126</v>
      </c>
      <c r="E431" s="62" t="str">
        <f t="shared" si="6"/>
        <v>312</v>
      </c>
      <c r="F431" s="63">
        <v>611</v>
      </c>
    </row>
    <row r="432" spans="1:7" x14ac:dyDescent="0.2">
      <c r="A432" s="62">
        <v>431</v>
      </c>
      <c r="B432" s="62">
        <v>0.79</v>
      </c>
      <c r="C432" s="62">
        <v>933</v>
      </c>
      <c r="D432" s="62">
        <v>8733</v>
      </c>
      <c r="E432" s="62" t="str">
        <f t="shared" si="6"/>
        <v>873</v>
      </c>
      <c r="F432" s="63">
        <v>493</v>
      </c>
    </row>
    <row r="433" spans="1:6" x14ac:dyDescent="0.2">
      <c r="A433" s="62">
        <v>432</v>
      </c>
      <c r="B433" s="62">
        <v>0.79</v>
      </c>
      <c r="C433" s="62">
        <v>1212</v>
      </c>
      <c r="D433" s="62">
        <v>4222</v>
      </c>
      <c r="E433" s="62" t="str">
        <f t="shared" si="6"/>
        <v>422</v>
      </c>
      <c r="F433" s="63">
        <v>961</v>
      </c>
    </row>
    <row r="434" spans="1:6" x14ac:dyDescent="0.2">
      <c r="A434" s="62">
        <v>433</v>
      </c>
      <c r="B434" s="62">
        <v>0.79</v>
      </c>
      <c r="C434" s="62">
        <v>1422</v>
      </c>
      <c r="D434" s="62">
        <v>7712</v>
      </c>
      <c r="E434" s="62" t="str">
        <f t="shared" si="6"/>
        <v>771</v>
      </c>
      <c r="F434" s="63">
        <v>421</v>
      </c>
    </row>
    <row r="435" spans="1:6" x14ac:dyDescent="0.2">
      <c r="A435" s="62">
        <v>434</v>
      </c>
      <c r="B435" s="62">
        <v>0.79</v>
      </c>
      <c r="C435" s="62">
        <v>1939</v>
      </c>
      <c r="D435" s="62">
        <v>7619</v>
      </c>
      <c r="E435" s="62" t="str">
        <f t="shared" si="6"/>
        <v>761</v>
      </c>
      <c r="F435" s="63">
        <v>351</v>
      </c>
    </row>
    <row r="436" spans="1:6" x14ac:dyDescent="0.2">
      <c r="A436" s="62">
        <v>435</v>
      </c>
      <c r="B436" s="62">
        <v>0.79</v>
      </c>
      <c r="C436" s="62">
        <v>1539</v>
      </c>
      <c r="D436" s="62">
        <v>7529</v>
      </c>
      <c r="E436" s="62" t="str">
        <f t="shared" si="6"/>
        <v>752</v>
      </c>
      <c r="F436" s="63">
        <v>952</v>
      </c>
    </row>
    <row r="437" spans="1:6" x14ac:dyDescent="0.2">
      <c r="A437" s="62">
        <v>436</v>
      </c>
      <c r="B437" s="62">
        <v>0.79</v>
      </c>
      <c r="C437" s="62">
        <v>1591</v>
      </c>
      <c r="D437" s="62">
        <v>8543</v>
      </c>
      <c r="E437" s="62" t="str">
        <f t="shared" si="6"/>
        <v>854</v>
      </c>
      <c r="F437" s="63">
        <v>313</v>
      </c>
    </row>
    <row r="438" spans="1:6" x14ac:dyDescent="0.2">
      <c r="A438" s="62">
        <v>437</v>
      </c>
      <c r="B438" s="62">
        <v>0.79</v>
      </c>
      <c r="C438" s="62">
        <v>2331</v>
      </c>
      <c r="D438" s="62">
        <v>6201</v>
      </c>
      <c r="E438" s="62" t="str">
        <f t="shared" si="6"/>
        <v>620</v>
      </c>
      <c r="F438" s="63">
        <v>20</v>
      </c>
    </row>
    <row r="439" spans="1:6" x14ac:dyDescent="0.2">
      <c r="A439" s="62">
        <v>438</v>
      </c>
      <c r="B439" s="62">
        <v>0.79</v>
      </c>
      <c r="C439" s="62">
        <v>1434</v>
      </c>
      <c r="D439" s="62">
        <v>7734</v>
      </c>
      <c r="E439" s="62" t="str">
        <f t="shared" si="6"/>
        <v>773</v>
      </c>
      <c r="F439" s="63">
        <v>424</v>
      </c>
    </row>
    <row r="440" spans="1:6" x14ac:dyDescent="0.2">
      <c r="A440" s="62">
        <v>439</v>
      </c>
      <c r="B440" s="62">
        <v>0.8</v>
      </c>
      <c r="C440" s="62">
        <v>1211</v>
      </c>
      <c r="D440" s="62">
        <v>4221</v>
      </c>
      <c r="E440" s="62" t="str">
        <f t="shared" si="6"/>
        <v>422</v>
      </c>
      <c r="F440" s="63">
        <v>961</v>
      </c>
    </row>
    <row r="441" spans="1:6" x14ac:dyDescent="0.2">
      <c r="A441" s="62">
        <v>440</v>
      </c>
      <c r="B441" s="62">
        <v>0.8</v>
      </c>
      <c r="C441" s="62">
        <v>1721</v>
      </c>
      <c r="D441" s="62">
        <v>8311</v>
      </c>
      <c r="E441" s="62" t="str">
        <f t="shared" si="6"/>
        <v>831</v>
      </c>
      <c r="F441" s="63">
        <v>352</v>
      </c>
    </row>
    <row r="442" spans="1:6" x14ac:dyDescent="0.2">
      <c r="A442" s="62">
        <v>441</v>
      </c>
      <c r="B442" s="62">
        <v>0.81</v>
      </c>
      <c r="C442" s="62">
        <v>1321</v>
      </c>
      <c r="D442" s="62">
        <v>9521</v>
      </c>
      <c r="E442" s="62" t="str">
        <f t="shared" si="6"/>
        <v>952</v>
      </c>
      <c r="F442" s="63">
        <v>561</v>
      </c>
    </row>
    <row r="443" spans="1:6" x14ac:dyDescent="0.2">
      <c r="A443" s="62">
        <v>442</v>
      </c>
      <c r="B443" s="62">
        <v>0.81</v>
      </c>
      <c r="C443" s="62">
        <v>299</v>
      </c>
      <c r="D443" s="62">
        <v>3999</v>
      </c>
      <c r="E443" s="62" t="str">
        <f t="shared" si="6"/>
        <v>399</v>
      </c>
      <c r="F443" s="63">
        <v>759</v>
      </c>
    </row>
    <row r="444" spans="1:6" x14ac:dyDescent="0.2">
      <c r="A444" s="62">
        <v>443</v>
      </c>
      <c r="B444" s="62">
        <v>0.81</v>
      </c>
      <c r="C444" s="62">
        <v>856</v>
      </c>
      <c r="D444" s="62">
        <v>2396</v>
      </c>
      <c r="E444" s="62" t="str">
        <f t="shared" si="6"/>
        <v>239</v>
      </c>
      <c r="F444" s="63">
        <v>721</v>
      </c>
    </row>
    <row r="445" spans="1:6" x14ac:dyDescent="0.2">
      <c r="A445" s="62">
        <v>444</v>
      </c>
      <c r="B445" s="62">
        <v>0.81</v>
      </c>
      <c r="C445" s="62">
        <v>1512</v>
      </c>
      <c r="D445" s="62">
        <v>2354</v>
      </c>
      <c r="E445" s="62" t="str">
        <f t="shared" si="6"/>
        <v>235</v>
      </c>
      <c r="F445" s="63">
        <v>281</v>
      </c>
    </row>
    <row r="446" spans="1:6" x14ac:dyDescent="0.2">
      <c r="A446" s="62">
        <v>445</v>
      </c>
      <c r="B446" s="62">
        <v>0.81</v>
      </c>
      <c r="C446" s="62">
        <v>1652</v>
      </c>
      <c r="D446" s="62">
        <v>8422</v>
      </c>
      <c r="E446" s="62" t="str">
        <f t="shared" si="6"/>
        <v>842</v>
      </c>
      <c r="F446" s="63">
        <v>241</v>
      </c>
    </row>
    <row r="447" spans="1:6" x14ac:dyDescent="0.2">
      <c r="A447" s="62">
        <v>446</v>
      </c>
      <c r="B447" s="62">
        <v>0.81</v>
      </c>
      <c r="C447" s="62">
        <v>125</v>
      </c>
      <c r="D447" s="62">
        <v>1390</v>
      </c>
      <c r="E447" s="62" t="str">
        <f t="shared" si="6"/>
        <v>139</v>
      </c>
      <c r="F447" s="63">
        <v>681</v>
      </c>
    </row>
    <row r="448" spans="1:6" x14ac:dyDescent="0.2">
      <c r="A448" s="62">
        <v>447</v>
      </c>
      <c r="B448" s="62">
        <v>0.81</v>
      </c>
      <c r="C448" s="62">
        <v>689</v>
      </c>
      <c r="D448" s="62">
        <v>4219</v>
      </c>
      <c r="E448" s="62" t="str">
        <f t="shared" si="6"/>
        <v>421</v>
      </c>
      <c r="F448" s="63">
        <v>861</v>
      </c>
    </row>
    <row r="449" spans="1:6" x14ac:dyDescent="0.2">
      <c r="A449" s="62">
        <v>448</v>
      </c>
      <c r="B449" s="62">
        <v>0.81</v>
      </c>
      <c r="C449" s="62">
        <v>1863</v>
      </c>
      <c r="D449" s="62">
        <v>8230</v>
      </c>
      <c r="E449" s="62" t="str">
        <f t="shared" si="6"/>
        <v>823</v>
      </c>
      <c r="F449" s="63">
        <v>969</v>
      </c>
    </row>
    <row r="450" spans="1:6" x14ac:dyDescent="0.2">
      <c r="A450" s="62">
        <v>449</v>
      </c>
      <c r="B450" s="62">
        <v>0.82</v>
      </c>
      <c r="C450" s="62">
        <v>1582</v>
      </c>
      <c r="D450" s="62">
        <v>8542</v>
      </c>
      <c r="E450" s="62" t="str">
        <f t="shared" ref="E450:E513" si="7">LEFT(D450,3)</f>
        <v>854</v>
      </c>
      <c r="F450" s="63">
        <v>291</v>
      </c>
    </row>
    <row r="451" spans="1:6" x14ac:dyDescent="0.2">
      <c r="A451" s="62">
        <v>450</v>
      </c>
      <c r="B451" s="62">
        <v>0.82</v>
      </c>
      <c r="C451" s="62">
        <v>532</v>
      </c>
      <c r="D451" s="62">
        <v>4112</v>
      </c>
      <c r="E451" s="62" t="str">
        <f t="shared" si="7"/>
        <v>411</v>
      </c>
      <c r="F451" s="63">
        <v>352</v>
      </c>
    </row>
    <row r="452" spans="1:6" x14ac:dyDescent="0.2">
      <c r="A452" s="62">
        <v>451</v>
      </c>
      <c r="B452" s="62">
        <v>0.82</v>
      </c>
      <c r="C452" s="62">
        <v>1672</v>
      </c>
      <c r="D452" s="62">
        <v>8432</v>
      </c>
      <c r="E452" s="62" t="str">
        <f t="shared" si="7"/>
        <v>843</v>
      </c>
      <c r="F452" s="63">
        <v>232</v>
      </c>
    </row>
    <row r="453" spans="1:6" x14ac:dyDescent="0.2">
      <c r="A453" s="62">
        <v>452</v>
      </c>
      <c r="B453" s="62">
        <v>0.82</v>
      </c>
      <c r="C453" s="62">
        <v>2329</v>
      </c>
      <c r="D453" s="62">
        <v>6139</v>
      </c>
      <c r="E453" s="62" t="str">
        <f t="shared" si="7"/>
        <v>613</v>
      </c>
      <c r="F453" s="63">
        <v>969</v>
      </c>
    </row>
    <row r="454" spans="1:6" x14ac:dyDescent="0.2">
      <c r="A454" s="62">
        <v>453</v>
      </c>
      <c r="B454" s="62">
        <v>0.82</v>
      </c>
      <c r="C454" s="62">
        <v>1441</v>
      </c>
      <c r="D454" s="62">
        <v>7921</v>
      </c>
      <c r="E454" s="62" t="str">
        <f t="shared" si="7"/>
        <v>792</v>
      </c>
      <c r="F454" s="63">
        <v>422</v>
      </c>
    </row>
    <row r="455" spans="1:6" x14ac:dyDescent="0.2">
      <c r="A455" s="62">
        <v>454</v>
      </c>
      <c r="B455" s="62">
        <v>0.82</v>
      </c>
      <c r="C455" s="62">
        <v>1421</v>
      </c>
      <c r="D455" s="62">
        <v>7711</v>
      </c>
      <c r="E455" s="62" t="str">
        <f t="shared" si="7"/>
        <v>771</v>
      </c>
      <c r="F455" s="63">
        <v>412</v>
      </c>
    </row>
    <row r="456" spans="1:6" x14ac:dyDescent="0.2">
      <c r="A456" s="62">
        <v>455</v>
      </c>
      <c r="B456" s="62">
        <v>0.82</v>
      </c>
      <c r="C456" s="62">
        <v>1427</v>
      </c>
      <c r="D456" s="62">
        <v>7725</v>
      </c>
      <c r="E456" s="62" t="str">
        <f t="shared" si="7"/>
        <v>772</v>
      </c>
      <c r="F456" s="63">
        <v>421</v>
      </c>
    </row>
    <row r="457" spans="1:6" x14ac:dyDescent="0.2">
      <c r="A457" s="62">
        <v>456</v>
      </c>
      <c r="B457" s="62">
        <v>0.83</v>
      </c>
      <c r="C457" s="62">
        <v>2342</v>
      </c>
      <c r="D457" s="62">
        <v>6302</v>
      </c>
      <c r="E457" s="62" t="str">
        <f t="shared" si="7"/>
        <v>630</v>
      </c>
      <c r="F457" s="63">
        <v>31</v>
      </c>
    </row>
    <row r="458" spans="1:6" x14ac:dyDescent="0.2">
      <c r="A458" s="62">
        <v>457</v>
      </c>
      <c r="B458" s="62">
        <v>0.83</v>
      </c>
      <c r="C458" s="62">
        <v>1421</v>
      </c>
      <c r="D458" s="62">
        <v>7711</v>
      </c>
      <c r="E458" s="62" t="str">
        <f t="shared" si="7"/>
        <v>771</v>
      </c>
      <c r="F458" s="63">
        <v>421</v>
      </c>
    </row>
    <row r="459" spans="1:6" x14ac:dyDescent="0.2">
      <c r="A459" s="62">
        <v>458</v>
      </c>
      <c r="B459" s="62">
        <v>0.83</v>
      </c>
      <c r="C459" s="62">
        <v>262</v>
      </c>
      <c r="D459" s="62">
        <v>3126</v>
      </c>
      <c r="E459" s="62" t="str">
        <f t="shared" si="7"/>
        <v>312</v>
      </c>
      <c r="F459" s="63">
        <v>493</v>
      </c>
    </row>
    <row r="460" spans="1:6" x14ac:dyDescent="0.2">
      <c r="A460" s="62">
        <v>459</v>
      </c>
      <c r="B460" s="62">
        <v>0.83</v>
      </c>
      <c r="C460" s="62">
        <v>262</v>
      </c>
      <c r="D460" s="62">
        <v>3126</v>
      </c>
      <c r="E460" s="62" t="str">
        <f t="shared" si="7"/>
        <v>312</v>
      </c>
      <c r="F460" s="63">
        <v>493</v>
      </c>
    </row>
    <row r="461" spans="1:6" x14ac:dyDescent="0.2">
      <c r="A461" s="62">
        <v>460</v>
      </c>
      <c r="B461" s="62">
        <v>0.83</v>
      </c>
      <c r="C461" s="62">
        <v>1311</v>
      </c>
      <c r="D461" s="62">
        <v>4411</v>
      </c>
      <c r="E461" s="62" t="str">
        <f t="shared" si="7"/>
        <v>441</v>
      </c>
      <c r="F461" s="63">
        <v>561</v>
      </c>
    </row>
    <row r="462" spans="1:6" x14ac:dyDescent="0.2">
      <c r="A462" s="62">
        <v>461</v>
      </c>
      <c r="B462" s="62">
        <v>0.83</v>
      </c>
      <c r="C462" s="62">
        <v>953</v>
      </c>
      <c r="D462" s="62">
        <v>8760</v>
      </c>
      <c r="E462" s="62" t="str">
        <f t="shared" si="7"/>
        <v>876</v>
      </c>
      <c r="F462" s="63">
        <v>501</v>
      </c>
    </row>
    <row r="463" spans="1:6" x14ac:dyDescent="0.2">
      <c r="A463" s="62">
        <v>462</v>
      </c>
      <c r="B463" s="62">
        <v>0.83</v>
      </c>
      <c r="C463" s="62">
        <v>2149</v>
      </c>
      <c r="D463" s="62">
        <v>8190</v>
      </c>
      <c r="E463" s="62" t="str">
        <f t="shared" si="7"/>
        <v>819</v>
      </c>
      <c r="F463" s="63">
        <v>107</v>
      </c>
    </row>
    <row r="464" spans="1:6" x14ac:dyDescent="0.2">
      <c r="A464" s="62">
        <v>463</v>
      </c>
      <c r="B464" s="62">
        <v>0.83</v>
      </c>
      <c r="C464" s="62">
        <v>1470</v>
      </c>
      <c r="D464" s="62">
        <v>9100</v>
      </c>
      <c r="E464" s="62" t="str">
        <f t="shared" si="7"/>
        <v>910</v>
      </c>
      <c r="F464" s="63">
        <v>412</v>
      </c>
    </row>
    <row r="465" spans="1:6" x14ac:dyDescent="0.2">
      <c r="A465" s="62">
        <v>464</v>
      </c>
      <c r="B465" s="62">
        <v>0.83</v>
      </c>
      <c r="C465" s="62">
        <v>1412</v>
      </c>
      <c r="D465" s="62">
        <v>2312</v>
      </c>
      <c r="E465" s="62" t="str">
        <f t="shared" si="7"/>
        <v>231</v>
      </c>
      <c r="F465" s="63">
        <v>412</v>
      </c>
    </row>
    <row r="466" spans="1:6" x14ac:dyDescent="0.2">
      <c r="A466" s="62">
        <v>465</v>
      </c>
      <c r="B466" s="62">
        <v>0.83</v>
      </c>
      <c r="C466" s="62">
        <v>1433</v>
      </c>
      <c r="D466" s="62">
        <v>7733</v>
      </c>
      <c r="E466" s="62" t="str">
        <f t="shared" si="7"/>
        <v>773</v>
      </c>
      <c r="F466" s="63">
        <v>422</v>
      </c>
    </row>
    <row r="467" spans="1:6" x14ac:dyDescent="0.2">
      <c r="A467" s="62">
        <v>466</v>
      </c>
      <c r="B467" s="62">
        <v>0.83</v>
      </c>
      <c r="C467" s="62">
        <v>1521</v>
      </c>
      <c r="D467" s="62">
        <v>753</v>
      </c>
      <c r="E467" s="62" t="str">
        <f t="shared" si="7"/>
        <v>753</v>
      </c>
      <c r="F467" s="63">
        <v>951</v>
      </c>
    </row>
    <row r="468" spans="1:6" x14ac:dyDescent="0.2">
      <c r="A468" s="62">
        <v>467</v>
      </c>
      <c r="B468" s="62">
        <v>0.83</v>
      </c>
      <c r="C468" s="62">
        <v>1540</v>
      </c>
      <c r="D468" s="62">
        <v>7510</v>
      </c>
      <c r="E468" s="62" t="str">
        <f t="shared" si="7"/>
        <v>751</v>
      </c>
      <c r="F468" s="63">
        <v>952</v>
      </c>
    </row>
    <row r="469" spans="1:6" x14ac:dyDescent="0.2">
      <c r="A469" s="62">
        <v>468</v>
      </c>
      <c r="B469" s="62">
        <v>0.83</v>
      </c>
      <c r="C469" s="62">
        <v>1133</v>
      </c>
      <c r="D469" s="62">
        <v>7991</v>
      </c>
      <c r="E469" s="62" t="str">
        <f t="shared" si="7"/>
        <v>799</v>
      </c>
      <c r="F469" s="63">
        <v>370</v>
      </c>
    </row>
    <row r="470" spans="1:6" x14ac:dyDescent="0.2">
      <c r="A470" s="62">
        <v>469</v>
      </c>
      <c r="B470" s="62">
        <v>0.83</v>
      </c>
      <c r="C470" s="62">
        <v>954</v>
      </c>
      <c r="D470" s="62">
        <v>9210</v>
      </c>
      <c r="E470" s="62" t="str">
        <f t="shared" si="7"/>
        <v>921</v>
      </c>
      <c r="F470" s="63">
        <v>529</v>
      </c>
    </row>
    <row r="471" spans="1:6" x14ac:dyDescent="0.2">
      <c r="A471" s="62">
        <v>470</v>
      </c>
      <c r="B471" s="62">
        <v>0.83</v>
      </c>
      <c r="C471" s="62">
        <v>1279</v>
      </c>
      <c r="D471" s="62">
        <v>4329</v>
      </c>
      <c r="E471" s="62" t="str">
        <f t="shared" si="7"/>
        <v>432</v>
      </c>
      <c r="F471" s="63">
        <v>912</v>
      </c>
    </row>
    <row r="472" spans="1:6" x14ac:dyDescent="0.2">
      <c r="A472" s="62">
        <v>471</v>
      </c>
      <c r="B472" s="62">
        <v>0.83</v>
      </c>
      <c r="C472" s="62">
        <v>1662</v>
      </c>
      <c r="D472" s="62">
        <v>8415</v>
      </c>
      <c r="E472" s="62" t="str">
        <f t="shared" si="7"/>
        <v>841</v>
      </c>
      <c r="F472" s="63">
        <v>291</v>
      </c>
    </row>
    <row r="473" spans="1:6" x14ac:dyDescent="0.2">
      <c r="A473" s="62">
        <v>472</v>
      </c>
      <c r="B473" s="62">
        <v>0.83</v>
      </c>
      <c r="C473" s="62">
        <v>1412</v>
      </c>
      <c r="D473" s="62">
        <v>2312</v>
      </c>
      <c r="E473" s="62" t="str">
        <f t="shared" si="7"/>
        <v>231</v>
      </c>
      <c r="F473" s="63">
        <v>412</v>
      </c>
    </row>
    <row r="474" spans="1:6" x14ac:dyDescent="0.2">
      <c r="A474" s="62">
        <v>473</v>
      </c>
      <c r="B474" s="62">
        <v>0.84</v>
      </c>
      <c r="C474" s="62">
        <v>1551</v>
      </c>
      <c r="D474" s="62">
        <v>7411</v>
      </c>
      <c r="E474" s="62" t="str">
        <f t="shared" si="7"/>
        <v>741</v>
      </c>
      <c r="F474" s="63">
        <v>243</v>
      </c>
    </row>
    <row r="475" spans="1:6" x14ac:dyDescent="0.2">
      <c r="A475" s="62">
        <v>474</v>
      </c>
      <c r="B475" s="62">
        <v>0.84</v>
      </c>
      <c r="C475" s="62">
        <v>1911</v>
      </c>
      <c r="D475" s="62">
        <v>2351</v>
      </c>
      <c r="E475" s="62" t="str">
        <f t="shared" si="7"/>
        <v>235</v>
      </c>
      <c r="F475" s="63">
        <v>281</v>
      </c>
    </row>
    <row r="476" spans="1:6" x14ac:dyDescent="0.2">
      <c r="A476" s="62">
        <v>475</v>
      </c>
      <c r="B476" s="62">
        <v>0.84</v>
      </c>
      <c r="C476" s="62">
        <v>1431</v>
      </c>
      <c r="D476" s="62">
        <v>7731</v>
      </c>
      <c r="E476" s="62" t="str">
        <f t="shared" si="7"/>
        <v>773</v>
      </c>
      <c r="F476" s="63">
        <v>424</v>
      </c>
    </row>
    <row r="477" spans="1:6" x14ac:dyDescent="0.2">
      <c r="A477" s="62">
        <v>476</v>
      </c>
      <c r="B477" s="62">
        <v>0.84</v>
      </c>
      <c r="C477" s="62">
        <v>1591</v>
      </c>
      <c r="D477" s="62">
        <v>8543</v>
      </c>
      <c r="E477" s="62" t="str">
        <f t="shared" si="7"/>
        <v>854</v>
      </c>
      <c r="F477" s="63">
        <v>311</v>
      </c>
    </row>
    <row r="478" spans="1:6" x14ac:dyDescent="0.2">
      <c r="A478" s="62">
        <v>477</v>
      </c>
      <c r="B478" s="62">
        <v>0.84</v>
      </c>
      <c r="C478" s="62">
        <v>1662</v>
      </c>
      <c r="D478" s="62">
        <v>8415</v>
      </c>
      <c r="E478" s="62" t="str">
        <f t="shared" si="7"/>
        <v>841</v>
      </c>
      <c r="F478" s="63">
        <v>239</v>
      </c>
    </row>
    <row r="479" spans="1:6" x14ac:dyDescent="0.2">
      <c r="A479" s="62">
        <v>478</v>
      </c>
      <c r="B479" s="62">
        <v>0.84</v>
      </c>
      <c r="C479" s="62">
        <v>1111</v>
      </c>
      <c r="D479" s="62">
        <v>4121</v>
      </c>
      <c r="E479" s="62" t="str">
        <f t="shared" si="7"/>
        <v>412</v>
      </c>
      <c r="F479" s="63">
        <v>753</v>
      </c>
    </row>
    <row r="480" spans="1:6" x14ac:dyDescent="0.2">
      <c r="A480" s="62">
        <v>479</v>
      </c>
      <c r="B480" s="62">
        <v>0.84</v>
      </c>
      <c r="C480" s="62">
        <v>1842</v>
      </c>
      <c r="D480" s="62">
        <v>7222</v>
      </c>
      <c r="E480" s="62" t="str">
        <f t="shared" si="7"/>
        <v>722</v>
      </c>
      <c r="F480" s="63">
        <v>141</v>
      </c>
    </row>
    <row r="481" spans="1:6" x14ac:dyDescent="0.2">
      <c r="A481" s="62">
        <v>480</v>
      </c>
      <c r="B481" s="62">
        <v>0.84</v>
      </c>
      <c r="C481" s="62">
        <v>1721</v>
      </c>
      <c r="D481" s="62">
        <v>8311</v>
      </c>
      <c r="E481" s="62" t="str">
        <f t="shared" si="7"/>
        <v>831</v>
      </c>
      <c r="F481" s="63">
        <v>192</v>
      </c>
    </row>
    <row r="482" spans="1:6" x14ac:dyDescent="0.2">
      <c r="A482" s="62">
        <v>481</v>
      </c>
      <c r="B482" s="62">
        <v>0.84</v>
      </c>
      <c r="C482" s="62">
        <v>229</v>
      </c>
      <c r="D482" s="62">
        <v>3999</v>
      </c>
      <c r="E482" s="62" t="str">
        <f t="shared" si="7"/>
        <v>399</v>
      </c>
      <c r="F482" s="63">
        <v>581</v>
      </c>
    </row>
    <row r="483" spans="1:6" x14ac:dyDescent="0.2">
      <c r="A483" s="62">
        <v>482</v>
      </c>
      <c r="B483" s="62">
        <v>0.84</v>
      </c>
      <c r="C483" s="62">
        <v>1153</v>
      </c>
      <c r="D483" s="62">
        <v>9923</v>
      </c>
      <c r="E483" s="62" t="str">
        <f t="shared" si="7"/>
        <v>992</v>
      </c>
      <c r="F483" s="63">
        <v>529</v>
      </c>
    </row>
    <row r="484" spans="1:6" x14ac:dyDescent="0.2">
      <c r="A484" s="62">
        <v>483</v>
      </c>
      <c r="B484" s="62">
        <v>0.85</v>
      </c>
      <c r="C484" s="62">
        <v>954</v>
      </c>
      <c r="D484" s="62">
        <v>9210</v>
      </c>
      <c r="E484" s="62" t="str">
        <f t="shared" si="7"/>
        <v>921</v>
      </c>
      <c r="F484" s="63" t="s">
        <v>4182</v>
      </c>
    </row>
    <row r="485" spans="1:6" x14ac:dyDescent="0.2">
      <c r="A485" s="62">
        <v>484</v>
      </c>
      <c r="B485" s="62">
        <v>0.85</v>
      </c>
      <c r="C485" s="62">
        <v>171</v>
      </c>
      <c r="D485" s="62">
        <v>1151</v>
      </c>
      <c r="E485" s="62" t="str">
        <f t="shared" si="7"/>
        <v>115</v>
      </c>
      <c r="F485" s="63">
        <v>471</v>
      </c>
    </row>
    <row r="486" spans="1:6" x14ac:dyDescent="0.2">
      <c r="A486" s="62">
        <v>485</v>
      </c>
      <c r="B486" s="62">
        <v>0.85</v>
      </c>
      <c r="C486" s="62">
        <v>1151</v>
      </c>
      <c r="D486" s="62">
        <v>9921</v>
      </c>
      <c r="E486" s="62" t="str">
        <f t="shared" si="7"/>
        <v>992</v>
      </c>
      <c r="F486" s="63">
        <v>351</v>
      </c>
    </row>
    <row r="487" spans="1:6" x14ac:dyDescent="0.2">
      <c r="A487" s="62">
        <v>486</v>
      </c>
      <c r="B487" s="62">
        <v>0.85</v>
      </c>
      <c r="C487" s="62">
        <v>1940</v>
      </c>
      <c r="D487" s="62">
        <v>8610</v>
      </c>
      <c r="E487" s="62" t="str">
        <f t="shared" si="7"/>
        <v>861</v>
      </c>
      <c r="F487" s="63">
        <v>351</v>
      </c>
    </row>
    <row r="488" spans="1:6" x14ac:dyDescent="0.2">
      <c r="A488" s="62">
        <v>487</v>
      </c>
      <c r="B488" s="62">
        <v>0.85</v>
      </c>
      <c r="C488" s="62">
        <v>1721</v>
      </c>
      <c r="D488" s="62">
        <v>8311</v>
      </c>
      <c r="E488" s="62" t="str">
        <f t="shared" si="7"/>
        <v>831</v>
      </c>
      <c r="F488" s="63">
        <v>192</v>
      </c>
    </row>
    <row r="489" spans="1:6" x14ac:dyDescent="0.2">
      <c r="A489" s="62">
        <v>488</v>
      </c>
      <c r="B489" s="62">
        <v>0.85</v>
      </c>
      <c r="C489" s="62">
        <v>1450</v>
      </c>
      <c r="D489" s="62">
        <v>8750</v>
      </c>
      <c r="E489" s="62" t="str">
        <f t="shared" si="7"/>
        <v>875</v>
      </c>
      <c r="F489" s="63">
        <v>51</v>
      </c>
    </row>
    <row r="490" spans="1:6" x14ac:dyDescent="0.2">
      <c r="A490" s="62">
        <v>489</v>
      </c>
      <c r="B490" s="62">
        <v>0.85</v>
      </c>
      <c r="C490" s="62">
        <v>2221</v>
      </c>
      <c r="D490" s="62">
        <v>2393</v>
      </c>
      <c r="E490" s="62" t="str">
        <f t="shared" si="7"/>
        <v>239</v>
      </c>
      <c r="F490" s="63">
        <v>721</v>
      </c>
    </row>
    <row r="491" spans="1:6" x14ac:dyDescent="0.2">
      <c r="A491" s="62">
        <v>490</v>
      </c>
      <c r="B491" s="62">
        <v>0.86</v>
      </c>
      <c r="C491" s="62">
        <v>121</v>
      </c>
      <c r="D491" s="62">
        <v>1202</v>
      </c>
      <c r="E491" s="62" t="str">
        <f t="shared" si="7"/>
        <v>120</v>
      </c>
      <c r="F491" s="63" t="s">
        <v>4189</v>
      </c>
    </row>
    <row r="492" spans="1:6" x14ac:dyDescent="0.2">
      <c r="A492" s="62">
        <v>491</v>
      </c>
      <c r="B492" s="62">
        <v>0.86</v>
      </c>
      <c r="C492" s="62">
        <v>1521</v>
      </c>
      <c r="D492" s="62">
        <v>7531</v>
      </c>
      <c r="E492" s="62" t="str">
        <f t="shared" si="7"/>
        <v>753</v>
      </c>
      <c r="F492" s="63">
        <v>261</v>
      </c>
    </row>
    <row r="493" spans="1:6" x14ac:dyDescent="0.2">
      <c r="A493" s="62">
        <v>492</v>
      </c>
      <c r="B493" s="62">
        <v>0.86</v>
      </c>
      <c r="C493" s="62">
        <v>1322</v>
      </c>
      <c r="D493" s="62">
        <v>4422</v>
      </c>
      <c r="E493" s="62" t="str">
        <f t="shared" si="7"/>
        <v>442</v>
      </c>
      <c r="F493" s="63" t="s">
        <v>4189</v>
      </c>
    </row>
    <row r="494" spans="1:6" x14ac:dyDescent="0.2">
      <c r="A494" s="62">
        <v>493</v>
      </c>
      <c r="B494" s="62">
        <v>0.86</v>
      </c>
      <c r="C494" s="62">
        <v>2251</v>
      </c>
      <c r="D494" s="62">
        <v>8911</v>
      </c>
      <c r="E494" s="62" t="str">
        <f t="shared" si="7"/>
        <v>891</v>
      </c>
      <c r="F494" s="63">
        <v>161</v>
      </c>
    </row>
    <row r="495" spans="1:6" x14ac:dyDescent="0.2">
      <c r="A495" s="62">
        <v>494</v>
      </c>
      <c r="B495" s="62">
        <v>0.86</v>
      </c>
      <c r="C495" s="62">
        <v>921</v>
      </c>
      <c r="D495" s="62">
        <v>8710</v>
      </c>
      <c r="E495" s="62" t="str">
        <f t="shared" si="7"/>
        <v>871</v>
      </c>
      <c r="F495" s="63">
        <v>492</v>
      </c>
    </row>
    <row r="496" spans="1:6" x14ac:dyDescent="0.2">
      <c r="A496" s="62">
        <v>495</v>
      </c>
      <c r="B496" s="62">
        <v>0.86</v>
      </c>
      <c r="C496" s="62">
        <v>689</v>
      </c>
      <c r="D496" s="62">
        <v>4219</v>
      </c>
      <c r="E496" s="62" t="str">
        <f t="shared" si="7"/>
        <v>421</v>
      </c>
      <c r="F496" s="63">
        <v>731</v>
      </c>
    </row>
    <row r="497" spans="1:6" x14ac:dyDescent="0.2">
      <c r="A497" s="62">
        <v>496</v>
      </c>
      <c r="B497" s="62">
        <v>0.86</v>
      </c>
      <c r="C497" s="62">
        <v>2331</v>
      </c>
      <c r="D497" s="62">
        <v>6201</v>
      </c>
      <c r="E497" s="62" t="str">
        <f t="shared" si="7"/>
        <v>620</v>
      </c>
      <c r="F497" s="63">
        <v>20</v>
      </c>
    </row>
    <row r="498" spans="1:6" x14ac:dyDescent="0.2">
      <c r="A498" s="62">
        <v>497</v>
      </c>
      <c r="B498" s="62">
        <v>0.86</v>
      </c>
      <c r="C498" s="62">
        <v>1020</v>
      </c>
      <c r="D498" s="62">
        <v>2745</v>
      </c>
      <c r="E498" s="62" t="str">
        <f t="shared" si="7"/>
        <v>274</v>
      </c>
      <c r="F498" s="63">
        <v>681</v>
      </c>
    </row>
    <row r="499" spans="1:6" x14ac:dyDescent="0.2">
      <c r="A499" s="62">
        <v>498</v>
      </c>
      <c r="B499" s="62">
        <v>0.86</v>
      </c>
      <c r="C499" s="62">
        <v>1570</v>
      </c>
      <c r="D499" s="62">
        <v>8530</v>
      </c>
      <c r="E499" s="62" t="str">
        <f t="shared" si="7"/>
        <v>853</v>
      </c>
      <c r="F499" s="63" t="s">
        <v>4182</v>
      </c>
    </row>
    <row r="500" spans="1:6" x14ac:dyDescent="0.2">
      <c r="A500" s="62">
        <v>499</v>
      </c>
      <c r="B500" s="62">
        <v>0.86</v>
      </c>
      <c r="C500" s="62">
        <v>1526</v>
      </c>
      <c r="D500" s="62">
        <v>7536</v>
      </c>
      <c r="E500" s="62" t="str">
        <f t="shared" si="7"/>
        <v>753</v>
      </c>
      <c r="F500" s="63">
        <v>951</v>
      </c>
    </row>
    <row r="501" spans="1:6" x14ac:dyDescent="0.2">
      <c r="A501" s="62">
        <v>500</v>
      </c>
      <c r="B501" s="62">
        <v>0.86</v>
      </c>
      <c r="C501" s="62">
        <v>292</v>
      </c>
      <c r="D501" s="62">
        <v>3142</v>
      </c>
      <c r="E501" s="62" t="str">
        <f t="shared" si="7"/>
        <v>314</v>
      </c>
      <c r="F501" s="63">
        <v>759</v>
      </c>
    </row>
    <row r="502" spans="1:6" x14ac:dyDescent="0.2">
      <c r="A502" s="62">
        <v>501</v>
      </c>
      <c r="B502" s="62">
        <v>0.87</v>
      </c>
      <c r="C502" s="62">
        <v>2350</v>
      </c>
      <c r="D502" s="62">
        <v>9910</v>
      </c>
      <c r="E502" s="62" t="str">
        <f t="shared" si="7"/>
        <v>991</v>
      </c>
      <c r="F502" s="63" t="s">
        <v>4189</v>
      </c>
    </row>
    <row r="503" spans="1:6" x14ac:dyDescent="0.2">
      <c r="A503" s="62">
        <v>502</v>
      </c>
      <c r="B503" s="62">
        <v>0.87</v>
      </c>
      <c r="C503" s="62">
        <v>2331</v>
      </c>
      <c r="D503" s="62">
        <v>6201</v>
      </c>
      <c r="E503" s="62" t="str">
        <f t="shared" si="7"/>
        <v>620</v>
      </c>
      <c r="F503" s="63">
        <v>20</v>
      </c>
    </row>
    <row r="504" spans="1:6" x14ac:dyDescent="0.2">
      <c r="A504" s="62">
        <v>503</v>
      </c>
      <c r="B504" s="62">
        <v>0.87</v>
      </c>
      <c r="C504" s="62">
        <v>1633</v>
      </c>
      <c r="D504" s="62">
        <v>7412</v>
      </c>
      <c r="E504" s="62" t="str">
        <f t="shared" si="7"/>
        <v>741</v>
      </c>
      <c r="F504" s="63">
        <v>243</v>
      </c>
    </row>
    <row r="505" spans="1:6" x14ac:dyDescent="0.2">
      <c r="A505" s="62">
        <v>504</v>
      </c>
      <c r="B505" s="62">
        <v>0.87</v>
      </c>
      <c r="C505" s="62">
        <v>1434</v>
      </c>
      <c r="D505" s="62">
        <v>7734</v>
      </c>
      <c r="E505" s="62" t="str">
        <f t="shared" si="7"/>
        <v>773</v>
      </c>
      <c r="F505" s="63">
        <v>424</v>
      </c>
    </row>
    <row r="506" spans="1:6" x14ac:dyDescent="0.2">
      <c r="A506" s="62">
        <v>505</v>
      </c>
      <c r="B506" s="62">
        <v>0.87</v>
      </c>
      <c r="C506" s="62">
        <v>1435</v>
      </c>
      <c r="D506" s="62">
        <v>7735</v>
      </c>
      <c r="E506" s="62" t="str">
        <f t="shared" si="7"/>
        <v>773</v>
      </c>
      <c r="F506" s="63">
        <v>424</v>
      </c>
    </row>
    <row r="507" spans="1:6" x14ac:dyDescent="0.2">
      <c r="A507" s="62">
        <v>506</v>
      </c>
      <c r="B507" s="62">
        <v>0.87</v>
      </c>
      <c r="C507" s="62">
        <v>1012</v>
      </c>
      <c r="D507" s="62">
        <v>2742</v>
      </c>
      <c r="E507" s="62" t="str">
        <f t="shared" si="7"/>
        <v>274</v>
      </c>
      <c r="F507" s="63">
        <v>461</v>
      </c>
    </row>
    <row r="508" spans="1:6" x14ac:dyDescent="0.2">
      <c r="A508" s="62">
        <v>507</v>
      </c>
      <c r="B508" s="62">
        <v>0.87</v>
      </c>
      <c r="C508" s="62">
        <v>1426</v>
      </c>
      <c r="D508" s="62">
        <v>7724</v>
      </c>
      <c r="E508" s="62" t="str">
        <f t="shared" si="7"/>
        <v>772</v>
      </c>
      <c r="F508" s="63">
        <v>320</v>
      </c>
    </row>
    <row r="509" spans="1:6" x14ac:dyDescent="0.2">
      <c r="A509" s="62">
        <v>508</v>
      </c>
      <c r="B509" s="62">
        <v>0.87</v>
      </c>
      <c r="C509" s="62">
        <v>1323</v>
      </c>
      <c r="D509" s="62">
        <v>9522</v>
      </c>
      <c r="E509" s="62" t="str">
        <f t="shared" si="7"/>
        <v>952</v>
      </c>
      <c r="F509" s="63">
        <v>561</v>
      </c>
    </row>
    <row r="510" spans="1:6" x14ac:dyDescent="0.2">
      <c r="A510" s="62">
        <v>509</v>
      </c>
      <c r="B510" s="62">
        <v>0.87</v>
      </c>
      <c r="C510" s="62">
        <v>1426</v>
      </c>
      <c r="D510" s="62">
        <v>7724</v>
      </c>
      <c r="E510" s="62" t="str">
        <f t="shared" si="7"/>
        <v>772</v>
      </c>
      <c r="F510" s="63">
        <v>162</v>
      </c>
    </row>
    <row r="511" spans="1:6" x14ac:dyDescent="0.2">
      <c r="A511" s="62">
        <v>510</v>
      </c>
      <c r="B511" s="62">
        <v>0.87</v>
      </c>
      <c r="C511" s="62">
        <v>1153</v>
      </c>
      <c r="D511" s="62">
        <v>9923</v>
      </c>
      <c r="E511" s="62" t="str">
        <f t="shared" si="7"/>
        <v>992</v>
      </c>
      <c r="F511" s="63">
        <v>529</v>
      </c>
    </row>
    <row r="512" spans="1:6" x14ac:dyDescent="0.2">
      <c r="A512" s="62">
        <v>511</v>
      </c>
      <c r="B512" s="62">
        <v>0.87</v>
      </c>
      <c r="C512" s="62">
        <v>1132</v>
      </c>
      <c r="D512" s="62">
        <v>9412</v>
      </c>
      <c r="E512" s="62" t="str">
        <f t="shared" si="7"/>
        <v>941</v>
      </c>
      <c r="F512" s="63">
        <v>742</v>
      </c>
    </row>
    <row r="513" spans="1:6" x14ac:dyDescent="0.2">
      <c r="A513" s="62">
        <v>512</v>
      </c>
      <c r="B513" s="62">
        <v>0.88</v>
      </c>
      <c r="C513" s="62">
        <v>1470</v>
      </c>
      <c r="D513" s="62">
        <v>9100</v>
      </c>
      <c r="E513" s="62" t="str">
        <f t="shared" si="7"/>
        <v>910</v>
      </c>
      <c r="F513" s="63">
        <v>412</v>
      </c>
    </row>
    <row r="514" spans="1:6" x14ac:dyDescent="0.2">
      <c r="A514" s="62">
        <v>513</v>
      </c>
      <c r="B514" s="62">
        <v>0.88</v>
      </c>
      <c r="C514" s="62">
        <v>252</v>
      </c>
      <c r="D514" s="62">
        <v>3124</v>
      </c>
      <c r="E514" s="62" t="str">
        <f t="shared" ref="E514:E577" si="8">LEFT(D514,3)</f>
        <v>312</v>
      </c>
      <c r="F514" s="63" t="s">
        <v>4182</v>
      </c>
    </row>
    <row r="515" spans="1:6" x14ac:dyDescent="0.2">
      <c r="A515" s="62">
        <v>514</v>
      </c>
      <c r="B515" s="62">
        <v>0.88</v>
      </c>
      <c r="C515" s="62">
        <v>1912</v>
      </c>
      <c r="D515" s="62">
        <v>2352</v>
      </c>
      <c r="E515" s="62" t="str">
        <f t="shared" si="8"/>
        <v>235</v>
      </c>
      <c r="F515" s="63">
        <v>261</v>
      </c>
    </row>
    <row r="516" spans="1:6" x14ac:dyDescent="0.2">
      <c r="A516" s="62">
        <v>515</v>
      </c>
      <c r="B516" s="62">
        <v>0.88</v>
      </c>
      <c r="C516" s="62">
        <v>1415</v>
      </c>
      <c r="D516" s="62">
        <v>2315</v>
      </c>
      <c r="E516" s="62" t="str">
        <f t="shared" si="8"/>
        <v>231</v>
      </c>
      <c r="F516" s="63">
        <v>729</v>
      </c>
    </row>
    <row r="517" spans="1:6" x14ac:dyDescent="0.2">
      <c r="A517" s="62">
        <v>516</v>
      </c>
      <c r="B517" s="62">
        <v>0.88</v>
      </c>
      <c r="C517" s="62">
        <v>1661</v>
      </c>
      <c r="D517" s="62">
        <v>8414</v>
      </c>
      <c r="E517" s="62" t="str">
        <f t="shared" si="8"/>
        <v>841</v>
      </c>
      <c r="F517" s="63">
        <v>241</v>
      </c>
    </row>
    <row r="518" spans="1:6" x14ac:dyDescent="0.2">
      <c r="A518" s="62">
        <v>517</v>
      </c>
      <c r="B518" s="62">
        <v>0.88</v>
      </c>
      <c r="C518" s="62">
        <v>2145</v>
      </c>
      <c r="D518" s="62">
        <v>8120</v>
      </c>
      <c r="E518" s="62" t="str">
        <f t="shared" si="8"/>
        <v>812</v>
      </c>
      <c r="F518" s="63">
        <v>111</v>
      </c>
    </row>
    <row r="519" spans="1:6" x14ac:dyDescent="0.2">
      <c r="A519" s="62">
        <v>518</v>
      </c>
      <c r="B519" s="62">
        <v>0.88</v>
      </c>
      <c r="C519" s="62">
        <v>1820</v>
      </c>
      <c r="D519" s="62">
        <v>8211</v>
      </c>
      <c r="E519" s="62" t="str">
        <f t="shared" si="8"/>
        <v>821</v>
      </c>
      <c r="F519" s="63">
        <v>205</v>
      </c>
    </row>
    <row r="520" spans="1:6" x14ac:dyDescent="0.2">
      <c r="A520" s="62">
        <v>519</v>
      </c>
      <c r="B520" s="62">
        <v>0.88</v>
      </c>
      <c r="C520" s="62">
        <v>1431</v>
      </c>
      <c r="D520" s="62">
        <v>7731</v>
      </c>
      <c r="E520" s="62" t="str">
        <f t="shared" si="8"/>
        <v>773</v>
      </c>
      <c r="F520" s="63">
        <v>424</v>
      </c>
    </row>
    <row r="521" spans="1:6" x14ac:dyDescent="0.2">
      <c r="A521" s="62">
        <v>520</v>
      </c>
      <c r="B521" s="62">
        <v>0.88</v>
      </c>
      <c r="C521" s="62">
        <v>1552</v>
      </c>
      <c r="D521" s="62">
        <v>8510</v>
      </c>
      <c r="E521" s="62" t="str">
        <f t="shared" si="8"/>
        <v>851</v>
      </c>
      <c r="F521" s="63">
        <v>259</v>
      </c>
    </row>
    <row r="522" spans="1:6" x14ac:dyDescent="0.2">
      <c r="A522" s="62">
        <v>521</v>
      </c>
      <c r="B522" s="62">
        <v>0.88</v>
      </c>
      <c r="C522" s="62">
        <v>1533</v>
      </c>
      <c r="D522" s="62">
        <v>7523</v>
      </c>
      <c r="E522" s="62" t="str">
        <f t="shared" si="8"/>
        <v>752</v>
      </c>
      <c r="F522" s="63">
        <v>491</v>
      </c>
    </row>
    <row r="523" spans="1:6" x14ac:dyDescent="0.2">
      <c r="A523" s="62">
        <v>522</v>
      </c>
      <c r="B523" s="62">
        <v>0.89</v>
      </c>
      <c r="C523" s="62">
        <v>2121</v>
      </c>
      <c r="D523" s="62">
        <v>7101</v>
      </c>
      <c r="E523" s="62" t="str">
        <f t="shared" si="8"/>
        <v>710</v>
      </c>
      <c r="F523" s="63">
        <v>107</v>
      </c>
    </row>
    <row r="524" spans="1:6" x14ac:dyDescent="0.2">
      <c r="A524" s="62">
        <v>523</v>
      </c>
      <c r="B524" s="62">
        <v>0.89</v>
      </c>
      <c r="C524" s="62">
        <v>689</v>
      </c>
      <c r="D524" s="62">
        <v>4219</v>
      </c>
      <c r="E524" s="62" t="str">
        <f t="shared" si="8"/>
        <v>421</v>
      </c>
      <c r="F524" s="63">
        <v>861</v>
      </c>
    </row>
    <row r="525" spans="1:6" x14ac:dyDescent="0.2">
      <c r="A525" s="62">
        <v>524</v>
      </c>
      <c r="B525" s="62">
        <v>0.89</v>
      </c>
      <c r="C525" s="62">
        <v>1425</v>
      </c>
      <c r="D525" s="62">
        <v>7723</v>
      </c>
      <c r="E525" s="62" t="str">
        <f t="shared" si="8"/>
        <v>772</v>
      </c>
      <c r="F525" s="63">
        <v>424</v>
      </c>
    </row>
    <row r="526" spans="1:6" x14ac:dyDescent="0.2">
      <c r="A526" s="62">
        <v>525</v>
      </c>
      <c r="B526" s="62">
        <v>0.89</v>
      </c>
      <c r="C526" s="62">
        <v>932</v>
      </c>
      <c r="D526" s="62">
        <v>8732</v>
      </c>
      <c r="E526" s="62" t="str">
        <f t="shared" si="8"/>
        <v>873</v>
      </c>
      <c r="F526" s="63">
        <v>492</v>
      </c>
    </row>
    <row r="527" spans="1:6" x14ac:dyDescent="0.2">
      <c r="A527" s="62">
        <v>526</v>
      </c>
      <c r="B527" s="62">
        <v>0.89</v>
      </c>
      <c r="C527" s="62">
        <v>811</v>
      </c>
      <c r="D527" s="62">
        <v>2811</v>
      </c>
      <c r="E527" s="62" t="str">
        <f t="shared" si="8"/>
        <v>281</v>
      </c>
      <c r="F527" s="63">
        <v>582</v>
      </c>
    </row>
    <row r="528" spans="1:6" x14ac:dyDescent="0.2">
      <c r="A528" s="62">
        <v>527</v>
      </c>
      <c r="B528" s="62">
        <v>0.89</v>
      </c>
      <c r="C528" s="62">
        <v>1429</v>
      </c>
      <c r="D528" s="62">
        <v>7729</v>
      </c>
      <c r="E528" s="62" t="str">
        <f t="shared" si="8"/>
        <v>772</v>
      </c>
      <c r="F528" s="63">
        <v>311</v>
      </c>
    </row>
    <row r="529" spans="1:6" x14ac:dyDescent="0.2">
      <c r="A529" s="62">
        <v>528</v>
      </c>
      <c r="B529" s="62">
        <v>0.89</v>
      </c>
      <c r="C529" s="62">
        <v>1462</v>
      </c>
      <c r="D529" s="62">
        <v>7742</v>
      </c>
      <c r="E529" s="62" t="str">
        <f t="shared" si="8"/>
        <v>774</v>
      </c>
      <c r="F529" s="63">
        <v>491</v>
      </c>
    </row>
    <row r="530" spans="1:6" x14ac:dyDescent="0.2">
      <c r="A530" s="62">
        <v>529</v>
      </c>
      <c r="B530" s="62">
        <v>0.89</v>
      </c>
      <c r="C530" s="62">
        <v>1521</v>
      </c>
      <c r="D530" s="62">
        <v>7531</v>
      </c>
      <c r="E530" s="62" t="str">
        <f t="shared" si="8"/>
        <v>753</v>
      </c>
      <c r="F530" s="63">
        <v>351</v>
      </c>
    </row>
    <row r="531" spans="1:6" x14ac:dyDescent="0.2">
      <c r="A531" s="62">
        <v>530</v>
      </c>
      <c r="B531" s="62">
        <v>0.89</v>
      </c>
      <c r="C531" s="62">
        <v>1853</v>
      </c>
      <c r="D531" s="62">
        <v>7213</v>
      </c>
      <c r="E531" s="62" t="str">
        <f t="shared" si="8"/>
        <v>721</v>
      </c>
      <c r="F531" s="63">
        <v>132</v>
      </c>
    </row>
    <row r="532" spans="1:6" x14ac:dyDescent="0.2">
      <c r="A532" s="62">
        <v>531</v>
      </c>
      <c r="B532" s="62">
        <v>0.89</v>
      </c>
      <c r="C532" s="62">
        <v>931</v>
      </c>
      <c r="D532" s="62">
        <v>8731</v>
      </c>
      <c r="E532" s="62" t="str">
        <f t="shared" si="8"/>
        <v>873</v>
      </c>
      <c r="F532" s="63">
        <v>492</v>
      </c>
    </row>
    <row r="533" spans="1:6" x14ac:dyDescent="0.2">
      <c r="A533" s="62">
        <v>532</v>
      </c>
      <c r="B533" s="62">
        <v>0.9</v>
      </c>
      <c r="C533" s="62">
        <v>242</v>
      </c>
      <c r="D533" s="62">
        <v>3122</v>
      </c>
      <c r="E533" s="62" t="str">
        <f t="shared" si="8"/>
        <v>312</v>
      </c>
      <c r="F533" s="63">
        <v>715</v>
      </c>
    </row>
    <row r="534" spans="1:6" x14ac:dyDescent="0.2">
      <c r="A534" s="62">
        <v>533</v>
      </c>
      <c r="B534" s="62">
        <v>0.9</v>
      </c>
      <c r="C534" s="62">
        <v>452</v>
      </c>
      <c r="D534" s="62">
        <v>2131</v>
      </c>
      <c r="E534" s="62" t="str">
        <f t="shared" si="8"/>
        <v>213</v>
      </c>
      <c r="F534" s="63">
        <v>861</v>
      </c>
    </row>
    <row r="535" spans="1:6" x14ac:dyDescent="0.2">
      <c r="A535" s="62">
        <v>534</v>
      </c>
      <c r="B535" s="62">
        <v>0.9</v>
      </c>
      <c r="C535" s="62">
        <v>1423</v>
      </c>
      <c r="D535" s="62">
        <v>7721</v>
      </c>
      <c r="E535" s="62" t="str">
        <f t="shared" si="8"/>
        <v>772</v>
      </c>
      <c r="F535" s="63">
        <v>421</v>
      </c>
    </row>
    <row r="536" spans="1:6" x14ac:dyDescent="0.2">
      <c r="A536" s="62">
        <v>535</v>
      </c>
      <c r="B536" s="62">
        <v>0.9</v>
      </c>
      <c r="C536" s="62">
        <v>1429</v>
      </c>
      <c r="D536" s="62">
        <v>7729</v>
      </c>
      <c r="E536" s="62" t="str">
        <f t="shared" si="8"/>
        <v>772</v>
      </c>
      <c r="F536" s="63">
        <v>421</v>
      </c>
    </row>
    <row r="537" spans="1:6" x14ac:dyDescent="0.2">
      <c r="A537" s="62">
        <v>536</v>
      </c>
      <c r="B537" s="62">
        <v>0.9</v>
      </c>
      <c r="C537" s="62">
        <v>1450</v>
      </c>
      <c r="D537" s="62">
        <v>8750</v>
      </c>
      <c r="E537" s="62" t="str">
        <f t="shared" si="8"/>
        <v>875</v>
      </c>
      <c r="F537" s="63">
        <v>425</v>
      </c>
    </row>
    <row r="538" spans="1:6" x14ac:dyDescent="0.2">
      <c r="A538" s="62">
        <v>537</v>
      </c>
      <c r="B538" s="62">
        <v>0.9</v>
      </c>
      <c r="C538" s="62">
        <v>1414</v>
      </c>
      <c r="D538" s="62">
        <v>2314</v>
      </c>
      <c r="E538" s="62" t="str">
        <f t="shared" si="8"/>
        <v>231</v>
      </c>
      <c r="F538" s="63">
        <v>842</v>
      </c>
    </row>
    <row r="539" spans="1:6" x14ac:dyDescent="0.2">
      <c r="A539" s="62">
        <v>538</v>
      </c>
      <c r="B539" s="62">
        <v>0.9</v>
      </c>
      <c r="C539" s="62">
        <v>1414</v>
      </c>
      <c r="D539" s="62">
        <v>2314</v>
      </c>
      <c r="E539" s="62" t="str">
        <f t="shared" si="8"/>
        <v>231</v>
      </c>
      <c r="F539" s="63">
        <v>842</v>
      </c>
    </row>
    <row r="540" spans="1:6" x14ac:dyDescent="0.2">
      <c r="A540" s="62">
        <v>539</v>
      </c>
      <c r="B540" s="62">
        <v>0.9</v>
      </c>
      <c r="C540" s="62">
        <v>1633</v>
      </c>
      <c r="D540" s="62">
        <v>7412</v>
      </c>
      <c r="E540" s="62" t="str">
        <f t="shared" si="8"/>
        <v>741</v>
      </c>
      <c r="F540" s="63">
        <v>243</v>
      </c>
    </row>
    <row r="541" spans="1:6" x14ac:dyDescent="0.2">
      <c r="A541" s="62">
        <v>540</v>
      </c>
      <c r="B541" s="62">
        <v>0.9</v>
      </c>
      <c r="C541" s="62">
        <v>1679</v>
      </c>
      <c r="D541" s="62">
        <v>8439</v>
      </c>
      <c r="E541" s="62" t="str">
        <f t="shared" si="8"/>
        <v>843</v>
      </c>
      <c r="F541" s="63">
        <v>239</v>
      </c>
    </row>
    <row r="542" spans="1:6" x14ac:dyDescent="0.2">
      <c r="A542" s="62">
        <v>541</v>
      </c>
      <c r="B542" s="62">
        <v>0.9</v>
      </c>
      <c r="C542" s="62">
        <v>224</v>
      </c>
      <c r="D542" s="62">
        <v>2741</v>
      </c>
      <c r="E542" s="62" t="str">
        <f t="shared" si="8"/>
        <v>274</v>
      </c>
      <c r="F542" s="63">
        <v>682</v>
      </c>
    </row>
    <row r="543" spans="1:6" x14ac:dyDescent="0.2">
      <c r="A543" s="62">
        <v>542</v>
      </c>
      <c r="B543" s="62">
        <v>0.9</v>
      </c>
      <c r="C543" s="62">
        <v>1721</v>
      </c>
      <c r="D543" s="62">
        <v>8311</v>
      </c>
      <c r="E543" s="62" t="str">
        <f t="shared" si="8"/>
        <v>831</v>
      </c>
      <c r="F543" s="63">
        <v>192</v>
      </c>
    </row>
    <row r="544" spans="1:6" x14ac:dyDescent="0.2">
      <c r="A544" s="62">
        <v>543</v>
      </c>
      <c r="B544" s="62">
        <v>0.9</v>
      </c>
      <c r="C544" s="62">
        <v>1462</v>
      </c>
      <c r="D544" s="62">
        <v>7742</v>
      </c>
      <c r="E544" s="62" t="str">
        <f t="shared" si="8"/>
        <v>774</v>
      </c>
      <c r="F544" s="63">
        <v>491</v>
      </c>
    </row>
    <row r="545" spans="1:6" x14ac:dyDescent="0.2">
      <c r="A545" s="62">
        <v>544</v>
      </c>
      <c r="B545" s="62">
        <v>0.91</v>
      </c>
      <c r="C545" s="62">
        <v>1260</v>
      </c>
      <c r="D545" s="62">
        <v>4323</v>
      </c>
      <c r="E545" s="62" t="str">
        <f t="shared" si="8"/>
        <v>432</v>
      </c>
      <c r="F545" s="63">
        <v>912</v>
      </c>
    </row>
    <row r="546" spans="1:6" x14ac:dyDescent="0.2">
      <c r="A546" s="62">
        <v>545</v>
      </c>
      <c r="B546" s="62">
        <v>0.91</v>
      </c>
      <c r="C546" s="62">
        <v>2273</v>
      </c>
      <c r="D546" s="62">
        <v>7303</v>
      </c>
      <c r="E546" s="62" t="str">
        <f t="shared" si="8"/>
        <v>730</v>
      </c>
      <c r="F546" s="63">
        <v>332</v>
      </c>
    </row>
    <row r="547" spans="1:6" x14ac:dyDescent="0.2">
      <c r="A547" s="62">
        <v>546</v>
      </c>
      <c r="B547" s="62">
        <v>0.91</v>
      </c>
      <c r="C547" s="62">
        <v>1233</v>
      </c>
      <c r="D547" s="62">
        <v>4321</v>
      </c>
      <c r="E547" s="62" t="str">
        <f t="shared" si="8"/>
        <v>432</v>
      </c>
      <c r="F547" s="63">
        <v>752</v>
      </c>
    </row>
    <row r="548" spans="1:6" x14ac:dyDescent="0.2">
      <c r="A548" s="62">
        <v>547</v>
      </c>
      <c r="B548" s="62">
        <v>0.91</v>
      </c>
      <c r="C548" s="62">
        <v>1939</v>
      </c>
      <c r="D548" s="62">
        <v>7619</v>
      </c>
      <c r="E548" s="62" t="str">
        <f t="shared" si="8"/>
        <v>761</v>
      </c>
      <c r="F548" s="63">
        <v>951</v>
      </c>
    </row>
    <row r="549" spans="1:6" x14ac:dyDescent="0.2">
      <c r="A549" s="62">
        <v>548</v>
      </c>
      <c r="B549" s="62">
        <v>0.91</v>
      </c>
      <c r="C549" s="62">
        <v>2149</v>
      </c>
      <c r="D549" s="62">
        <v>8190</v>
      </c>
      <c r="E549" s="62" t="str">
        <f t="shared" si="8"/>
        <v>819</v>
      </c>
      <c r="F549" s="63" t="s">
        <v>4192</v>
      </c>
    </row>
    <row r="550" spans="1:6" x14ac:dyDescent="0.2">
      <c r="A550" s="62">
        <v>549</v>
      </c>
      <c r="B550" s="62">
        <v>0.91</v>
      </c>
      <c r="C550" s="62">
        <v>1722</v>
      </c>
      <c r="D550" s="62">
        <v>8312</v>
      </c>
      <c r="E550" s="62" t="str">
        <f t="shared" si="8"/>
        <v>831</v>
      </c>
      <c r="F550" s="63">
        <v>352</v>
      </c>
    </row>
    <row r="551" spans="1:6" x14ac:dyDescent="0.2">
      <c r="A551" s="62">
        <v>550</v>
      </c>
      <c r="B551" s="62">
        <v>0.91</v>
      </c>
      <c r="C551" s="62">
        <v>674</v>
      </c>
      <c r="D551" s="62">
        <v>2464</v>
      </c>
      <c r="E551" s="62" t="str">
        <f t="shared" si="8"/>
        <v>246</v>
      </c>
      <c r="F551" s="63">
        <v>869</v>
      </c>
    </row>
    <row r="552" spans="1:6" x14ac:dyDescent="0.2">
      <c r="A552" s="62">
        <v>551</v>
      </c>
      <c r="B552" s="62">
        <v>0.91</v>
      </c>
      <c r="C552" s="62">
        <v>1652</v>
      </c>
      <c r="D552" s="62">
        <v>8422</v>
      </c>
      <c r="E552" s="62" t="str">
        <f t="shared" si="8"/>
        <v>842</v>
      </c>
      <c r="F552" s="63">
        <v>259</v>
      </c>
    </row>
    <row r="553" spans="1:6" x14ac:dyDescent="0.2">
      <c r="A553" s="62">
        <v>552</v>
      </c>
      <c r="B553" s="62">
        <v>0.91</v>
      </c>
      <c r="C553" s="62">
        <v>1570</v>
      </c>
      <c r="D553" s="62">
        <v>8530</v>
      </c>
      <c r="E553" s="62" t="str">
        <f t="shared" si="8"/>
        <v>853</v>
      </c>
      <c r="F553" s="63">
        <v>301</v>
      </c>
    </row>
    <row r="554" spans="1:6" x14ac:dyDescent="0.2">
      <c r="A554" s="62">
        <v>553</v>
      </c>
      <c r="B554" s="62">
        <v>0.91</v>
      </c>
      <c r="C554" s="62">
        <v>921</v>
      </c>
      <c r="D554" s="62">
        <v>8710</v>
      </c>
      <c r="E554" s="62" t="str">
        <f t="shared" si="8"/>
        <v>871</v>
      </c>
      <c r="F554" s="63" t="s">
        <v>4191</v>
      </c>
    </row>
    <row r="555" spans="1:6" x14ac:dyDescent="0.2">
      <c r="A555" s="62">
        <v>554</v>
      </c>
      <c r="B555" s="62">
        <v>0.91</v>
      </c>
      <c r="C555" s="62">
        <v>1921</v>
      </c>
      <c r="D555" s="62">
        <v>7621</v>
      </c>
      <c r="E555" s="62" t="str">
        <f t="shared" si="8"/>
        <v>762</v>
      </c>
      <c r="F555" s="63">
        <v>312</v>
      </c>
    </row>
    <row r="556" spans="1:6" x14ac:dyDescent="0.2">
      <c r="A556" s="62">
        <v>555</v>
      </c>
      <c r="B556" s="62">
        <v>0.91</v>
      </c>
      <c r="C556" s="62">
        <v>1322</v>
      </c>
      <c r="D556" s="62">
        <v>4422</v>
      </c>
      <c r="E556" s="62" t="str">
        <f t="shared" si="8"/>
        <v>442</v>
      </c>
      <c r="F556" s="63">
        <v>561</v>
      </c>
    </row>
    <row r="557" spans="1:6" x14ac:dyDescent="0.2">
      <c r="A557" s="62">
        <v>556</v>
      </c>
      <c r="B557" s="62">
        <v>0.91</v>
      </c>
      <c r="C557" s="62">
        <v>1662</v>
      </c>
      <c r="D557" s="62">
        <v>8415</v>
      </c>
      <c r="E557" s="62" t="str">
        <f t="shared" si="8"/>
        <v>841</v>
      </c>
      <c r="F557" s="63">
        <v>241</v>
      </c>
    </row>
    <row r="558" spans="1:6" x14ac:dyDescent="0.2">
      <c r="A558" s="62">
        <v>557</v>
      </c>
      <c r="B558" s="62">
        <v>0.91</v>
      </c>
      <c r="C558" s="62">
        <v>1450</v>
      </c>
      <c r="D558" s="62">
        <v>8750</v>
      </c>
      <c r="E558" s="62" t="str">
        <f t="shared" si="8"/>
        <v>875</v>
      </c>
      <c r="F558" s="63" t="s">
        <v>4190</v>
      </c>
    </row>
    <row r="559" spans="1:6" x14ac:dyDescent="0.2">
      <c r="A559" s="62">
        <v>558</v>
      </c>
      <c r="B559" s="62">
        <v>0.91</v>
      </c>
      <c r="C559" s="62">
        <v>1540</v>
      </c>
      <c r="D559" s="62">
        <v>7510</v>
      </c>
      <c r="E559" s="62" t="str">
        <f t="shared" si="8"/>
        <v>751</v>
      </c>
      <c r="F559" s="63">
        <v>952</v>
      </c>
    </row>
    <row r="560" spans="1:6" x14ac:dyDescent="0.2">
      <c r="A560" s="62">
        <v>559</v>
      </c>
      <c r="B560" s="62">
        <v>0.91</v>
      </c>
      <c r="C560" s="62">
        <v>2251</v>
      </c>
      <c r="D560" s="62">
        <v>8911</v>
      </c>
      <c r="E560" s="62" t="str">
        <f t="shared" si="8"/>
        <v>891</v>
      </c>
      <c r="F560" s="63">
        <v>320</v>
      </c>
    </row>
    <row r="561" spans="1:6" x14ac:dyDescent="0.2">
      <c r="A561" s="62">
        <v>560</v>
      </c>
      <c r="B561" s="62">
        <v>0.91</v>
      </c>
      <c r="C561" s="62">
        <v>1662</v>
      </c>
      <c r="D561" s="62">
        <v>8415</v>
      </c>
      <c r="E561" s="62" t="str">
        <f t="shared" si="8"/>
        <v>841</v>
      </c>
      <c r="F561" s="63">
        <v>259</v>
      </c>
    </row>
    <row r="562" spans="1:6" x14ac:dyDescent="0.2">
      <c r="A562" s="62">
        <v>561</v>
      </c>
      <c r="B562" s="62">
        <v>0.92</v>
      </c>
      <c r="C562" s="62">
        <v>299</v>
      </c>
      <c r="D562" s="62">
        <v>3999</v>
      </c>
      <c r="E562" s="62" t="str">
        <f t="shared" si="8"/>
        <v>399</v>
      </c>
      <c r="F562" s="63">
        <v>715</v>
      </c>
    </row>
    <row r="563" spans="1:6" x14ac:dyDescent="0.2">
      <c r="A563" s="62">
        <v>562</v>
      </c>
      <c r="B563" s="62">
        <v>0.92</v>
      </c>
      <c r="C563" s="62">
        <v>689</v>
      </c>
      <c r="D563" s="62">
        <v>4219</v>
      </c>
      <c r="E563" s="62" t="str">
        <f t="shared" si="8"/>
        <v>421</v>
      </c>
      <c r="F563" s="63">
        <v>478</v>
      </c>
    </row>
    <row r="564" spans="1:6" x14ac:dyDescent="0.2">
      <c r="A564" s="62">
        <v>563</v>
      </c>
      <c r="B564" s="62">
        <v>0.92</v>
      </c>
      <c r="C564" s="62">
        <v>324</v>
      </c>
      <c r="D564" s="62">
        <v>3204</v>
      </c>
      <c r="E564" s="62" t="str">
        <f t="shared" si="8"/>
        <v>320</v>
      </c>
      <c r="F564" s="63">
        <v>759</v>
      </c>
    </row>
    <row r="565" spans="1:6" x14ac:dyDescent="0.2">
      <c r="A565" s="62">
        <v>564</v>
      </c>
      <c r="B565" s="62">
        <v>0.92</v>
      </c>
      <c r="C565" s="62">
        <v>1450</v>
      </c>
      <c r="D565" s="62">
        <v>8750</v>
      </c>
      <c r="E565" s="62" t="str">
        <f t="shared" si="8"/>
        <v>875</v>
      </c>
      <c r="F565" s="63">
        <v>425</v>
      </c>
    </row>
    <row r="566" spans="1:6" x14ac:dyDescent="0.2">
      <c r="A566" s="62">
        <v>565</v>
      </c>
      <c r="B566" s="62">
        <v>0.92</v>
      </c>
      <c r="C566" s="62">
        <v>330</v>
      </c>
      <c r="D566" s="62">
        <v>5103</v>
      </c>
      <c r="E566" s="62" t="str">
        <f t="shared" si="8"/>
        <v>510</v>
      </c>
      <c r="F566" s="63">
        <v>662</v>
      </c>
    </row>
    <row r="567" spans="1:6" x14ac:dyDescent="0.2">
      <c r="A567" s="62">
        <v>566</v>
      </c>
      <c r="B567" s="62">
        <v>0.92</v>
      </c>
      <c r="C567" s="62">
        <v>1426</v>
      </c>
      <c r="D567" s="62">
        <v>7724</v>
      </c>
      <c r="E567" s="62" t="str">
        <f t="shared" si="8"/>
        <v>772</v>
      </c>
      <c r="F567" s="63">
        <v>162</v>
      </c>
    </row>
    <row r="568" spans="1:6" x14ac:dyDescent="0.2">
      <c r="A568" s="62">
        <v>567</v>
      </c>
      <c r="B568" s="62">
        <v>0.92</v>
      </c>
      <c r="C568" s="62">
        <v>1651</v>
      </c>
      <c r="D568" s="62">
        <v>8421</v>
      </c>
      <c r="E568" s="62" t="str">
        <f t="shared" si="8"/>
        <v>842</v>
      </c>
      <c r="F568" s="63">
        <v>239</v>
      </c>
    </row>
    <row r="569" spans="1:6" x14ac:dyDescent="0.2">
      <c r="A569" s="62">
        <v>568</v>
      </c>
      <c r="B569" s="62">
        <v>0.92</v>
      </c>
      <c r="C569" s="62">
        <v>1421</v>
      </c>
      <c r="D569" s="62">
        <v>7711</v>
      </c>
      <c r="E569" s="62" t="str">
        <f t="shared" si="8"/>
        <v>771</v>
      </c>
      <c r="F569" s="63">
        <v>422</v>
      </c>
    </row>
    <row r="570" spans="1:6" x14ac:dyDescent="0.2">
      <c r="A570" s="62">
        <v>569</v>
      </c>
      <c r="B570" s="62">
        <v>0.92</v>
      </c>
      <c r="C570" s="62">
        <v>1652</v>
      </c>
      <c r="D570" s="62">
        <v>8422</v>
      </c>
      <c r="E570" s="62" t="str">
        <f t="shared" si="8"/>
        <v>842</v>
      </c>
      <c r="F570" s="63">
        <v>259</v>
      </c>
    </row>
    <row r="571" spans="1:6" x14ac:dyDescent="0.2">
      <c r="A571" s="62">
        <v>570</v>
      </c>
      <c r="B571" s="62">
        <v>0.92</v>
      </c>
      <c r="C571" s="62">
        <v>1014</v>
      </c>
      <c r="D571" s="62">
        <v>5102</v>
      </c>
      <c r="E571" s="62" t="str">
        <f t="shared" si="8"/>
        <v>510</v>
      </c>
      <c r="F571" s="63">
        <v>478</v>
      </c>
    </row>
    <row r="572" spans="1:6" x14ac:dyDescent="0.2">
      <c r="A572" s="62">
        <v>571</v>
      </c>
      <c r="B572" s="62">
        <v>0.92</v>
      </c>
      <c r="C572" s="62">
        <v>1321</v>
      </c>
      <c r="D572" s="62">
        <v>9521</v>
      </c>
      <c r="E572" s="62" t="str">
        <f t="shared" si="8"/>
        <v>952</v>
      </c>
      <c r="F572" s="63" t="s">
        <v>4189</v>
      </c>
    </row>
    <row r="573" spans="1:6" x14ac:dyDescent="0.2">
      <c r="A573" s="62">
        <v>572</v>
      </c>
      <c r="B573" s="62">
        <v>0.92</v>
      </c>
      <c r="C573" s="62">
        <v>2290</v>
      </c>
      <c r="D573" s="62">
        <v>9300</v>
      </c>
      <c r="E573" s="62" t="str">
        <f t="shared" si="8"/>
        <v>930</v>
      </c>
      <c r="F573" s="63" t="s">
        <v>4182</v>
      </c>
    </row>
    <row r="574" spans="1:6" x14ac:dyDescent="0.2">
      <c r="A574" s="62">
        <v>573</v>
      </c>
      <c r="B574" s="62">
        <v>0.92</v>
      </c>
      <c r="C574" s="62">
        <v>1470</v>
      </c>
      <c r="D574" s="62">
        <v>9100</v>
      </c>
      <c r="E574" s="62" t="str">
        <f t="shared" si="8"/>
        <v>910</v>
      </c>
      <c r="F574" s="63">
        <v>421</v>
      </c>
    </row>
    <row r="575" spans="1:6" x14ac:dyDescent="0.2">
      <c r="A575" s="62">
        <v>574</v>
      </c>
      <c r="B575" s="62">
        <v>0.93</v>
      </c>
      <c r="C575" s="62">
        <v>2141</v>
      </c>
      <c r="D575" s="62">
        <v>8113</v>
      </c>
      <c r="E575" s="62" t="str">
        <f t="shared" si="8"/>
        <v>811</v>
      </c>
      <c r="F575" s="63">
        <v>101</v>
      </c>
    </row>
    <row r="576" spans="1:6" x14ac:dyDescent="0.2">
      <c r="A576" s="62">
        <v>575</v>
      </c>
      <c r="B576" s="62">
        <v>0.93</v>
      </c>
      <c r="C576" s="62">
        <v>1671</v>
      </c>
      <c r="D576" s="62">
        <v>8431</v>
      </c>
      <c r="E576" s="62" t="str">
        <f t="shared" si="8"/>
        <v>843</v>
      </c>
      <c r="F576" s="63">
        <v>231</v>
      </c>
    </row>
    <row r="577" spans="1:6" x14ac:dyDescent="0.2">
      <c r="A577" s="62">
        <v>576</v>
      </c>
      <c r="B577" s="62">
        <v>0.93</v>
      </c>
      <c r="C577" s="62">
        <v>1721</v>
      </c>
      <c r="D577" s="62">
        <v>8311</v>
      </c>
      <c r="E577" s="62" t="str">
        <f t="shared" si="8"/>
        <v>831</v>
      </c>
      <c r="F577" s="63">
        <v>192</v>
      </c>
    </row>
    <row r="578" spans="1:6" x14ac:dyDescent="0.2">
      <c r="A578" s="62">
        <v>577</v>
      </c>
      <c r="B578" s="62">
        <v>0.93</v>
      </c>
      <c r="C578" s="62">
        <v>1526</v>
      </c>
      <c r="D578" s="62">
        <v>7536</v>
      </c>
      <c r="E578" s="62" t="str">
        <f t="shared" ref="E578:E641" si="9">LEFT(D578,3)</f>
        <v>753</v>
      </c>
      <c r="F578" s="63">
        <v>951</v>
      </c>
    </row>
    <row r="579" spans="1:6" x14ac:dyDescent="0.2">
      <c r="A579" s="62">
        <v>578</v>
      </c>
      <c r="B579" s="62">
        <v>0.93</v>
      </c>
      <c r="C579" s="62">
        <v>1529</v>
      </c>
      <c r="D579" s="62">
        <v>7539</v>
      </c>
      <c r="E579" s="62" t="str">
        <f t="shared" si="9"/>
        <v>753</v>
      </c>
      <c r="F579" s="63">
        <v>951</v>
      </c>
    </row>
    <row r="580" spans="1:6" x14ac:dyDescent="0.2">
      <c r="A580" s="62">
        <v>579</v>
      </c>
      <c r="B580" s="62">
        <v>0.93</v>
      </c>
      <c r="C580" s="62">
        <v>921</v>
      </c>
      <c r="D580" s="62">
        <v>8710</v>
      </c>
      <c r="E580" s="62" t="str">
        <f t="shared" si="9"/>
        <v>871</v>
      </c>
      <c r="F580" s="63">
        <v>491</v>
      </c>
    </row>
    <row r="581" spans="1:6" x14ac:dyDescent="0.2">
      <c r="A581" s="62">
        <v>580</v>
      </c>
      <c r="B581" s="62">
        <v>0.93</v>
      </c>
      <c r="C581" s="62">
        <v>2253</v>
      </c>
      <c r="D581" s="62">
        <v>8914</v>
      </c>
      <c r="E581" s="62" t="str">
        <f t="shared" si="9"/>
        <v>891</v>
      </c>
      <c r="F581" s="63" t="s">
        <v>4188</v>
      </c>
    </row>
    <row r="582" spans="1:6" x14ac:dyDescent="0.2">
      <c r="A582" s="62">
        <v>581</v>
      </c>
      <c r="B582" s="62">
        <v>0.93</v>
      </c>
      <c r="C582" s="62">
        <v>1551</v>
      </c>
      <c r="D582" s="62">
        <v>7411</v>
      </c>
      <c r="E582" s="62" t="str">
        <f t="shared" si="9"/>
        <v>741</v>
      </c>
      <c r="F582" s="63">
        <v>243</v>
      </c>
    </row>
    <row r="583" spans="1:6" x14ac:dyDescent="0.2">
      <c r="A583" s="62">
        <v>582</v>
      </c>
      <c r="B583" s="62">
        <v>0.93</v>
      </c>
      <c r="C583" s="62">
        <v>2012</v>
      </c>
      <c r="D583" s="62">
        <v>2212</v>
      </c>
      <c r="E583" s="62" t="str">
        <f t="shared" si="9"/>
        <v>221</v>
      </c>
      <c r="F583" s="63">
        <v>601</v>
      </c>
    </row>
    <row r="584" spans="1:6" x14ac:dyDescent="0.2">
      <c r="A584" s="62">
        <v>583</v>
      </c>
      <c r="B584" s="62">
        <v>0.93</v>
      </c>
      <c r="C584" s="62">
        <v>2131</v>
      </c>
      <c r="D584" s="62">
        <v>7103</v>
      </c>
      <c r="E584" s="62" t="str">
        <f t="shared" si="9"/>
        <v>710</v>
      </c>
      <c r="F584" s="63">
        <v>101</v>
      </c>
    </row>
    <row r="585" spans="1:6" x14ac:dyDescent="0.2">
      <c r="A585" s="62">
        <v>584</v>
      </c>
      <c r="B585" s="62">
        <v>0.93</v>
      </c>
      <c r="C585" s="62">
        <v>1521</v>
      </c>
      <c r="D585" s="62">
        <v>7531</v>
      </c>
      <c r="E585" s="62" t="str">
        <f t="shared" si="9"/>
        <v>753</v>
      </c>
      <c r="F585" s="63">
        <v>292</v>
      </c>
    </row>
    <row r="586" spans="1:6" x14ac:dyDescent="0.2">
      <c r="A586" s="62">
        <v>585</v>
      </c>
      <c r="B586" s="62">
        <v>0.93</v>
      </c>
      <c r="C586" s="62">
        <v>1132</v>
      </c>
      <c r="D586" s="62">
        <v>9412</v>
      </c>
      <c r="E586" s="62" t="str">
        <f t="shared" si="9"/>
        <v>941</v>
      </c>
      <c r="F586" s="63">
        <v>742</v>
      </c>
    </row>
    <row r="587" spans="1:6" x14ac:dyDescent="0.2">
      <c r="A587" s="62">
        <v>586</v>
      </c>
      <c r="B587" s="62">
        <v>0.93</v>
      </c>
      <c r="C587" s="62">
        <v>245</v>
      </c>
      <c r="D587" s="62">
        <v>3111</v>
      </c>
      <c r="E587" s="62" t="str">
        <f t="shared" si="9"/>
        <v>311</v>
      </c>
      <c r="F587" s="63">
        <v>841</v>
      </c>
    </row>
    <row r="588" spans="1:6" x14ac:dyDescent="0.2">
      <c r="A588" s="62">
        <v>587</v>
      </c>
      <c r="B588" s="62">
        <v>0.93</v>
      </c>
      <c r="C588" s="62">
        <v>1631</v>
      </c>
      <c r="D588" s="62">
        <v>7413</v>
      </c>
      <c r="E588" s="62" t="str">
        <f t="shared" si="9"/>
        <v>741</v>
      </c>
      <c r="F588" s="63">
        <v>259</v>
      </c>
    </row>
    <row r="589" spans="1:6" x14ac:dyDescent="0.2">
      <c r="A589" s="62">
        <v>588</v>
      </c>
      <c r="B589" s="62">
        <v>0.93</v>
      </c>
      <c r="C589" s="62">
        <v>933</v>
      </c>
      <c r="D589" s="62">
        <v>8733</v>
      </c>
      <c r="E589" s="62" t="str">
        <f t="shared" si="9"/>
        <v>873</v>
      </c>
      <c r="F589" s="63">
        <v>493</v>
      </c>
    </row>
    <row r="590" spans="1:6" x14ac:dyDescent="0.2">
      <c r="A590" s="62">
        <v>589</v>
      </c>
      <c r="B590" s="62">
        <v>0.94</v>
      </c>
      <c r="C590" s="62">
        <v>221</v>
      </c>
      <c r="D590" s="62">
        <v>2712</v>
      </c>
      <c r="E590" s="62" t="str">
        <f t="shared" si="9"/>
        <v>271</v>
      </c>
      <c r="F590" s="63">
        <v>712</v>
      </c>
    </row>
    <row r="591" spans="1:6" x14ac:dyDescent="0.2">
      <c r="A591" s="62">
        <v>590</v>
      </c>
      <c r="B591" s="62">
        <v>0.94</v>
      </c>
      <c r="C591" s="62">
        <v>1521</v>
      </c>
      <c r="D591" s="62">
        <v>7531</v>
      </c>
      <c r="E591" s="62" t="str">
        <f t="shared" si="9"/>
        <v>753</v>
      </c>
      <c r="F591" s="63">
        <v>292</v>
      </c>
    </row>
    <row r="592" spans="1:6" x14ac:dyDescent="0.2">
      <c r="A592" s="62">
        <v>591</v>
      </c>
      <c r="B592" s="62">
        <v>0.94</v>
      </c>
      <c r="C592" s="62">
        <v>292</v>
      </c>
      <c r="D592" s="62">
        <v>3142</v>
      </c>
      <c r="E592" s="62" t="str">
        <f t="shared" si="9"/>
        <v>314</v>
      </c>
      <c r="F592" s="63">
        <v>759</v>
      </c>
    </row>
    <row r="593" spans="1:6" x14ac:dyDescent="0.2">
      <c r="A593" s="62">
        <v>592</v>
      </c>
      <c r="B593" s="62">
        <v>0.94</v>
      </c>
      <c r="C593" s="62">
        <v>1322</v>
      </c>
      <c r="D593" s="62">
        <v>4422</v>
      </c>
      <c r="E593" s="62" t="str">
        <f t="shared" si="9"/>
        <v>442</v>
      </c>
      <c r="F593" s="63">
        <v>561</v>
      </c>
    </row>
    <row r="594" spans="1:6" x14ac:dyDescent="0.2">
      <c r="A594" s="62">
        <v>593</v>
      </c>
      <c r="B594" s="62">
        <v>0.94</v>
      </c>
      <c r="C594" s="62">
        <v>2131</v>
      </c>
      <c r="D594" s="62">
        <v>7103</v>
      </c>
      <c r="E594" s="62" t="str">
        <f t="shared" si="9"/>
        <v>710</v>
      </c>
      <c r="F594" s="63">
        <v>101</v>
      </c>
    </row>
    <row r="595" spans="1:6" x14ac:dyDescent="0.2">
      <c r="A595" s="62">
        <v>594</v>
      </c>
      <c r="B595" s="62">
        <v>0.94</v>
      </c>
      <c r="C595" s="62">
        <v>243</v>
      </c>
      <c r="D595" s="62">
        <v>3127</v>
      </c>
      <c r="E595" s="62" t="str">
        <f t="shared" si="9"/>
        <v>312</v>
      </c>
      <c r="F595" s="63">
        <v>715</v>
      </c>
    </row>
    <row r="596" spans="1:6" x14ac:dyDescent="0.2">
      <c r="A596" s="62">
        <v>595</v>
      </c>
      <c r="B596" s="62">
        <v>0.94</v>
      </c>
      <c r="C596" s="62">
        <v>1439</v>
      </c>
      <c r="D596" s="62">
        <v>7739</v>
      </c>
      <c r="E596" s="62" t="str">
        <f t="shared" si="9"/>
        <v>773</v>
      </c>
      <c r="F596" s="63">
        <v>412</v>
      </c>
    </row>
    <row r="597" spans="1:6" x14ac:dyDescent="0.2">
      <c r="A597" s="62">
        <v>596</v>
      </c>
      <c r="B597" s="62">
        <v>0.94</v>
      </c>
      <c r="C597" s="62">
        <v>1539</v>
      </c>
      <c r="D597" s="62">
        <v>7529</v>
      </c>
      <c r="E597" s="62" t="str">
        <f t="shared" si="9"/>
        <v>752</v>
      </c>
      <c r="F597" s="63">
        <v>319</v>
      </c>
    </row>
    <row r="598" spans="1:6" x14ac:dyDescent="0.2">
      <c r="A598" s="62">
        <v>597</v>
      </c>
      <c r="B598" s="62">
        <v>0.94</v>
      </c>
      <c r="C598" s="62">
        <v>1260</v>
      </c>
      <c r="D598" s="62">
        <v>4323</v>
      </c>
      <c r="E598" s="62" t="str">
        <f t="shared" si="9"/>
        <v>432</v>
      </c>
      <c r="F598" s="63">
        <v>912</v>
      </c>
    </row>
    <row r="599" spans="1:6" x14ac:dyDescent="0.2">
      <c r="A599" s="62">
        <v>598</v>
      </c>
      <c r="B599" s="62">
        <v>0.94</v>
      </c>
      <c r="C599" s="62">
        <v>1641</v>
      </c>
      <c r="D599" s="62">
        <v>7430</v>
      </c>
      <c r="E599" s="62" t="str">
        <f t="shared" si="9"/>
        <v>743</v>
      </c>
      <c r="F599" s="63">
        <v>259</v>
      </c>
    </row>
    <row r="600" spans="1:6" x14ac:dyDescent="0.2">
      <c r="A600" s="62">
        <v>599</v>
      </c>
      <c r="B600" s="62">
        <v>0.94</v>
      </c>
      <c r="C600" s="62">
        <v>951</v>
      </c>
      <c r="D600" s="62">
        <v>9222</v>
      </c>
      <c r="E600" s="62" t="str">
        <f t="shared" si="9"/>
        <v>922</v>
      </c>
      <c r="F600" s="63">
        <v>494</v>
      </c>
    </row>
    <row r="601" spans="1:6" x14ac:dyDescent="0.2">
      <c r="A601" s="62">
        <v>600</v>
      </c>
      <c r="B601" s="62">
        <v>0.94</v>
      </c>
      <c r="C601" s="62">
        <v>233</v>
      </c>
      <c r="D601" s="62">
        <v>2734</v>
      </c>
      <c r="E601" s="62" t="str">
        <f t="shared" si="9"/>
        <v>273</v>
      </c>
      <c r="F601" s="63">
        <v>714</v>
      </c>
    </row>
    <row r="602" spans="1:6" x14ac:dyDescent="0.2">
      <c r="A602" s="62">
        <v>601</v>
      </c>
      <c r="B602" s="62">
        <v>0.94</v>
      </c>
      <c r="C602" s="62">
        <v>1311</v>
      </c>
      <c r="D602" s="62">
        <v>4411</v>
      </c>
      <c r="E602" s="62" t="str">
        <f t="shared" si="9"/>
        <v>441</v>
      </c>
      <c r="F602" s="63">
        <v>561</v>
      </c>
    </row>
    <row r="603" spans="1:6" x14ac:dyDescent="0.2">
      <c r="A603" s="62">
        <v>602</v>
      </c>
      <c r="B603" s="62">
        <v>0.94</v>
      </c>
      <c r="C603" s="62">
        <v>1450</v>
      </c>
      <c r="D603" s="62">
        <v>8750</v>
      </c>
      <c r="E603" s="62" t="str">
        <f t="shared" si="9"/>
        <v>875</v>
      </c>
      <c r="F603" s="63">
        <v>425</v>
      </c>
    </row>
    <row r="604" spans="1:6" x14ac:dyDescent="0.2">
      <c r="A604" s="62">
        <v>603</v>
      </c>
      <c r="B604" s="62">
        <v>0.94</v>
      </c>
      <c r="C604" s="62">
        <v>1470</v>
      </c>
      <c r="D604" s="62">
        <v>9100</v>
      </c>
      <c r="E604" s="62" t="str">
        <f t="shared" si="9"/>
        <v>910</v>
      </c>
      <c r="F604" s="63">
        <v>412</v>
      </c>
    </row>
    <row r="605" spans="1:6" x14ac:dyDescent="0.2">
      <c r="A605" s="62">
        <v>604</v>
      </c>
      <c r="B605" s="62">
        <v>0.94</v>
      </c>
      <c r="C605" s="62">
        <v>281</v>
      </c>
      <c r="D605" s="62">
        <v>3922</v>
      </c>
      <c r="E605" s="62" t="str">
        <f t="shared" si="9"/>
        <v>392</v>
      </c>
      <c r="F605" s="63">
        <v>551</v>
      </c>
    </row>
    <row r="606" spans="1:6" x14ac:dyDescent="0.2">
      <c r="A606" s="62">
        <v>605</v>
      </c>
      <c r="B606" s="62">
        <v>0.94</v>
      </c>
      <c r="C606" s="62">
        <v>1732</v>
      </c>
      <c r="D606" s="62">
        <v>8322</v>
      </c>
      <c r="E606" s="62" t="str">
        <f t="shared" si="9"/>
        <v>832</v>
      </c>
      <c r="F606" s="63">
        <v>221</v>
      </c>
    </row>
    <row r="607" spans="1:6" x14ac:dyDescent="0.2">
      <c r="A607" s="62">
        <v>606</v>
      </c>
      <c r="B607" s="62">
        <v>0.94</v>
      </c>
      <c r="C607" s="62">
        <v>1052</v>
      </c>
      <c r="D607" s="62">
        <v>5301</v>
      </c>
      <c r="E607" s="62" t="str">
        <f t="shared" si="9"/>
        <v>530</v>
      </c>
      <c r="F607" s="63">
        <v>479</v>
      </c>
    </row>
    <row r="608" spans="1:6" x14ac:dyDescent="0.2">
      <c r="A608" s="62">
        <v>607</v>
      </c>
      <c r="B608" s="62">
        <v>0.94</v>
      </c>
      <c r="C608" s="62">
        <v>190</v>
      </c>
      <c r="D608" s="62">
        <v>1530</v>
      </c>
      <c r="E608" s="62" t="str">
        <f t="shared" si="9"/>
        <v>153</v>
      </c>
      <c r="F608" s="63">
        <v>969</v>
      </c>
    </row>
    <row r="609" spans="1:6" x14ac:dyDescent="0.2">
      <c r="A609" s="62">
        <v>608</v>
      </c>
      <c r="B609" s="62">
        <v>0.94</v>
      </c>
      <c r="C609" s="62">
        <v>453</v>
      </c>
      <c r="D609" s="62">
        <v>2132</v>
      </c>
      <c r="E609" s="62" t="str">
        <f t="shared" si="9"/>
        <v>213</v>
      </c>
      <c r="F609" s="63">
        <v>842</v>
      </c>
    </row>
    <row r="610" spans="1:6" x14ac:dyDescent="0.2">
      <c r="A610" s="62">
        <v>609</v>
      </c>
      <c r="B610" s="62">
        <v>0.94</v>
      </c>
      <c r="C610" s="62">
        <v>520</v>
      </c>
      <c r="D610" s="62">
        <v>3301</v>
      </c>
      <c r="E610" s="62" t="str">
        <f t="shared" si="9"/>
        <v>330</v>
      </c>
      <c r="F610" s="63">
        <v>711</v>
      </c>
    </row>
    <row r="611" spans="1:6" x14ac:dyDescent="0.2">
      <c r="A611" s="62">
        <v>610</v>
      </c>
      <c r="B611" s="62">
        <v>0.95</v>
      </c>
      <c r="C611" s="62">
        <v>1213</v>
      </c>
      <c r="D611" s="62">
        <v>4223</v>
      </c>
      <c r="E611" s="62" t="str">
        <f t="shared" si="9"/>
        <v>422</v>
      </c>
      <c r="F611" s="63">
        <v>961</v>
      </c>
    </row>
    <row r="612" spans="1:6" x14ac:dyDescent="0.2">
      <c r="A612" s="62">
        <v>611</v>
      </c>
      <c r="B612" s="62">
        <v>0.95</v>
      </c>
      <c r="C612" s="62">
        <v>251</v>
      </c>
      <c r="D612" s="62">
        <v>3123</v>
      </c>
      <c r="E612" s="62" t="str">
        <f t="shared" si="9"/>
        <v>312</v>
      </c>
      <c r="F612" s="63">
        <v>521</v>
      </c>
    </row>
    <row r="613" spans="1:6" x14ac:dyDescent="0.2">
      <c r="A613" s="62">
        <v>612</v>
      </c>
      <c r="B613" s="62">
        <v>0.95</v>
      </c>
      <c r="C613" s="62">
        <v>1820</v>
      </c>
      <c r="D613" s="62">
        <v>8211</v>
      </c>
      <c r="E613" s="62" t="str">
        <f t="shared" si="9"/>
        <v>821</v>
      </c>
      <c r="F613" s="63">
        <v>205</v>
      </c>
    </row>
    <row r="614" spans="1:6" x14ac:dyDescent="0.2">
      <c r="A614" s="62">
        <v>613</v>
      </c>
      <c r="B614" s="62">
        <v>0.95</v>
      </c>
      <c r="C614" s="62">
        <v>272</v>
      </c>
      <c r="D614" s="62">
        <v>3132</v>
      </c>
      <c r="E614" s="62" t="str">
        <f t="shared" si="9"/>
        <v>313</v>
      </c>
      <c r="F614" s="63" t="s">
        <v>4183</v>
      </c>
    </row>
    <row r="615" spans="1:6" x14ac:dyDescent="0.2">
      <c r="A615" s="62">
        <v>614</v>
      </c>
      <c r="B615" s="62">
        <v>0.95</v>
      </c>
      <c r="C615" s="62">
        <v>1911</v>
      </c>
      <c r="D615" s="62">
        <v>2351</v>
      </c>
      <c r="E615" s="62" t="str">
        <f t="shared" si="9"/>
        <v>235</v>
      </c>
      <c r="F615" s="63">
        <v>351</v>
      </c>
    </row>
    <row r="616" spans="1:6" x14ac:dyDescent="0.2">
      <c r="A616" s="62">
        <v>615</v>
      </c>
      <c r="B616" s="62">
        <v>0.95</v>
      </c>
      <c r="C616" s="62">
        <v>1119</v>
      </c>
      <c r="D616" s="62">
        <v>4129</v>
      </c>
      <c r="E616" s="62" t="str">
        <f t="shared" si="9"/>
        <v>412</v>
      </c>
      <c r="F616" s="63">
        <v>912</v>
      </c>
    </row>
    <row r="617" spans="1:6" x14ac:dyDescent="0.2">
      <c r="A617" s="62">
        <v>616</v>
      </c>
      <c r="B617" s="62">
        <v>0.95</v>
      </c>
      <c r="C617" s="62">
        <v>292</v>
      </c>
      <c r="D617" s="62">
        <v>3142</v>
      </c>
      <c r="E617" s="62" t="str">
        <f t="shared" si="9"/>
        <v>314</v>
      </c>
      <c r="F617" s="63">
        <v>902</v>
      </c>
    </row>
    <row r="618" spans="1:6" x14ac:dyDescent="0.2">
      <c r="A618" s="62">
        <v>617</v>
      </c>
      <c r="B618" s="62">
        <v>0.95</v>
      </c>
      <c r="C618" s="62">
        <v>1450</v>
      </c>
      <c r="D618" s="62">
        <v>8750</v>
      </c>
      <c r="E618" s="62" t="str">
        <f t="shared" si="9"/>
        <v>875</v>
      </c>
      <c r="F618" s="63">
        <v>425</v>
      </c>
    </row>
    <row r="619" spans="1:6" x14ac:dyDescent="0.2">
      <c r="A619" s="62">
        <v>618</v>
      </c>
      <c r="B619" s="62">
        <v>0.95</v>
      </c>
      <c r="C619" s="62">
        <v>2241</v>
      </c>
      <c r="D619" s="62">
        <v>8921</v>
      </c>
      <c r="E619" s="62" t="str">
        <f t="shared" si="9"/>
        <v>892</v>
      </c>
      <c r="F619" s="63">
        <v>181</v>
      </c>
    </row>
    <row r="620" spans="1:6" x14ac:dyDescent="0.2">
      <c r="A620" s="62">
        <v>619</v>
      </c>
      <c r="B620" s="62">
        <v>0.95</v>
      </c>
      <c r="C620" s="62">
        <v>2329</v>
      </c>
      <c r="D620" s="62">
        <v>6139</v>
      </c>
      <c r="E620" s="62" t="str">
        <f t="shared" si="9"/>
        <v>613</v>
      </c>
      <c r="F620" s="63">
        <v>912</v>
      </c>
    </row>
    <row r="621" spans="1:6" x14ac:dyDescent="0.2">
      <c r="A621" s="62">
        <v>620</v>
      </c>
      <c r="B621" s="62">
        <v>0.95</v>
      </c>
      <c r="C621" s="62">
        <v>1634</v>
      </c>
      <c r="D621" s="62">
        <v>8411</v>
      </c>
      <c r="E621" s="62" t="str">
        <f t="shared" si="9"/>
        <v>841</v>
      </c>
      <c r="F621" s="63">
        <v>243</v>
      </c>
    </row>
    <row r="622" spans="1:6" x14ac:dyDescent="0.2">
      <c r="A622" s="62">
        <v>621</v>
      </c>
      <c r="B622" s="62">
        <v>0.95</v>
      </c>
      <c r="C622" s="62">
        <v>1931</v>
      </c>
      <c r="D622" s="62">
        <v>7611</v>
      </c>
      <c r="E622" s="62" t="str">
        <f t="shared" si="9"/>
        <v>761</v>
      </c>
      <c r="F622" s="63">
        <v>951</v>
      </c>
    </row>
    <row r="623" spans="1:6" x14ac:dyDescent="0.2">
      <c r="A623" s="62">
        <v>622</v>
      </c>
      <c r="B623" s="62">
        <v>0.95</v>
      </c>
      <c r="C623" s="62">
        <v>2253</v>
      </c>
      <c r="D623" s="62">
        <v>8914</v>
      </c>
      <c r="E623" s="62" t="str">
        <f t="shared" si="9"/>
        <v>891</v>
      </c>
      <c r="F623" s="63" t="s">
        <v>4188</v>
      </c>
    </row>
    <row r="624" spans="1:6" x14ac:dyDescent="0.2">
      <c r="A624" s="62">
        <v>623</v>
      </c>
      <c r="B624" s="62">
        <v>0.95</v>
      </c>
      <c r="C624" s="62">
        <v>2315</v>
      </c>
      <c r="D624" s="62">
        <v>6122</v>
      </c>
      <c r="E624" s="62" t="str">
        <f t="shared" si="9"/>
        <v>612</v>
      </c>
      <c r="F624" s="63">
        <v>743</v>
      </c>
    </row>
    <row r="625" spans="1:6" x14ac:dyDescent="0.2">
      <c r="A625" s="62">
        <v>624</v>
      </c>
      <c r="B625" s="62">
        <v>0.95</v>
      </c>
      <c r="C625" s="62">
        <v>1662</v>
      </c>
      <c r="D625" s="62">
        <v>8415</v>
      </c>
      <c r="E625" s="62" t="str">
        <f t="shared" si="9"/>
        <v>841</v>
      </c>
      <c r="F625" s="63">
        <v>259</v>
      </c>
    </row>
    <row r="626" spans="1:6" x14ac:dyDescent="0.2">
      <c r="A626" s="62">
        <v>625</v>
      </c>
      <c r="B626" s="62">
        <v>0.95</v>
      </c>
      <c r="C626" s="62">
        <v>262</v>
      </c>
      <c r="D626" s="62">
        <v>3126</v>
      </c>
      <c r="E626" s="62" t="str">
        <f t="shared" si="9"/>
        <v>312</v>
      </c>
      <c r="F626" s="63">
        <v>611</v>
      </c>
    </row>
    <row r="627" spans="1:6" x14ac:dyDescent="0.2">
      <c r="A627" s="62">
        <v>626</v>
      </c>
      <c r="B627" s="62">
        <v>0.95</v>
      </c>
      <c r="C627" s="62">
        <v>852</v>
      </c>
      <c r="D627" s="62">
        <v>2852</v>
      </c>
      <c r="E627" s="62" t="str">
        <f t="shared" si="9"/>
        <v>285</v>
      </c>
      <c r="F627" s="63">
        <v>3331</v>
      </c>
    </row>
    <row r="628" spans="1:6" x14ac:dyDescent="0.2">
      <c r="A628" s="62">
        <v>627</v>
      </c>
      <c r="B628" s="62">
        <v>0.96</v>
      </c>
      <c r="C628" s="62">
        <v>922</v>
      </c>
      <c r="D628" s="62">
        <v>8720</v>
      </c>
      <c r="E628" s="62" t="str">
        <f t="shared" si="9"/>
        <v>872</v>
      </c>
      <c r="F628" s="63">
        <v>491</v>
      </c>
    </row>
    <row r="629" spans="1:6" x14ac:dyDescent="0.2">
      <c r="A629" s="62">
        <v>628</v>
      </c>
      <c r="B629" s="62">
        <v>0.96</v>
      </c>
      <c r="C629" s="62">
        <v>281</v>
      </c>
      <c r="D629" s="62">
        <v>3922</v>
      </c>
      <c r="E629" s="62" t="str">
        <f t="shared" si="9"/>
        <v>392</v>
      </c>
      <c r="F629" s="63" t="s">
        <v>4183</v>
      </c>
    </row>
    <row r="630" spans="1:6" x14ac:dyDescent="0.2">
      <c r="A630" s="62">
        <v>629</v>
      </c>
      <c r="B630" s="62">
        <v>0.96</v>
      </c>
      <c r="C630" s="62">
        <v>292</v>
      </c>
      <c r="D630" s="62">
        <v>3142</v>
      </c>
      <c r="E630" s="62" t="str">
        <f t="shared" si="9"/>
        <v>314</v>
      </c>
      <c r="F630" s="63">
        <v>715</v>
      </c>
    </row>
    <row r="631" spans="1:6" x14ac:dyDescent="0.2">
      <c r="A631" s="62">
        <v>630</v>
      </c>
      <c r="B631" s="62">
        <v>0.96</v>
      </c>
      <c r="C631" s="62">
        <v>112</v>
      </c>
      <c r="D631" s="62">
        <v>1120</v>
      </c>
      <c r="E631" s="62" t="str">
        <f t="shared" si="9"/>
        <v>112</v>
      </c>
      <c r="F631" s="63">
        <v>715</v>
      </c>
    </row>
    <row r="632" spans="1:6" x14ac:dyDescent="0.2">
      <c r="A632" s="62">
        <v>631</v>
      </c>
      <c r="B632" s="62">
        <v>0.96</v>
      </c>
      <c r="C632" s="62">
        <v>281</v>
      </c>
      <c r="D632" s="62">
        <v>3922</v>
      </c>
      <c r="E632" s="62" t="str">
        <f t="shared" si="9"/>
        <v>392</v>
      </c>
      <c r="F632" s="63" t="s">
        <v>4183</v>
      </c>
    </row>
    <row r="633" spans="1:6" x14ac:dyDescent="0.2">
      <c r="A633" s="62">
        <v>632</v>
      </c>
      <c r="B633" s="62">
        <v>0.96</v>
      </c>
      <c r="C633" s="62">
        <v>1322</v>
      </c>
      <c r="D633" s="62">
        <v>4422</v>
      </c>
      <c r="E633" s="62" t="str">
        <f t="shared" si="9"/>
        <v>442</v>
      </c>
      <c r="F633" s="63" t="s">
        <v>4187</v>
      </c>
    </row>
    <row r="634" spans="1:6" x14ac:dyDescent="0.2">
      <c r="A634" s="62">
        <v>633</v>
      </c>
      <c r="B634" s="62">
        <v>0.96</v>
      </c>
      <c r="C634" s="62">
        <v>1461</v>
      </c>
      <c r="D634" s="62">
        <v>7741</v>
      </c>
      <c r="E634" s="62" t="str">
        <f t="shared" si="9"/>
        <v>774</v>
      </c>
      <c r="F634" s="63">
        <v>71</v>
      </c>
    </row>
    <row r="635" spans="1:6" x14ac:dyDescent="0.2">
      <c r="A635" s="62">
        <v>634</v>
      </c>
      <c r="B635" s="62">
        <v>0.96</v>
      </c>
      <c r="C635" s="62">
        <v>291</v>
      </c>
      <c r="D635" s="62">
        <v>3141</v>
      </c>
      <c r="E635" s="62" t="str">
        <f t="shared" si="9"/>
        <v>314</v>
      </c>
      <c r="F635" s="63">
        <v>715</v>
      </c>
    </row>
    <row r="636" spans="1:6" x14ac:dyDescent="0.2">
      <c r="A636" s="62">
        <v>635</v>
      </c>
      <c r="B636" s="62">
        <v>0.96</v>
      </c>
      <c r="C636" s="62">
        <v>1415</v>
      </c>
      <c r="D636" s="62">
        <v>2315</v>
      </c>
      <c r="E636" s="62" t="str">
        <f t="shared" si="9"/>
        <v>231</v>
      </c>
      <c r="F636" s="63">
        <v>729</v>
      </c>
    </row>
    <row r="637" spans="1:6" x14ac:dyDescent="0.2">
      <c r="A637" s="62">
        <v>636</v>
      </c>
      <c r="B637" s="62">
        <v>0.96</v>
      </c>
      <c r="C637" s="62">
        <v>2271</v>
      </c>
      <c r="D637" s="62">
        <v>7911</v>
      </c>
      <c r="E637" s="62" t="str">
        <f t="shared" si="9"/>
        <v>791</v>
      </c>
      <c r="F637" s="63">
        <v>339</v>
      </c>
    </row>
    <row r="638" spans="1:6" x14ac:dyDescent="0.2">
      <c r="A638" s="62">
        <v>637</v>
      </c>
      <c r="B638" s="62">
        <v>0.96</v>
      </c>
      <c r="C638" s="62">
        <v>1820</v>
      </c>
      <c r="D638" s="62">
        <v>8211</v>
      </c>
      <c r="E638" s="62" t="str">
        <f t="shared" si="9"/>
        <v>821</v>
      </c>
      <c r="F638" s="63">
        <v>205</v>
      </c>
    </row>
    <row r="639" spans="1:6" x14ac:dyDescent="0.2">
      <c r="A639" s="62">
        <v>638</v>
      </c>
      <c r="B639" s="62">
        <v>0.96</v>
      </c>
      <c r="C639" s="62">
        <v>921</v>
      </c>
      <c r="D639" s="62">
        <v>8710</v>
      </c>
      <c r="E639" s="62" t="str">
        <f t="shared" si="9"/>
        <v>871</v>
      </c>
      <c r="F639" s="63">
        <v>491</v>
      </c>
    </row>
    <row r="640" spans="1:6" x14ac:dyDescent="0.2">
      <c r="A640" s="62">
        <v>639</v>
      </c>
      <c r="B640" s="62">
        <v>0.96</v>
      </c>
      <c r="C640" s="62">
        <v>1279</v>
      </c>
      <c r="D640" s="62">
        <v>4329</v>
      </c>
      <c r="E640" s="62" t="str">
        <f t="shared" si="9"/>
        <v>432</v>
      </c>
      <c r="F640" s="63">
        <v>912</v>
      </c>
    </row>
    <row r="641" spans="1:7" x14ac:dyDescent="0.2">
      <c r="A641" s="62">
        <v>640</v>
      </c>
      <c r="B641" s="62">
        <v>0.96</v>
      </c>
      <c r="C641" s="62">
        <v>1844</v>
      </c>
      <c r="D641" s="62">
        <v>7224</v>
      </c>
      <c r="E641" s="62" t="str">
        <f t="shared" si="9"/>
        <v>722</v>
      </c>
      <c r="F641" s="63">
        <v>953</v>
      </c>
    </row>
    <row r="642" spans="1:7" x14ac:dyDescent="0.2">
      <c r="A642" s="62">
        <v>641</v>
      </c>
      <c r="B642" s="62">
        <v>0.96</v>
      </c>
      <c r="C642" s="62">
        <v>1311</v>
      </c>
      <c r="D642" s="62">
        <v>4411</v>
      </c>
      <c r="E642" s="62" t="str">
        <f t="shared" ref="E642:E705" si="10">LEFT(D642,3)</f>
        <v>441</v>
      </c>
      <c r="F642" s="63">
        <v>561</v>
      </c>
    </row>
    <row r="643" spans="1:7" x14ac:dyDescent="0.2">
      <c r="A643" s="62">
        <v>642</v>
      </c>
      <c r="B643" s="62">
        <v>0.96</v>
      </c>
      <c r="C643" s="62">
        <v>1154</v>
      </c>
      <c r="D643" s="62">
        <v>9422</v>
      </c>
      <c r="E643" s="62" t="str">
        <f t="shared" si="10"/>
        <v>942</v>
      </c>
      <c r="F643" s="63">
        <v>912</v>
      </c>
    </row>
    <row r="644" spans="1:7" x14ac:dyDescent="0.2">
      <c r="A644" s="62">
        <v>643</v>
      </c>
      <c r="B644" s="62">
        <v>0.96</v>
      </c>
      <c r="C644" s="62">
        <v>272</v>
      </c>
      <c r="D644" s="62">
        <v>3132</v>
      </c>
      <c r="E644" s="62" t="str">
        <f t="shared" si="10"/>
        <v>313</v>
      </c>
      <c r="F644" s="63" t="s">
        <v>4186</v>
      </c>
      <c r="G644" s="62" t="s">
        <v>4185</v>
      </c>
    </row>
    <row r="645" spans="1:7" x14ac:dyDescent="0.2">
      <c r="A645" s="62">
        <v>644</v>
      </c>
      <c r="B645" s="62">
        <v>0.97</v>
      </c>
      <c r="C645" s="62">
        <v>940</v>
      </c>
      <c r="D645" s="62">
        <v>8740</v>
      </c>
      <c r="E645" s="62" t="str">
        <f t="shared" si="10"/>
        <v>874</v>
      </c>
      <c r="F645" s="63">
        <v>501</v>
      </c>
    </row>
    <row r="646" spans="1:7" x14ac:dyDescent="0.2">
      <c r="A646" s="62">
        <v>645</v>
      </c>
      <c r="B646" s="62">
        <v>0.97</v>
      </c>
      <c r="C646" s="62">
        <v>2251</v>
      </c>
      <c r="D646" s="62">
        <v>8911</v>
      </c>
      <c r="E646" s="62" t="str">
        <f t="shared" si="10"/>
        <v>891</v>
      </c>
      <c r="F646" s="63">
        <v>162</v>
      </c>
    </row>
    <row r="647" spans="1:7" x14ac:dyDescent="0.2">
      <c r="A647" s="62">
        <v>646</v>
      </c>
      <c r="B647" s="62">
        <v>0.97</v>
      </c>
      <c r="C647" s="62">
        <v>1581</v>
      </c>
      <c r="D647" s="62">
        <v>8541</v>
      </c>
      <c r="E647" s="62" t="str">
        <f t="shared" si="10"/>
        <v>854</v>
      </c>
      <c r="F647" s="63">
        <v>301</v>
      </c>
    </row>
    <row r="648" spans="1:7" x14ac:dyDescent="0.2">
      <c r="A648" s="62">
        <v>647</v>
      </c>
      <c r="B648" s="62">
        <v>0.97</v>
      </c>
      <c r="C648" s="62">
        <v>1862</v>
      </c>
      <c r="D648" s="62">
        <v>8222</v>
      </c>
      <c r="E648" s="62" t="str">
        <f t="shared" si="10"/>
        <v>822</v>
      </c>
      <c r="F648" s="63">
        <v>152</v>
      </c>
    </row>
    <row r="649" spans="1:7" x14ac:dyDescent="0.2">
      <c r="A649" s="62">
        <v>648</v>
      </c>
      <c r="B649" s="62">
        <v>0.97</v>
      </c>
      <c r="C649" s="62">
        <v>1970</v>
      </c>
      <c r="D649" s="62">
        <v>8640</v>
      </c>
      <c r="E649" s="62" t="str">
        <f t="shared" si="10"/>
        <v>864</v>
      </c>
      <c r="F649" s="63">
        <v>271</v>
      </c>
    </row>
    <row r="650" spans="1:7" x14ac:dyDescent="0.2">
      <c r="A650" s="62">
        <v>649</v>
      </c>
      <c r="B650" s="62">
        <v>0.97</v>
      </c>
      <c r="C650" s="62">
        <v>125</v>
      </c>
      <c r="D650" s="62">
        <v>1390</v>
      </c>
      <c r="E650" s="62" t="str">
        <f t="shared" si="10"/>
        <v>139</v>
      </c>
      <c r="F650" s="63">
        <v>751</v>
      </c>
    </row>
    <row r="651" spans="1:7" x14ac:dyDescent="0.2">
      <c r="A651" s="62">
        <v>650</v>
      </c>
      <c r="B651" s="62">
        <v>0.97</v>
      </c>
      <c r="C651" s="62">
        <v>1832</v>
      </c>
      <c r="D651" s="62">
        <v>8212</v>
      </c>
      <c r="E651" s="62" t="str">
        <f t="shared" si="10"/>
        <v>821</v>
      </c>
      <c r="F651" s="63">
        <v>134</v>
      </c>
    </row>
    <row r="652" spans="1:7" x14ac:dyDescent="0.2">
      <c r="A652" s="62">
        <v>651</v>
      </c>
      <c r="B652" s="62">
        <v>0.97</v>
      </c>
      <c r="C652" s="62">
        <v>663</v>
      </c>
      <c r="D652" s="62">
        <v>2453</v>
      </c>
      <c r="E652" s="62" t="str">
        <f t="shared" si="10"/>
        <v>245</v>
      </c>
      <c r="F652" s="63">
        <v>869</v>
      </c>
    </row>
    <row r="653" spans="1:7" x14ac:dyDescent="0.2">
      <c r="A653" s="62">
        <v>652</v>
      </c>
      <c r="B653" s="62">
        <v>0.97</v>
      </c>
      <c r="C653" s="62">
        <v>1673</v>
      </c>
      <c r="D653" s="62">
        <v>8433</v>
      </c>
      <c r="E653" s="62" t="str">
        <f t="shared" si="10"/>
        <v>843</v>
      </c>
      <c r="F653" s="63">
        <v>191</v>
      </c>
    </row>
    <row r="654" spans="1:7" x14ac:dyDescent="0.2">
      <c r="A654" s="62">
        <v>653</v>
      </c>
      <c r="B654" s="62">
        <v>0.97</v>
      </c>
      <c r="C654" s="62">
        <v>1552</v>
      </c>
      <c r="D654" s="62">
        <v>8510</v>
      </c>
      <c r="E654" s="62" t="str">
        <f t="shared" si="10"/>
        <v>851</v>
      </c>
      <c r="F654" s="63">
        <v>259</v>
      </c>
    </row>
    <row r="655" spans="1:7" x14ac:dyDescent="0.2">
      <c r="A655" s="62">
        <v>654</v>
      </c>
      <c r="B655" s="62">
        <v>0.97</v>
      </c>
      <c r="C655" s="62">
        <v>1133</v>
      </c>
      <c r="D655" s="62">
        <v>7991</v>
      </c>
      <c r="E655" s="62" t="str">
        <f t="shared" si="10"/>
        <v>799</v>
      </c>
      <c r="F655" s="63">
        <v>742</v>
      </c>
    </row>
    <row r="656" spans="1:7" x14ac:dyDescent="0.2">
      <c r="A656" s="62">
        <v>655</v>
      </c>
      <c r="B656" s="62">
        <v>0.97</v>
      </c>
      <c r="C656" s="62">
        <v>2263</v>
      </c>
      <c r="D656" s="62">
        <v>7301</v>
      </c>
      <c r="E656" s="62" t="str">
        <f t="shared" si="10"/>
        <v>730</v>
      </c>
      <c r="F656" s="63">
        <v>161</v>
      </c>
    </row>
    <row r="657" spans="1:7" x14ac:dyDescent="0.2">
      <c r="A657" s="62">
        <v>656</v>
      </c>
      <c r="B657" s="62">
        <v>0.97</v>
      </c>
      <c r="C657" s="62">
        <v>1671</v>
      </c>
      <c r="D657" s="62">
        <v>8431</v>
      </c>
      <c r="E657" s="62" t="str">
        <f t="shared" si="10"/>
        <v>843</v>
      </c>
      <c r="F657" s="63">
        <v>273</v>
      </c>
    </row>
    <row r="658" spans="1:7" x14ac:dyDescent="0.2">
      <c r="A658" s="62">
        <v>657</v>
      </c>
      <c r="B658" s="62">
        <v>0.97</v>
      </c>
      <c r="C658" s="62">
        <v>1041</v>
      </c>
      <c r="D658" s="62">
        <v>5213</v>
      </c>
      <c r="E658" s="62" t="str">
        <f t="shared" si="10"/>
        <v>521</v>
      </c>
      <c r="F658" s="63">
        <v>471</v>
      </c>
    </row>
    <row r="659" spans="1:7" x14ac:dyDescent="0.2">
      <c r="A659" s="62">
        <v>658</v>
      </c>
      <c r="B659" s="62">
        <v>0.97</v>
      </c>
      <c r="C659" s="62">
        <v>1939</v>
      </c>
      <c r="D659" s="62">
        <v>7619</v>
      </c>
      <c r="E659" s="62" t="str">
        <f t="shared" si="10"/>
        <v>761</v>
      </c>
      <c r="F659" s="63">
        <v>273</v>
      </c>
    </row>
    <row r="660" spans="1:7" x14ac:dyDescent="0.2">
      <c r="A660" s="62">
        <v>659</v>
      </c>
      <c r="B660" s="62">
        <v>0.97</v>
      </c>
      <c r="C660" s="62">
        <v>874</v>
      </c>
      <c r="D660" s="62">
        <v>2837</v>
      </c>
      <c r="E660" s="62" t="str">
        <f t="shared" si="10"/>
        <v>283</v>
      </c>
      <c r="F660" s="63">
        <v>591</v>
      </c>
    </row>
    <row r="661" spans="1:7" x14ac:dyDescent="0.2">
      <c r="A661" s="62">
        <v>660</v>
      </c>
      <c r="B661" s="62">
        <v>0.97</v>
      </c>
      <c r="C661" s="62">
        <v>2241</v>
      </c>
      <c r="D661" s="62">
        <v>8921</v>
      </c>
      <c r="E661" s="62" t="str">
        <f t="shared" si="10"/>
        <v>892</v>
      </c>
      <c r="F661" s="63">
        <v>181</v>
      </c>
    </row>
    <row r="662" spans="1:7" x14ac:dyDescent="0.2">
      <c r="A662" s="62">
        <v>661</v>
      </c>
      <c r="B662" s="62">
        <v>0.97</v>
      </c>
      <c r="C662" s="62">
        <v>1035</v>
      </c>
      <c r="D662" s="62">
        <v>5220</v>
      </c>
      <c r="E662" s="62" t="str">
        <f t="shared" si="10"/>
        <v>522</v>
      </c>
      <c r="F662" s="63">
        <v>692</v>
      </c>
    </row>
    <row r="663" spans="1:7" x14ac:dyDescent="0.2">
      <c r="A663" s="62">
        <v>662</v>
      </c>
      <c r="B663" s="62">
        <v>0.97</v>
      </c>
      <c r="C663" s="62">
        <v>292</v>
      </c>
      <c r="D663" s="62">
        <v>3142</v>
      </c>
      <c r="E663" s="62" t="str">
        <f t="shared" si="10"/>
        <v>314</v>
      </c>
      <c r="F663" s="63">
        <v>861</v>
      </c>
    </row>
    <row r="664" spans="1:7" x14ac:dyDescent="0.2">
      <c r="A664" s="62">
        <v>663</v>
      </c>
      <c r="B664" s="62">
        <v>0.97</v>
      </c>
      <c r="C664" s="62">
        <v>1020</v>
      </c>
      <c r="D664" s="62">
        <v>2745</v>
      </c>
      <c r="E664" s="62" t="str">
        <f t="shared" si="10"/>
        <v>274</v>
      </c>
      <c r="F664" s="63">
        <v>682</v>
      </c>
    </row>
    <row r="665" spans="1:7" x14ac:dyDescent="0.2">
      <c r="A665" s="62">
        <v>664</v>
      </c>
      <c r="B665" s="62">
        <v>0.97</v>
      </c>
      <c r="C665" s="62">
        <v>2061</v>
      </c>
      <c r="D665" s="62">
        <v>2240</v>
      </c>
      <c r="E665" s="62" t="str">
        <f t="shared" si="10"/>
        <v>224</v>
      </c>
      <c r="F665" s="63">
        <v>612</v>
      </c>
    </row>
    <row r="666" spans="1:7" x14ac:dyDescent="0.2">
      <c r="A666" s="62">
        <v>665</v>
      </c>
      <c r="B666" s="62">
        <v>0.97</v>
      </c>
      <c r="C666" s="62">
        <v>2112</v>
      </c>
      <c r="D666" s="62">
        <v>2395</v>
      </c>
      <c r="E666" s="62" t="str">
        <f t="shared" si="10"/>
        <v>239</v>
      </c>
      <c r="F666" s="63">
        <v>107</v>
      </c>
    </row>
    <row r="667" spans="1:7" x14ac:dyDescent="0.2">
      <c r="A667" s="62">
        <v>666</v>
      </c>
      <c r="B667" s="62">
        <v>0.97</v>
      </c>
      <c r="C667" s="62">
        <v>272</v>
      </c>
      <c r="D667" s="62">
        <v>3132</v>
      </c>
      <c r="E667" s="62" t="str">
        <f t="shared" si="10"/>
        <v>313</v>
      </c>
      <c r="F667" s="63" t="s">
        <v>4183</v>
      </c>
    </row>
    <row r="668" spans="1:7" x14ac:dyDescent="0.2">
      <c r="A668" s="62">
        <v>667</v>
      </c>
      <c r="B668" s="62">
        <v>0.97</v>
      </c>
      <c r="C668" s="62">
        <v>321</v>
      </c>
      <c r="D668" s="62">
        <v>3203</v>
      </c>
      <c r="E668" s="62" t="str">
        <f t="shared" si="10"/>
        <v>320</v>
      </c>
      <c r="F668" s="63">
        <v>641</v>
      </c>
    </row>
    <row r="669" spans="1:7" x14ac:dyDescent="0.2">
      <c r="A669" s="62">
        <v>668</v>
      </c>
      <c r="B669" s="62">
        <v>0.97</v>
      </c>
      <c r="C669" s="62">
        <v>1322</v>
      </c>
      <c r="D669" s="62">
        <v>4422</v>
      </c>
      <c r="E669" s="62" t="str">
        <f t="shared" si="10"/>
        <v>442</v>
      </c>
      <c r="F669" s="63">
        <v>561</v>
      </c>
    </row>
    <row r="670" spans="1:7" x14ac:dyDescent="0.2">
      <c r="A670" s="62">
        <v>669</v>
      </c>
      <c r="B670" s="62">
        <v>0.98</v>
      </c>
      <c r="C670" s="62">
        <v>862</v>
      </c>
      <c r="D670" s="62">
        <v>2832</v>
      </c>
      <c r="E670" s="62" t="str">
        <f t="shared" si="10"/>
        <v>283</v>
      </c>
      <c r="F670" s="63">
        <v>901</v>
      </c>
    </row>
    <row r="671" spans="1:7" x14ac:dyDescent="0.2">
      <c r="A671" s="62">
        <v>670</v>
      </c>
      <c r="B671" s="62">
        <v>0.98</v>
      </c>
      <c r="C671" s="62">
        <v>2279</v>
      </c>
      <c r="D671" s="62">
        <v>7999</v>
      </c>
      <c r="E671" s="62" t="str">
        <f t="shared" si="10"/>
        <v>799</v>
      </c>
      <c r="F671" s="63" t="s">
        <v>4182</v>
      </c>
      <c r="G671" s="62" t="s">
        <v>4184</v>
      </c>
    </row>
    <row r="672" spans="1:7" x14ac:dyDescent="0.2">
      <c r="A672" s="62">
        <v>671</v>
      </c>
      <c r="B672" s="62">
        <v>0.98</v>
      </c>
      <c r="C672" s="62">
        <v>272</v>
      </c>
      <c r="D672" s="62">
        <v>3132</v>
      </c>
      <c r="E672" s="62" t="str">
        <f t="shared" si="10"/>
        <v>313</v>
      </c>
      <c r="F672" s="63" t="s">
        <v>4183</v>
      </c>
    </row>
    <row r="673" spans="1:7" x14ac:dyDescent="0.2">
      <c r="A673" s="62">
        <v>672</v>
      </c>
      <c r="B673" s="62">
        <v>0.98</v>
      </c>
      <c r="C673" s="62">
        <v>520</v>
      </c>
      <c r="D673" s="62">
        <v>3301</v>
      </c>
      <c r="E673" s="62" t="str">
        <f t="shared" si="10"/>
        <v>330</v>
      </c>
      <c r="F673" s="63">
        <v>711</v>
      </c>
    </row>
    <row r="674" spans="1:7" x14ac:dyDescent="0.2">
      <c r="A674" s="62">
        <v>673</v>
      </c>
      <c r="B674" s="62">
        <v>0.98</v>
      </c>
      <c r="C674" s="62">
        <v>2061</v>
      </c>
      <c r="D674" s="62">
        <v>2240</v>
      </c>
      <c r="E674" s="62" t="str">
        <f t="shared" si="10"/>
        <v>224</v>
      </c>
      <c r="F674" s="63">
        <v>612</v>
      </c>
    </row>
    <row r="675" spans="1:7" x14ac:dyDescent="0.2">
      <c r="A675" s="62">
        <v>674</v>
      </c>
      <c r="B675" s="62">
        <v>0.98</v>
      </c>
      <c r="C675" s="62">
        <v>1324</v>
      </c>
      <c r="D675" s="62">
        <v>9223</v>
      </c>
      <c r="E675" s="62" t="str">
        <f t="shared" si="10"/>
        <v>922</v>
      </c>
      <c r="F675" s="63">
        <v>479</v>
      </c>
    </row>
    <row r="676" spans="1:7" x14ac:dyDescent="0.2">
      <c r="A676" s="62">
        <v>675</v>
      </c>
      <c r="B676" s="62">
        <v>0.98</v>
      </c>
      <c r="C676" s="62">
        <v>315</v>
      </c>
      <c r="D676" s="62">
        <v>2725</v>
      </c>
      <c r="E676" s="62" t="str">
        <f t="shared" si="10"/>
        <v>272</v>
      </c>
      <c r="F676" s="63">
        <v>662</v>
      </c>
    </row>
    <row r="677" spans="1:7" x14ac:dyDescent="0.2">
      <c r="A677" s="62">
        <v>676</v>
      </c>
      <c r="B677" s="62">
        <v>0.98</v>
      </c>
      <c r="C677" s="62">
        <v>1031</v>
      </c>
      <c r="D677" s="62">
        <v>5211</v>
      </c>
      <c r="E677" s="62" t="str">
        <f t="shared" si="10"/>
        <v>521</v>
      </c>
      <c r="F677" s="63">
        <v>452</v>
      </c>
    </row>
    <row r="678" spans="1:7" x14ac:dyDescent="0.2">
      <c r="A678" s="62">
        <v>677</v>
      </c>
      <c r="B678" s="62">
        <v>0.98</v>
      </c>
      <c r="C678" s="62">
        <v>321</v>
      </c>
      <c r="D678" s="62">
        <v>3203</v>
      </c>
      <c r="E678" s="62" t="str">
        <f t="shared" si="10"/>
        <v>320</v>
      </c>
      <c r="F678" s="63">
        <v>641</v>
      </c>
    </row>
    <row r="679" spans="1:7" x14ac:dyDescent="0.2">
      <c r="A679" s="62">
        <v>678</v>
      </c>
      <c r="B679" s="62">
        <v>0.98</v>
      </c>
      <c r="C679" s="62">
        <v>1552</v>
      </c>
      <c r="D679" s="62">
        <v>8510</v>
      </c>
      <c r="E679" s="62" t="str">
        <f t="shared" si="10"/>
        <v>851</v>
      </c>
      <c r="F679" s="63">
        <v>259</v>
      </c>
    </row>
    <row r="680" spans="1:7" x14ac:dyDescent="0.2">
      <c r="A680" s="62">
        <v>679</v>
      </c>
      <c r="B680" s="62">
        <v>0.98</v>
      </c>
      <c r="C680" s="62">
        <v>251</v>
      </c>
      <c r="D680" s="62">
        <v>3123</v>
      </c>
      <c r="E680" s="62" t="str">
        <f t="shared" si="10"/>
        <v>312</v>
      </c>
      <c r="F680" s="63">
        <v>521</v>
      </c>
    </row>
    <row r="681" spans="1:7" x14ac:dyDescent="0.2">
      <c r="A681" s="62">
        <v>680</v>
      </c>
      <c r="B681" s="62">
        <v>0.98</v>
      </c>
      <c r="C681" s="62">
        <v>251</v>
      </c>
      <c r="D681" s="62">
        <v>3123</v>
      </c>
      <c r="E681" s="62" t="str">
        <f t="shared" si="10"/>
        <v>312</v>
      </c>
      <c r="F681" s="63" t="s">
        <v>4182</v>
      </c>
      <c r="G681" s="62" t="s">
        <v>4181</v>
      </c>
    </row>
    <row r="682" spans="1:7" x14ac:dyDescent="0.2">
      <c r="A682" s="62">
        <v>681</v>
      </c>
      <c r="B682" s="62">
        <v>0.98</v>
      </c>
      <c r="C682" s="62">
        <v>2289</v>
      </c>
      <c r="D682" s="62">
        <v>8990</v>
      </c>
      <c r="E682" s="62" t="str">
        <f t="shared" si="10"/>
        <v>899</v>
      </c>
      <c r="F682" s="63">
        <v>759</v>
      </c>
    </row>
    <row r="683" spans="1:7" x14ac:dyDescent="0.2">
      <c r="A683" s="62">
        <v>682</v>
      </c>
      <c r="B683" s="62">
        <v>0.98</v>
      </c>
      <c r="C683" s="62">
        <v>2271</v>
      </c>
      <c r="D683" s="62">
        <v>7911</v>
      </c>
      <c r="E683" s="62" t="str">
        <f t="shared" si="10"/>
        <v>791</v>
      </c>
      <c r="F683" s="63">
        <v>320</v>
      </c>
    </row>
    <row r="684" spans="1:7" x14ac:dyDescent="0.2">
      <c r="A684" s="62">
        <v>683</v>
      </c>
      <c r="B684" s="62">
        <v>0.98</v>
      </c>
      <c r="C684" s="62">
        <v>323</v>
      </c>
      <c r="D684" s="62">
        <v>3201</v>
      </c>
      <c r="E684" s="62" t="str">
        <f t="shared" si="10"/>
        <v>320</v>
      </c>
      <c r="F684" s="63">
        <v>641</v>
      </c>
    </row>
    <row r="685" spans="1:7" x14ac:dyDescent="0.2">
      <c r="A685" s="62">
        <v>684</v>
      </c>
      <c r="B685" s="62">
        <v>0.98</v>
      </c>
      <c r="C685" s="62">
        <v>1273</v>
      </c>
      <c r="D685" s="62">
        <v>2863</v>
      </c>
      <c r="E685" s="62" t="str">
        <f t="shared" si="10"/>
        <v>286</v>
      </c>
      <c r="F685" s="63">
        <v>911</v>
      </c>
    </row>
    <row r="686" spans="1:7" x14ac:dyDescent="0.2">
      <c r="A686" s="62">
        <v>685</v>
      </c>
      <c r="B686" s="62">
        <v>0.98</v>
      </c>
      <c r="C686" s="62">
        <v>322</v>
      </c>
      <c r="D686" s="62">
        <v>3202</v>
      </c>
      <c r="E686" s="62" t="str">
        <f t="shared" si="10"/>
        <v>320</v>
      </c>
      <c r="F686" s="63">
        <v>651</v>
      </c>
    </row>
    <row r="687" spans="1:7" x14ac:dyDescent="0.2">
      <c r="A687" s="62">
        <v>686</v>
      </c>
      <c r="B687" s="62">
        <v>0.98</v>
      </c>
      <c r="C687" s="62">
        <v>321</v>
      </c>
      <c r="D687" s="62">
        <v>3203</v>
      </c>
      <c r="E687" s="62" t="str">
        <f t="shared" si="10"/>
        <v>320</v>
      </c>
      <c r="F687" s="63">
        <v>641</v>
      </c>
    </row>
    <row r="688" spans="1:7" x14ac:dyDescent="0.2">
      <c r="A688" s="62">
        <v>687</v>
      </c>
      <c r="B688" s="62">
        <v>0.98</v>
      </c>
      <c r="C688" s="62">
        <v>282</v>
      </c>
      <c r="D688" s="62">
        <v>3991</v>
      </c>
      <c r="E688" s="62" t="str">
        <f t="shared" si="10"/>
        <v>399</v>
      </c>
      <c r="F688" s="63">
        <v>759</v>
      </c>
    </row>
    <row r="689" spans="1:6" x14ac:dyDescent="0.2">
      <c r="A689" s="62">
        <v>688</v>
      </c>
      <c r="B689" s="62">
        <v>0.98</v>
      </c>
      <c r="C689" s="62">
        <v>321</v>
      </c>
      <c r="D689" s="62">
        <v>3203</v>
      </c>
      <c r="E689" s="62" t="str">
        <f t="shared" si="10"/>
        <v>320</v>
      </c>
      <c r="F689" s="63">
        <v>661</v>
      </c>
    </row>
    <row r="690" spans="1:6" x14ac:dyDescent="0.2">
      <c r="A690" s="62">
        <v>689</v>
      </c>
      <c r="B690" s="62">
        <v>0.98</v>
      </c>
      <c r="C690" s="62">
        <v>322</v>
      </c>
      <c r="D690" s="62">
        <v>3202</v>
      </c>
      <c r="E690" s="62" t="str">
        <f t="shared" si="10"/>
        <v>320</v>
      </c>
      <c r="F690" s="63">
        <v>651</v>
      </c>
    </row>
    <row r="691" spans="1:6" x14ac:dyDescent="0.2">
      <c r="A691" s="62">
        <v>690</v>
      </c>
      <c r="B691" s="62">
        <v>0.98</v>
      </c>
      <c r="C691" s="62">
        <v>1970</v>
      </c>
      <c r="D691" s="62">
        <v>8640</v>
      </c>
      <c r="E691" s="62" t="str">
        <f t="shared" si="10"/>
        <v>864</v>
      </c>
      <c r="F691" s="63">
        <v>274</v>
      </c>
    </row>
    <row r="692" spans="1:6" x14ac:dyDescent="0.2">
      <c r="A692" s="62">
        <v>691</v>
      </c>
      <c r="B692" s="62">
        <v>0.99</v>
      </c>
      <c r="C692" s="62">
        <v>283</v>
      </c>
      <c r="D692" s="62">
        <v>3910</v>
      </c>
      <c r="E692" s="62" t="str">
        <f t="shared" si="10"/>
        <v>391</v>
      </c>
      <c r="F692" s="63">
        <v>714</v>
      </c>
    </row>
    <row r="693" spans="1:6" x14ac:dyDescent="0.2">
      <c r="A693" s="62">
        <v>692</v>
      </c>
      <c r="B693" s="62">
        <v>0.99</v>
      </c>
      <c r="C693" s="62">
        <v>292</v>
      </c>
      <c r="D693" s="62">
        <v>3142</v>
      </c>
      <c r="E693" s="62" t="str">
        <f t="shared" si="10"/>
        <v>314</v>
      </c>
      <c r="F693" s="63">
        <v>902</v>
      </c>
    </row>
    <row r="694" spans="1:6" x14ac:dyDescent="0.2">
      <c r="A694" s="62">
        <v>693</v>
      </c>
      <c r="B694" s="62">
        <v>0.99</v>
      </c>
      <c r="C694" s="62">
        <v>321</v>
      </c>
      <c r="D694" s="62">
        <v>3203</v>
      </c>
      <c r="E694" s="62" t="str">
        <f t="shared" si="10"/>
        <v>320</v>
      </c>
      <c r="F694" s="63">
        <v>641</v>
      </c>
    </row>
    <row r="695" spans="1:6" x14ac:dyDescent="0.2">
      <c r="A695" s="62">
        <v>694</v>
      </c>
      <c r="B695" s="62">
        <v>0.99</v>
      </c>
      <c r="C695" s="62">
        <v>2242</v>
      </c>
      <c r="D695" s="62">
        <v>8922</v>
      </c>
      <c r="E695" s="62" t="str">
        <f t="shared" si="10"/>
        <v>892</v>
      </c>
      <c r="F695" s="63">
        <v>733</v>
      </c>
    </row>
    <row r="696" spans="1:6" x14ac:dyDescent="0.2">
      <c r="A696" s="62">
        <v>695</v>
      </c>
      <c r="B696" s="62">
        <v>0.99</v>
      </c>
      <c r="C696" s="62">
        <v>222</v>
      </c>
      <c r="D696" s="62">
        <v>2713</v>
      </c>
      <c r="E696" s="62" t="str">
        <f t="shared" si="10"/>
        <v>271</v>
      </c>
      <c r="F696" s="63">
        <v>712</v>
      </c>
    </row>
    <row r="697" spans="1:6" x14ac:dyDescent="0.2">
      <c r="A697" s="62">
        <v>696</v>
      </c>
      <c r="B697" s="62">
        <v>0.99</v>
      </c>
      <c r="C697" s="62">
        <v>262</v>
      </c>
      <c r="D697" s="62">
        <v>3126</v>
      </c>
      <c r="E697" s="62" t="str">
        <f t="shared" si="10"/>
        <v>312</v>
      </c>
      <c r="F697" s="63">
        <v>493</v>
      </c>
    </row>
    <row r="698" spans="1:6" x14ac:dyDescent="0.2">
      <c r="A698" s="62">
        <v>697</v>
      </c>
      <c r="B698" s="62">
        <v>0.99</v>
      </c>
      <c r="C698" s="62">
        <v>1939</v>
      </c>
      <c r="D698" s="62">
        <v>7619</v>
      </c>
      <c r="E698" s="62" t="str">
        <f t="shared" si="10"/>
        <v>761</v>
      </c>
      <c r="F698" s="63">
        <v>953</v>
      </c>
    </row>
    <row r="699" spans="1:6" x14ac:dyDescent="0.2">
      <c r="A699" s="62">
        <v>698</v>
      </c>
      <c r="B699" s="62">
        <v>0.99</v>
      </c>
      <c r="C699" s="62">
        <v>322</v>
      </c>
      <c r="D699" s="62">
        <v>3202</v>
      </c>
      <c r="E699" s="62" t="str">
        <f t="shared" si="10"/>
        <v>320</v>
      </c>
      <c r="F699" s="63">
        <v>651</v>
      </c>
    </row>
    <row r="700" spans="1:6" x14ac:dyDescent="0.2">
      <c r="A700" s="62">
        <v>699</v>
      </c>
      <c r="B700" s="62">
        <v>0.99</v>
      </c>
      <c r="C700" s="62">
        <v>431</v>
      </c>
      <c r="D700" s="62">
        <v>2112</v>
      </c>
      <c r="E700" s="62" t="str">
        <f t="shared" si="10"/>
        <v>211</v>
      </c>
      <c r="F700" s="63">
        <v>701</v>
      </c>
    </row>
    <row r="701" spans="1:6" x14ac:dyDescent="0.2">
      <c r="A701" s="62">
        <v>700</v>
      </c>
      <c r="B701" s="62">
        <v>0.99</v>
      </c>
      <c r="C701" s="62">
        <v>1859</v>
      </c>
      <c r="D701" s="62">
        <v>7219</v>
      </c>
      <c r="E701" s="62" t="str">
        <f t="shared" si="10"/>
        <v>721</v>
      </c>
      <c r="F701" s="63">
        <v>143</v>
      </c>
    </row>
    <row r="702" spans="1:6" x14ac:dyDescent="0.2">
      <c r="A702" s="62">
        <v>701</v>
      </c>
      <c r="B702" s="62">
        <v>0.99</v>
      </c>
      <c r="C702" s="62">
        <v>1020</v>
      </c>
      <c r="D702" s="62">
        <v>2745</v>
      </c>
      <c r="E702" s="62" t="str">
        <f t="shared" si="10"/>
        <v>274</v>
      </c>
      <c r="F702" s="63">
        <v>681</v>
      </c>
    </row>
    <row r="703" spans="1:6" x14ac:dyDescent="0.2">
      <c r="A703" s="62">
        <v>702</v>
      </c>
      <c r="B703" s="62">
        <v>0.99</v>
      </c>
      <c r="C703" s="62">
        <v>1034</v>
      </c>
      <c r="D703" s="62">
        <v>5303</v>
      </c>
      <c r="E703" s="62" t="str">
        <f t="shared" si="10"/>
        <v>530</v>
      </c>
      <c r="F703" s="63">
        <v>759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E3" sqref="E3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E1" s="68">
        <f>E3/D3</f>
        <v>0.96713615023474175</v>
      </c>
    </row>
    <row r="2" spans="1:9" x14ac:dyDescent="0.2">
      <c r="A2" t="s">
        <v>4364</v>
      </c>
      <c r="B2" t="s">
        <v>4365</v>
      </c>
      <c r="C2" t="s">
        <v>4366</v>
      </c>
      <c r="D2" t="s">
        <v>4367</v>
      </c>
      <c r="E2" t="s">
        <v>4368</v>
      </c>
    </row>
    <row r="3" spans="1:9" x14ac:dyDescent="0.2">
      <c r="A3">
        <f>COUNTA(A5:A706)</f>
        <v>702</v>
      </c>
      <c r="B3">
        <f>COUNTA(B5:B844)</f>
        <v>840</v>
      </c>
      <c r="C3">
        <f>COUNTA(C5:C844)</f>
        <v>438</v>
      </c>
      <c r="D3">
        <f>COUNTA(D5:D430)</f>
        <v>426</v>
      </c>
      <c r="E3">
        <v>412</v>
      </c>
    </row>
    <row r="4" spans="1:9" ht="15" x14ac:dyDescent="0.25">
      <c r="A4" s="1" t="s">
        <v>3</v>
      </c>
      <c r="B4" s="26" t="s">
        <v>3654</v>
      </c>
      <c r="C4" s="26" t="s">
        <v>1411</v>
      </c>
      <c r="D4" s="30" t="s">
        <v>2157</v>
      </c>
      <c r="E4" s="57" t="s">
        <v>2150</v>
      </c>
      <c r="G4" s="26" t="s">
        <v>3654</v>
      </c>
      <c r="H4" s="26"/>
      <c r="I4" s="26" t="s">
        <v>1411</v>
      </c>
    </row>
    <row r="5" spans="1:9" ht="16.5" customHeight="1" x14ac:dyDescent="0.2">
      <c r="A5" s="1" t="s">
        <v>143</v>
      </c>
      <c r="B5" s="9" t="s">
        <v>113</v>
      </c>
      <c r="C5" s="24">
        <v>2421</v>
      </c>
      <c r="D5" s="33" t="s">
        <v>2161</v>
      </c>
      <c r="G5" s="9" t="s">
        <v>113</v>
      </c>
      <c r="H5" s="9"/>
      <c r="I5" s="24">
        <v>2421</v>
      </c>
    </row>
    <row r="6" spans="1:9" ht="16.5" customHeight="1" x14ac:dyDescent="0.2">
      <c r="A6" s="1" t="s">
        <v>392</v>
      </c>
      <c r="B6" s="9" t="s">
        <v>256</v>
      </c>
      <c r="C6" s="24">
        <v>2643</v>
      </c>
      <c r="D6" s="33" t="s">
        <v>2166</v>
      </c>
      <c r="G6" s="9" t="s">
        <v>256</v>
      </c>
      <c r="H6" s="9"/>
      <c r="I6" s="24">
        <v>2643</v>
      </c>
    </row>
    <row r="7" spans="1:9" ht="16.5" customHeight="1" x14ac:dyDescent="0.2">
      <c r="A7" s="1" t="s">
        <v>250</v>
      </c>
      <c r="B7" s="9" t="s">
        <v>171</v>
      </c>
      <c r="C7" s="24">
        <v>2142</v>
      </c>
      <c r="D7" s="33" t="s">
        <v>2171</v>
      </c>
      <c r="G7" s="9" t="s">
        <v>171</v>
      </c>
      <c r="H7" s="9"/>
      <c r="I7" s="24">
        <v>2142</v>
      </c>
    </row>
    <row r="8" spans="1:9" ht="16.5" customHeight="1" x14ac:dyDescent="0.2">
      <c r="A8" s="1" t="s">
        <v>125</v>
      </c>
      <c r="B8" s="9" t="s">
        <v>1373</v>
      </c>
      <c r="C8" s="24">
        <v>3315</v>
      </c>
      <c r="D8" s="33" t="s">
        <v>2174</v>
      </c>
      <c r="G8" s="9" t="s">
        <v>1373</v>
      </c>
      <c r="H8" s="9"/>
      <c r="I8" s="24">
        <v>3315</v>
      </c>
    </row>
    <row r="9" spans="1:9" ht="16.5" customHeight="1" x14ac:dyDescent="0.2">
      <c r="A9" s="1" t="s">
        <v>121</v>
      </c>
      <c r="B9" s="9" t="s">
        <v>848</v>
      </c>
      <c r="C9" s="24">
        <v>3323</v>
      </c>
      <c r="D9" s="33" t="s">
        <v>2178</v>
      </c>
      <c r="G9" s="9" t="s">
        <v>848</v>
      </c>
      <c r="H9" s="9"/>
      <c r="I9" s="24">
        <v>3323</v>
      </c>
    </row>
    <row r="10" spans="1:9" ht="16.5" customHeight="1" x14ac:dyDescent="0.2">
      <c r="A10" s="1" t="s">
        <v>137</v>
      </c>
      <c r="B10" s="9" t="s">
        <v>1460</v>
      </c>
      <c r="C10" s="24">
        <v>3333</v>
      </c>
      <c r="D10" s="33" t="s">
        <v>2184</v>
      </c>
      <c r="G10" s="9" t="s">
        <v>1460</v>
      </c>
      <c r="H10" s="9"/>
      <c r="I10" s="24">
        <v>3333</v>
      </c>
    </row>
    <row r="11" spans="1:9" ht="16.5" customHeight="1" x14ac:dyDescent="0.2">
      <c r="A11" s="1" t="s">
        <v>804</v>
      </c>
      <c r="B11" s="9" t="s">
        <v>1744</v>
      </c>
      <c r="C11" s="24">
        <v>3211</v>
      </c>
      <c r="D11" s="33" t="s">
        <v>2187</v>
      </c>
      <c r="G11" s="9" t="s">
        <v>1744</v>
      </c>
      <c r="H11" s="9"/>
      <c r="I11" s="24">
        <v>3211</v>
      </c>
    </row>
    <row r="12" spans="1:9" ht="16.5" customHeight="1" x14ac:dyDescent="0.2">
      <c r="A12" s="1" t="s">
        <v>238</v>
      </c>
      <c r="B12" s="9" t="s">
        <v>1032</v>
      </c>
      <c r="C12" s="24">
        <v>2165</v>
      </c>
      <c r="D12" s="33" t="s">
        <v>2190</v>
      </c>
      <c r="G12" s="9" t="s">
        <v>1032</v>
      </c>
      <c r="H12" s="9"/>
      <c r="I12" s="24">
        <v>2165</v>
      </c>
    </row>
    <row r="13" spans="1:9" ht="16.5" customHeight="1" x14ac:dyDescent="0.2">
      <c r="A13" s="1" t="s">
        <v>306</v>
      </c>
      <c r="B13" s="9" t="s">
        <v>452</v>
      </c>
      <c r="C13" s="24">
        <v>3119</v>
      </c>
      <c r="D13" s="33" t="s">
        <v>2195</v>
      </c>
      <c r="G13" s="9" t="s">
        <v>452</v>
      </c>
      <c r="H13" s="9"/>
      <c r="I13" s="24">
        <v>3119</v>
      </c>
    </row>
    <row r="14" spans="1:9" ht="16.5" customHeight="1" x14ac:dyDescent="0.2">
      <c r="A14" s="1" t="s">
        <v>217</v>
      </c>
      <c r="B14" s="9" t="s">
        <v>3660</v>
      </c>
      <c r="C14" s="24">
        <v>3513</v>
      </c>
      <c r="D14" s="33" t="s">
        <v>2199</v>
      </c>
      <c r="G14" s="9" t="s">
        <v>3660</v>
      </c>
      <c r="H14" s="9"/>
      <c r="I14" s="24">
        <v>3513</v>
      </c>
    </row>
    <row r="15" spans="1:9" ht="16.5" customHeight="1" x14ac:dyDescent="0.2">
      <c r="A15" s="1" t="s">
        <v>225</v>
      </c>
      <c r="B15" s="9" t="s">
        <v>272</v>
      </c>
      <c r="C15" s="24">
        <v>2120</v>
      </c>
      <c r="D15" s="33" t="s">
        <v>2202</v>
      </c>
      <c r="G15" s="9" t="s">
        <v>272</v>
      </c>
      <c r="H15" s="9"/>
      <c r="I15" s="24">
        <v>2120</v>
      </c>
    </row>
    <row r="16" spans="1:9" ht="16.5" customHeight="1" x14ac:dyDescent="0.2">
      <c r="A16" s="1" t="s">
        <v>658</v>
      </c>
      <c r="B16" s="9" t="s">
        <v>119</v>
      </c>
      <c r="C16" s="24">
        <v>3422</v>
      </c>
      <c r="D16" s="33" t="s">
        <v>2206</v>
      </c>
      <c r="G16" s="9" t="s">
        <v>119</v>
      </c>
      <c r="H16" s="9"/>
      <c r="I16" s="24">
        <v>3422</v>
      </c>
    </row>
    <row r="17" spans="1:9" ht="16.5" customHeight="1" x14ac:dyDescent="0.2">
      <c r="A17" s="1" t="s">
        <v>1262</v>
      </c>
      <c r="B17" s="9" t="s">
        <v>1377</v>
      </c>
      <c r="C17" s="24">
        <v>4419</v>
      </c>
      <c r="D17" s="33" t="s">
        <v>2211</v>
      </c>
      <c r="G17" s="9" t="s">
        <v>1377</v>
      </c>
      <c r="H17" s="9"/>
      <c r="I17" s="24">
        <v>4419</v>
      </c>
    </row>
    <row r="18" spans="1:9" ht="16.5" customHeight="1" x14ac:dyDescent="0.2">
      <c r="A18" s="1" t="s">
        <v>59</v>
      </c>
      <c r="B18" s="9" t="s">
        <v>63</v>
      </c>
      <c r="C18" s="24">
        <v>1212</v>
      </c>
      <c r="D18" s="33" t="s">
        <v>2215</v>
      </c>
      <c r="G18" s="9" t="s">
        <v>63</v>
      </c>
      <c r="H18" s="9"/>
      <c r="I18" s="24">
        <v>1212</v>
      </c>
    </row>
    <row r="19" spans="1:9" ht="16.5" customHeight="1" x14ac:dyDescent="0.2">
      <c r="A19" s="1" t="s">
        <v>63</v>
      </c>
      <c r="B19" s="9" t="s">
        <v>276</v>
      </c>
      <c r="C19" s="24">
        <v>1312</v>
      </c>
      <c r="D19" s="33" t="s">
        <v>2220</v>
      </c>
      <c r="G19" s="9" t="s">
        <v>276</v>
      </c>
      <c r="H19" s="9"/>
      <c r="I19" s="24">
        <v>1312</v>
      </c>
    </row>
    <row r="20" spans="1:9" ht="16.5" customHeight="1" x14ac:dyDescent="0.2">
      <c r="A20" s="1" t="s">
        <v>276</v>
      </c>
      <c r="B20" s="9" t="s">
        <v>308</v>
      </c>
      <c r="C20" s="24">
        <v>2149</v>
      </c>
      <c r="D20" s="33" t="s">
        <v>2224</v>
      </c>
      <c r="G20" s="9" t="s">
        <v>308</v>
      </c>
      <c r="H20" s="9"/>
      <c r="I20" s="24">
        <v>2149</v>
      </c>
    </row>
    <row r="21" spans="1:9" ht="16.5" customHeight="1" x14ac:dyDescent="0.2">
      <c r="A21" s="1" t="s">
        <v>310</v>
      </c>
      <c r="B21" s="9" t="s">
        <v>528</v>
      </c>
      <c r="C21" s="24">
        <v>3115</v>
      </c>
      <c r="D21" s="33" t="s">
        <v>2228</v>
      </c>
      <c r="G21" s="9" t="s">
        <v>528</v>
      </c>
      <c r="H21" s="9"/>
      <c r="I21" s="24">
        <v>3115</v>
      </c>
    </row>
    <row r="22" spans="1:9" ht="16.5" customHeight="1" x14ac:dyDescent="0.2">
      <c r="A22" s="1" t="s">
        <v>145</v>
      </c>
      <c r="B22" s="9" t="s">
        <v>366</v>
      </c>
      <c r="C22" s="24">
        <v>1346</v>
      </c>
      <c r="D22" s="33" t="s">
        <v>2232</v>
      </c>
      <c r="G22" s="9" t="s">
        <v>366</v>
      </c>
      <c r="H22" s="9"/>
      <c r="I22" s="24">
        <v>2421</v>
      </c>
    </row>
    <row r="23" spans="1:9" ht="16.5" customHeight="1" x14ac:dyDescent="0.2">
      <c r="A23" s="1" t="s">
        <v>47</v>
      </c>
      <c r="B23" s="9" t="s">
        <v>306</v>
      </c>
      <c r="C23" s="24">
        <v>1322</v>
      </c>
      <c r="D23" s="33" t="s">
        <v>2237</v>
      </c>
      <c r="G23" s="9" t="s">
        <v>306</v>
      </c>
      <c r="H23" s="9"/>
      <c r="I23" s="24">
        <v>1346</v>
      </c>
    </row>
    <row r="24" spans="1:9" ht="16.5" customHeight="1" x14ac:dyDescent="0.2">
      <c r="A24" s="1" t="s">
        <v>107</v>
      </c>
      <c r="B24" s="9" t="s">
        <v>454</v>
      </c>
      <c r="C24" s="24">
        <v>2422</v>
      </c>
      <c r="D24" s="33" t="s">
        <v>2241</v>
      </c>
      <c r="G24" s="9" t="s">
        <v>454</v>
      </c>
      <c r="H24" s="9"/>
      <c r="I24" s="24">
        <v>1322</v>
      </c>
    </row>
    <row r="25" spans="1:9" ht="16.5" customHeight="1" x14ac:dyDescent="0.2">
      <c r="A25" s="1" t="s">
        <v>159</v>
      </c>
      <c r="B25" s="9" t="s">
        <v>434</v>
      </c>
      <c r="C25" s="24">
        <v>2131</v>
      </c>
      <c r="D25" s="33" t="s">
        <v>2247</v>
      </c>
      <c r="G25" s="9" t="s">
        <v>434</v>
      </c>
      <c r="H25" s="9"/>
      <c r="I25" s="24">
        <v>2422</v>
      </c>
    </row>
    <row r="26" spans="1:9" ht="16.5" customHeight="1" x14ac:dyDescent="0.2">
      <c r="A26" s="1" t="s">
        <v>326</v>
      </c>
      <c r="B26" s="9" t="s">
        <v>175</v>
      </c>
      <c r="C26" s="24">
        <v>1113</v>
      </c>
      <c r="D26" s="33" t="s">
        <v>2251</v>
      </c>
      <c r="G26" s="9" t="s">
        <v>175</v>
      </c>
      <c r="H26" s="9"/>
      <c r="I26" s="24">
        <v>2131</v>
      </c>
    </row>
    <row r="27" spans="1:9" ht="16.5" customHeight="1" x14ac:dyDescent="0.2">
      <c r="A27" s="1" t="s">
        <v>332</v>
      </c>
      <c r="B27" s="9" t="s">
        <v>115</v>
      </c>
      <c r="C27" s="25">
        <v>1345</v>
      </c>
      <c r="D27" s="33" t="s">
        <v>2255</v>
      </c>
      <c r="G27" s="9" t="s">
        <v>115</v>
      </c>
      <c r="H27" s="9"/>
      <c r="I27" s="24">
        <v>2131</v>
      </c>
    </row>
    <row r="28" spans="1:9" ht="16.5" customHeight="1" x14ac:dyDescent="0.2">
      <c r="A28" s="1" t="s">
        <v>27</v>
      </c>
      <c r="B28" s="9" t="s">
        <v>1423</v>
      </c>
      <c r="C28" s="24">
        <v>2411</v>
      </c>
      <c r="D28" s="33" t="s">
        <v>2260</v>
      </c>
      <c r="G28" s="9" t="s">
        <v>1423</v>
      </c>
      <c r="H28" s="9"/>
      <c r="I28" s="24">
        <v>1113</v>
      </c>
    </row>
    <row r="29" spans="1:9" ht="16.5" customHeight="1" x14ac:dyDescent="0.2">
      <c r="A29" s="1" t="s">
        <v>75</v>
      </c>
      <c r="B29" s="9" t="s">
        <v>1439</v>
      </c>
      <c r="C29" s="24">
        <v>3240</v>
      </c>
      <c r="D29" s="38" t="s">
        <v>2267</v>
      </c>
      <c r="G29" s="9" t="s">
        <v>1439</v>
      </c>
      <c r="H29" s="9"/>
      <c r="I29" s="25">
        <v>1345</v>
      </c>
    </row>
    <row r="30" spans="1:9" ht="16.5" customHeight="1" x14ac:dyDescent="0.2">
      <c r="A30" s="1" t="s">
        <v>163</v>
      </c>
      <c r="B30" s="9" t="s">
        <v>1180</v>
      </c>
      <c r="C30" s="23">
        <v>3355</v>
      </c>
      <c r="D30" s="42" t="s">
        <v>2270</v>
      </c>
      <c r="G30" s="9" t="s">
        <v>1180</v>
      </c>
      <c r="H30" s="9"/>
      <c r="I30" s="24">
        <v>2411</v>
      </c>
    </row>
    <row r="31" spans="1:9" ht="16.5" customHeight="1" x14ac:dyDescent="0.2">
      <c r="A31" s="1" t="s">
        <v>820</v>
      </c>
      <c r="B31" s="9" t="s">
        <v>215</v>
      </c>
      <c r="C31" s="24">
        <v>1341</v>
      </c>
      <c r="D31" s="38" t="s">
        <v>2275</v>
      </c>
      <c r="G31" s="9" t="s">
        <v>215</v>
      </c>
      <c r="H31" s="9"/>
      <c r="I31" s="24">
        <v>3240</v>
      </c>
    </row>
    <row r="32" spans="1:9" ht="16.5" customHeight="1" x14ac:dyDescent="0.2">
      <c r="A32" s="1" t="s">
        <v>894</v>
      </c>
      <c r="B32" s="10" t="s">
        <v>39</v>
      </c>
      <c r="C32" s="24">
        <v>1120</v>
      </c>
      <c r="D32" s="38" t="s">
        <v>2278</v>
      </c>
      <c r="G32" s="10" t="s">
        <v>39</v>
      </c>
      <c r="H32" s="10"/>
      <c r="I32" s="23">
        <v>3355</v>
      </c>
    </row>
    <row r="33" spans="1:9" ht="16.5" customHeight="1" x14ac:dyDescent="0.2">
      <c r="A33" s="1" t="s">
        <v>69</v>
      </c>
      <c r="B33" s="9" t="s">
        <v>145</v>
      </c>
      <c r="C33" s="24">
        <v>3413</v>
      </c>
      <c r="D33" s="42" t="s">
        <v>2282</v>
      </c>
      <c r="G33" s="9" t="s">
        <v>145</v>
      </c>
      <c r="H33" s="9"/>
      <c r="I33" s="24">
        <v>1341</v>
      </c>
    </row>
    <row r="34" spans="1:9" ht="16.5" customHeight="1" x14ac:dyDescent="0.2">
      <c r="A34" s="1" t="s">
        <v>9</v>
      </c>
      <c r="B34" s="9" t="s">
        <v>143</v>
      </c>
      <c r="C34" s="24">
        <v>2635</v>
      </c>
      <c r="D34" s="38" t="s">
        <v>2285</v>
      </c>
      <c r="G34" s="9" t="s">
        <v>143</v>
      </c>
      <c r="H34" s="9"/>
      <c r="I34" s="24">
        <v>1120</v>
      </c>
    </row>
    <row r="35" spans="1:9" ht="16.5" customHeight="1" x14ac:dyDescent="0.2">
      <c r="A35" s="1" t="s">
        <v>454</v>
      </c>
      <c r="B35" s="9" t="s">
        <v>1563</v>
      </c>
      <c r="C35" s="24">
        <v>9129</v>
      </c>
      <c r="D35" s="38" t="s">
        <v>2288</v>
      </c>
      <c r="G35" s="9" t="s">
        <v>1563</v>
      </c>
      <c r="H35" s="9"/>
      <c r="I35" s="24">
        <v>3413</v>
      </c>
    </row>
    <row r="36" spans="1:9" ht="16.5" customHeight="1" x14ac:dyDescent="0.2">
      <c r="A36" s="1" t="s">
        <v>442</v>
      </c>
      <c r="B36" s="9" t="s">
        <v>450</v>
      </c>
      <c r="C36" s="24">
        <v>2310</v>
      </c>
      <c r="D36" s="38" t="s">
        <v>2293</v>
      </c>
      <c r="G36" s="9" t="s">
        <v>450</v>
      </c>
      <c r="H36" s="9"/>
      <c r="I36" s="24">
        <v>2635</v>
      </c>
    </row>
    <row r="37" spans="1:9" ht="16.5" customHeight="1" x14ac:dyDescent="0.2">
      <c r="A37" s="1" t="s">
        <v>1014</v>
      </c>
      <c r="B37" s="9" t="s">
        <v>1807</v>
      </c>
      <c r="C37" s="24">
        <v>3259</v>
      </c>
      <c r="D37" s="38" t="s">
        <v>2296</v>
      </c>
      <c r="G37" s="9" t="s">
        <v>1807</v>
      </c>
      <c r="H37" s="9"/>
      <c r="I37" s="24">
        <v>9129</v>
      </c>
    </row>
    <row r="38" spans="1:9" ht="16.5" customHeight="1" x14ac:dyDescent="0.2">
      <c r="A38" s="1" t="s">
        <v>476</v>
      </c>
      <c r="B38" s="9" t="s">
        <v>1575</v>
      </c>
      <c r="C38" s="24">
        <v>6121</v>
      </c>
      <c r="D38" s="38" t="s">
        <v>2300</v>
      </c>
      <c r="G38" s="9" t="s">
        <v>1575</v>
      </c>
      <c r="H38" s="9"/>
      <c r="I38" s="24">
        <v>2310</v>
      </c>
    </row>
    <row r="39" spans="1:9" ht="16.5" customHeight="1" x14ac:dyDescent="0.2">
      <c r="A39" s="1" t="s">
        <v>848</v>
      </c>
      <c r="B39" s="9" t="s">
        <v>1761</v>
      </c>
      <c r="C39" s="24">
        <v>7515</v>
      </c>
      <c r="D39" s="38" t="s">
        <v>2303</v>
      </c>
      <c r="G39" s="9" t="s">
        <v>1761</v>
      </c>
      <c r="H39" s="9"/>
      <c r="I39" s="24">
        <v>3259</v>
      </c>
    </row>
    <row r="40" spans="1:9" ht="16.5" customHeight="1" x14ac:dyDescent="0.2">
      <c r="A40" s="1" t="s">
        <v>1353</v>
      </c>
      <c r="B40" s="9" t="s">
        <v>638</v>
      </c>
      <c r="C40" s="24">
        <v>3112</v>
      </c>
      <c r="D40" s="38" t="s">
        <v>2306</v>
      </c>
      <c r="G40" s="9" t="s">
        <v>638</v>
      </c>
      <c r="H40" s="9"/>
      <c r="I40" s="24">
        <v>6121</v>
      </c>
    </row>
    <row r="41" spans="1:9" ht="16.5" customHeight="1" x14ac:dyDescent="0.2">
      <c r="A41" s="1" t="s">
        <v>1373</v>
      </c>
      <c r="B41" s="9" t="s">
        <v>1218</v>
      </c>
      <c r="C41" s="24">
        <v>3432</v>
      </c>
      <c r="D41" s="38" t="s">
        <v>2309</v>
      </c>
      <c r="G41" s="9" t="s">
        <v>1218</v>
      </c>
      <c r="H41" s="9"/>
      <c r="I41" s="24">
        <v>7515</v>
      </c>
    </row>
    <row r="42" spans="1:9" ht="16.5" customHeight="1" x14ac:dyDescent="0.2">
      <c r="A42" s="1" t="s">
        <v>320</v>
      </c>
      <c r="B42" s="9" t="s">
        <v>1272</v>
      </c>
      <c r="C42" s="24">
        <v>4412</v>
      </c>
      <c r="D42" s="38" t="s">
        <v>2312</v>
      </c>
      <c r="G42" s="9" t="s">
        <v>1272</v>
      </c>
      <c r="H42" s="9"/>
      <c r="I42" s="24">
        <v>3112</v>
      </c>
    </row>
    <row r="43" spans="1:9" ht="16.5" customHeight="1" x14ac:dyDescent="0.2">
      <c r="A43" s="1" t="s">
        <v>644</v>
      </c>
      <c r="B43" s="9" t="s">
        <v>189</v>
      </c>
      <c r="C43" s="24">
        <v>1439</v>
      </c>
      <c r="D43" s="38" t="s">
        <v>2315</v>
      </c>
      <c r="G43" s="9" t="s">
        <v>189</v>
      </c>
      <c r="H43" s="9"/>
      <c r="I43" s="24">
        <v>3432</v>
      </c>
    </row>
    <row r="44" spans="1:9" ht="16.5" customHeight="1" x14ac:dyDescent="0.2">
      <c r="A44" s="1" t="s">
        <v>1300</v>
      </c>
      <c r="B44" s="9" t="s">
        <v>752</v>
      </c>
      <c r="C44" s="24">
        <v>211</v>
      </c>
      <c r="D44" s="38" t="s">
        <v>2319</v>
      </c>
      <c r="G44" s="9" t="s">
        <v>752</v>
      </c>
      <c r="H44" s="9"/>
      <c r="I44" s="24">
        <v>4412</v>
      </c>
    </row>
    <row r="45" spans="1:9" ht="16.5" customHeight="1" x14ac:dyDescent="0.2">
      <c r="A45" s="1" t="s">
        <v>486</v>
      </c>
      <c r="B45" s="9" t="s">
        <v>1585</v>
      </c>
      <c r="C45" s="23">
        <v>2144</v>
      </c>
      <c r="D45" s="38" t="s">
        <v>2322</v>
      </c>
      <c r="G45" s="9" t="s">
        <v>1585</v>
      </c>
      <c r="H45" s="9"/>
      <c r="I45" s="24">
        <v>2310</v>
      </c>
    </row>
    <row r="46" spans="1:9" ht="16.5" customHeight="1" x14ac:dyDescent="0.2">
      <c r="A46" s="1" t="s">
        <v>113</v>
      </c>
      <c r="B46" s="9" t="s">
        <v>564</v>
      </c>
      <c r="C46" s="24">
        <v>2353</v>
      </c>
      <c r="D46" s="38" t="s">
        <v>2325</v>
      </c>
      <c r="G46" s="9" t="s">
        <v>454</v>
      </c>
      <c r="H46" s="9"/>
      <c r="I46" s="24">
        <v>1439</v>
      </c>
    </row>
    <row r="47" spans="1:9" ht="16.5" customHeight="1" x14ac:dyDescent="0.2">
      <c r="A47" s="1" t="s">
        <v>366</v>
      </c>
      <c r="B47" s="10" t="s">
        <v>592</v>
      </c>
      <c r="C47" s="24">
        <v>3354</v>
      </c>
      <c r="D47" s="38" t="s">
        <v>2329</v>
      </c>
      <c r="G47" s="9" t="s">
        <v>564</v>
      </c>
      <c r="H47" s="9"/>
      <c r="I47" s="24">
        <v>211</v>
      </c>
    </row>
    <row r="48" spans="1:9" ht="16.5" customHeight="1" x14ac:dyDescent="0.2">
      <c r="A48" s="1" t="s">
        <v>244</v>
      </c>
      <c r="B48" s="9" t="s">
        <v>412</v>
      </c>
      <c r="C48" s="24">
        <v>2656</v>
      </c>
      <c r="D48" s="38" t="s">
        <v>2335</v>
      </c>
      <c r="G48" s="10" t="s">
        <v>592</v>
      </c>
      <c r="H48" s="10"/>
      <c r="I48" s="23">
        <v>2144</v>
      </c>
    </row>
    <row r="49" spans="1:9" ht="16.5" customHeight="1" x14ac:dyDescent="0.2">
      <c r="A49" s="1" t="s">
        <v>574</v>
      </c>
      <c r="B49" s="9" t="s">
        <v>320</v>
      </c>
      <c r="C49" s="24">
        <v>5242</v>
      </c>
      <c r="D49" s="38" t="s">
        <v>2339</v>
      </c>
      <c r="G49" s="9" t="s">
        <v>412</v>
      </c>
      <c r="H49" s="9"/>
      <c r="I49" s="24">
        <v>2353</v>
      </c>
    </row>
    <row r="50" spans="1:9" ht="16.5" customHeight="1" x14ac:dyDescent="0.2">
      <c r="A50" s="1" t="s">
        <v>131</v>
      </c>
      <c r="B50" s="9" t="s">
        <v>344</v>
      </c>
      <c r="C50" s="24">
        <v>5141</v>
      </c>
      <c r="D50" s="38" t="s">
        <v>2342</v>
      </c>
      <c r="G50" s="9" t="s">
        <v>320</v>
      </c>
      <c r="H50" s="9"/>
      <c r="I50" s="24">
        <v>3354</v>
      </c>
    </row>
    <row r="51" spans="1:9" ht="16.5" customHeight="1" x14ac:dyDescent="0.2">
      <c r="A51" s="1" t="s">
        <v>676</v>
      </c>
      <c r="B51" s="9" t="s">
        <v>19</v>
      </c>
      <c r="C51" s="24">
        <v>5244</v>
      </c>
      <c r="D51" s="38" t="s">
        <v>2345</v>
      </c>
      <c r="G51" s="9" t="s">
        <v>344</v>
      </c>
      <c r="H51" s="9"/>
      <c r="I51" s="24">
        <v>2656</v>
      </c>
    </row>
    <row r="52" spans="1:9" ht="16.5" customHeight="1" x14ac:dyDescent="0.2">
      <c r="A52" s="1" t="s">
        <v>434</v>
      </c>
      <c r="B52" s="9" t="s">
        <v>606</v>
      </c>
      <c r="C52" s="24">
        <v>6123</v>
      </c>
      <c r="D52" s="38" t="s">
        <v>2348</v>
      </c>
      <c r="G52" s="9" t="s">
        <v>19</v>
      </c>
      <c r="H52" s="9"/>
      <c r="I52" s="24">
        <v>2635</v>
      </c>
    </row>
    <row r="53" spans="1:9" ht="16.5" customHeight="1" x14ac:dyDescent="0.2">
      <c r="A53" s="1" t="s">
        <v>1180</v>
      </c>
      <c r="B53" s="9" t="s">
        <v>880</v>
      </c>
      <c r="C53" s="24">
        <v>2163</v>
      </c>
      <c r="D53" s="38" t="s">
        <v>2351</v>
      </c>
      <c r="G53" s="9" t="s">
        <v>606</v>
      </c>
      <c r="H53" s="9"/>
      <c r="I53" s="24">
        <v>5242</v>
      </c>
    </row>
    <row r="54" spans="1:9" ht="16.5" customHeight="1" x14ac:dyDescent="0.2">
      <c r="A54" s="1" t="s">
        <v>1084</v>
      </c>
      <c r="B54" s="9" t="s">
        <v>1407</v>
      </c>
      <c r="C54" s="24">
        <v>6112</v>
      </c>
      <c r="D54" s="38" t="s">
        <v>2355</v>
      </c>
      <c r="G54" s="9" t="s">
        <v>880</v>
      </c>
      <c r="H54" s="9"/>
      <c r="I54" s="24">
        <v>5141</v>
      </c>
    </row>
    <row r="55" spans="1:9" ht="16.5" customHeight="1" x14ac:dyDescent="0.2">
      <c r="A55" s="1" t="s">
        <v>1190</v>
      </c>
      <c r="B55" s="9" t="s">
        <v>11</v>
      </c>
      <c r="C55" s="24">
        <v>3111</v>
      </c>
      <c r="D55" s="38" t="s">
        <v>2358</v>
      </c>
      <c r="G55" s="9" t="s">
        <v>1407</v>
      </c>
      <c r="H55" s="9"/>
      <c r="I55" s="24">
        <v>5244</v>
      </c>
    </row>
    <row r="56" spans="1:9" ht="16.5" customHeight="1" x14ac:dyDescent="0.2">
      <c r="A56" s="1" t="s">
        <v>1357</v>
      </c>
      <c r="B56" s="9" t="s">
        <v>1688</v>
      </c>
      <c r="C56" s="24">
        <v>2151</v>
      </c>
      <c r="D56" s="38" t="s">
        <v>2362</v>
      </c>
      <c r="G56" s="9" t="s">
        <v>638</v>
      </c>
      <c r="H56" s="9"/>
      <c r="I56" s="24">
        <v>6123</v>
      </c>
    </row>
    <row r="57" spans="1:9" ht="16.5" customHeight="1" x14ac:dyDescent="0.2">
      <c r="A57" s="1" t="s">
        <v>436</v>
      </c>
      <c r="B57" s="9" t="s">
        <v>1914</v>
      </c>
      <c r="C57" s="24">
        <v>3257</v>
      </c>
      <c r="D57" s="38" t="s">
        <v>2366</v>
      </c>
      <c r="G57" s="9" t="s">
        <v>11</v>
      </c>
      <c r="H57" s="9"/>
      <c r="I57" s="24">
        <v>2635</v>
      </c>
    </row>
    <row r="58" spans="1:9" ht="16.5" customHeight="1" x14ac:dyDescent="0.2">
      <c r="A58" s="1" t="s">
        <v>650</v>
      </c>
      <c r="B58" s="9" t="s">
        <v>640</v>
      </c>
      <c r="C58" s="24">
        <v>2434</v>
      </c>
      <c r="D58" s="45" t="s">
        <v>2370</v>
      </c>
      <c r="G58" s="9" t="s">
        <v>1688</v>
      </c>
      <c r="H58" s="9"/>
      <c r="I58" s="24">
        <v>2163</v>
      </c>
    </row>
    <row r="59" spans="1:9" ht="16.5" customHeight="1" x14ac:dyDescent="0.2">
      <c r="A59" s="1" t="s">
        <v>1399</v>
      </c>
      <c r="B59" s="9" t="s">
        <v>346</v>
      </c>
      <c r="C59" s="24">
        <v>7516</v>
      </c>
      <c r="D59" s="45" t="s">
        <v>2373</v>
      </c>
      <c r="G59" s="9" t="s">
        <v>1914</v>
      </c>
      <c r="H59" s="9"/>
      <c r="I59" s="24">
        <v>6112</v>
      </c>
    </row>
    <row r="60" spans="1:9" ht="16.5" customHeight="1" x14ac:dyDescent="0.2">
      <c r="A60" s="1" t="s">
        <v>398</v>
      </c>
      <c r="B60" s="9" t="s">
        <v>458</v>
      </c>
      <c r="C60" s="23">
        <v>2423</v>
      </c>
      <c r="D60" s="38" t="s">
        <v>2377</v>
      </c>
      <c r="G60" s="9" t="s">
        <v>640</v>
      </c>
      <c r="H60" s="9"/>
      <c r="I60" s="24">
        <v>3111</v>
      </c>
    </row>
    <row r="61" spans="1:9" ht="16.5" customHeight="1" x14ac:dyDescent="0.2">
      <c r="A61" s="1" t="s">
        <v>254</v>
      </c>
      <c r="B61" s="9" t="s">
        <v>550</v>
      </c>
      <c r="C61" s="24">
        <v>7111</v>
      </c>
      <c r="D61" s="38" t="s">
        <v>2381</v>
      </c>
      <c r="G61" s="9" t="s">
        <v>346</v>
      </c>
      <c r="H61" s="9"/>
      <c r="I61" s="24">
        <v>2151</v>
      </c>
    </row>
    <row r="62" spans="1:9" ht="16.5" customHeight="1" x14ac:dyDescent="0.2">
      <c r="A62" s="1" t="s">
        <v>1375</v>
      </c>
      <c r="B62" s="9" t="s">
        <v>1591</v>
      </c>
      <c r="C62" s="24">
        <v>2359</v>
      </c>
      <c r="D62" s="38" t="s">
        <v>2384</v>
      </c>
      <c r="G62" s="9" t="s">
        <v>1218</v>
      </c>
      <c r="H62" s="9"/>
      <c r="I62" s="24">
        <v>3257</v>
      </c>
    </row>
    <row r="63" spans="1:9" ht="16.5" customHeight="1" x14ac:dyDescent="0.2">
      <c r="A63" s="1" t="s">
        <v>1174</v>
      </c>
      <c r="B63" s="10" t="s">
        <v>3655</v>
      </c>
      <c r="C63" s="24">
        <v>2114</v>
      </c>
      <c r="D63" s="38" t="s">
        <v>2387</v>
      </c>
      <c r="G63" s="9" t="s">
        <v>458</v>
      </c>
      <c r="H63" s="9"/>
      <c r="I63" s="24">
        <v>2434</v>
      </c>
    </row>
    <row r="64" spans="1:9" ht="16.5" customHeight="1" x14ac:dyDescent="0.2">
      <c r="A64" s="1" t="s">
        <v>1393</v>
      </c>
      <c r="B64" s="9" t="s">
        <v>310</v>
      </c>
      <c r="C64" s="24">
        <v>2529</v>
      </c>
      <c r="D64" s="45" t="s">
        <v>2391</v>
      </c>
      <c r="G64" s="9" t="s">
        <v>550</v>
      </c>
      <c r="H64" s="9"/>
      <c r="I64" s="24">
        <v>7516</v>
      </c>
    </row>
    <row r="65" spans="1:9" ht="16.5" customHeight="1" x14ac:dyDescent="0.2">
      <c r="A65" s="1" t="s">
        <v>492</v>
      </c>
      <c r="B65" s="9" t="s">
        <v>1668</v>
      </c>
      <c r="C65" s="24">
        <v>2261</v>
      </c>
      <c r="D65" s="45" t="s">
        <v>2394</v>
      </c>
      <c r="G65" s="9" t="s">
        <v>1591</v>
      </c>
      <c r="H65" s="9"/>
      <c r="I65" s="24">
        <v>2310</v>
      </c>
    </row>
    <row r="66" spans="1:9" ht="16.5" customHeight="1" x14ac:dyDescent="0.2">
      <c r="A66" s="1" t="s">
        <v>141</v>
      </c>
      <c r="B66" s="9" t="s">
        <v>209</v>
      </c>
      <c r="C66" s="24">
        <v>2162</v>
      </c>
      <c r="D66" s="45" t="s">
        <v>2397</v>
      </c>
      <c r="G66" s="10" t="s">
        <v>3655</v>
      </c>
      <c r="H66" s="10"/>
      <c r="I66" s="23">
        <v>2423</v>
      </c>
    </row>
    <row r="67" spans="1:9" ht="16.5" customHeight="1" x14ac:dyDescent="0.2">
      <c r="A67" s="1" t="s">
        <v>67</v>
      </c>
      <c r="B67" s="9" t="s">
        <v>123</v>
      </c>
      <c r="C67" s="24">
        <v>6113</v>
      </c>
      <c r="D67" s="38" t="s">
        <v>2401</v>
      </c>
      <c r="G67" s="9" t="s">
        <v>310</v>
      </c>
      <c r="H67" s="9"/>
      <c r="I67" s="24">
        <v>7111</v>
      </c>
    </row>
    <row r="68" spans="1:9" ht="16.5" customHeight="1" x14ac:dyDescent="0.2">
      <c r="A68" s="1" t="s">
        <v>588</v>
      </c>
      <c r="B68" s="9" t="s">
        <v>420</v>
      </c>
      <c r="C68" s="24">
        <v>2146</v>
      </c>
      <c r="D68" s="38" t="s">
        <v>2405</v>
      </c>
      <c r="G68" s="9" t="s">
        <v>1668</v>
      </c>
      <c r="H68" s="9"/>
      <c r="I68" s="24">
        <v>2359</v>
      </c>
    </row>
    <row r="69" spans="1:9" ht="16.5" customHeight="1" x14ac:dyDescent="0.2">
      <c r="A69" s="1" t="s">
        <v>262</v>
      </c>
      <c r="B69" s="9" t="s">
        <v>1496</v>
      </c>
      <c r="C69" s="23">
        <v>4212</v>
      </c>
      <c r="D69" s="38" t="s">
        <v>2408</v>
      </c>
      <c r="G69" s="9" t="s">
        <v>209</v>
      </c>
      <c r="H69" s="9"/>
      <c r="I69" s="24">
        <v>2149</v>
      </c>
    </row>
    <row r="70" spans="1:9" ht="16.5" customHeight="1" x14ac:dyDescent="0.2">
      <c r="A70" s="1" t="s">
        <v>364</v>
      </c>
      <c r="B70" s="9" t="s">
        <v>41</v>
      </c>
      <c r="C70" s="24">
        <v>3339</v>
      </c>
      <c r="D70" s="38" t="s">
        <v>2412</v>
      </c>
      <c r="G70" s="9" t="s">
        <v>123</v>
      </c>
      <c r="H70" s="9"/>
      <c r="I70" s="24">
        <v>2114</v>
      </c>
    </row>
    <row r="71" spans="1:9" ht="16.5" customHeight="1" x14ac:dyDescent="0.2">
      <c r="A71" s="1" t="s">
        <v>223</v>
      </c>
      <c r="B71" s="9" t="s">
        <v>230</v>
      </c>
      <c r="C71" s="24">
        <v>2355</v>
      </c>
      <c r="D71" s="38" t="s">
        <v>2415</v>
      </c>
      <c r="G71" s="9" t="s">
        <v>420</v>
      </c>
      <c r="H71" s="9"/>
      <c r="I71" s="24">
        <v>2120</v>
      </c>
    </row>
    <row r="72" spans="1:9" ht="16.5" customHeight="1" x14ac:dyDescent="0.2">
      <c r="A72" s="1" t="s">
        <v>221</v>
      </c>
      <c r="B72" s="9" t="s">
        <v>53</v>
      </c>
      <c r="C72" s="24">
        <v>2431</v>
      </c>
      <c r="D72" s="45" t="s">
        <v>2418</v>
      </c>
      <c r="G72" s="9" t="s">
        <v>1496</v>
      </c>
      <c r="H72" s="9"/>
      <c r="I72" s="24">
        <v>2529</v>
      </c>
    </row>
    <row r="73" spans="1:9" ht="16.5" customHeight="1" x14ac:dyDescent="0.2">
      <c r="A73" s="1" t="s">
        <v>720</v>
      </c>
      <c r="B73" s="10" t="s">
        <v>91</v>
      </c>
      <c r="C73" s="24">
        <v>2412</v>
      </c>
      <c r="D73" s="45" t="s">
        <v>2420</v>
      </c>
      <c r="G73" s="9" t="s">
        <v>41</v>
      </c>
      <c r="H73" s="9"/>
      <c r="I73" s="24">
        <v>2261</v>
      </c>
    </row>
    <row r="74" spans="1:9" ht="16.5" customHeight="1" x14ac:dyDescent="0.2">
      <c r="A74" s="1" t="s">
        <v>418</v>
      </c>
      <c r="B74" s="9" t="s">
        <v>109</v>
      </c>
      <c r="C74" s="24">
        <v>2512</v>
      </c>
      <c r="D74" s="45" t="s">
        <v>2422</v>
      </c>
      <c r="G74" s="9" t="s">
        <v>230</v>
      </c>
      <c r="H74" s="9"/>
      <c r="I74" s="24">
        <v>2635</v>
      </c>
    </row>
    <row r="75" spans="1:9" ht="16.5" customHeight="1" x14ac:dyDescent="0.2">
      <c r="A75" s="1" t="s">
        <v>426</v>
      </c>
      <c r="B75" s="9" t="s">
        <v>268</v>
      </c>
      <c r="C75" s="24">
        <v>2522</v>
      </c>
      <c r="D75" s="38" t="s">
        <v>2424</v>
      </c>
      <c r="G75" s="9" t="s">
        <v>53</v>
      </c>
      <c r="H75" s="9"/>
      <c r="I75" s="24">
        <v>2635</v>
      </c>
    </row>
    <row r="76" spans="1:9" ht="16.5" customHeight="1" x14ac:dyDescent="0.2">
      <c r="A76" s="1" t="s">
        <v>420</v>
      </c>
      <c r="B76" s="9" t="s">
        <v>97</v>
      </c>
      <c r="C76" s="24">
        <v>3514</v>
      </c>
      <c r="D76" s="45" t="s">
        <v>2427</v>
      </c>
      <c r="G76" s="10" t="s">
        <v>91</v>
      </c>
      <c r="H76" s="10"/>
      <c r="I76" s="23">
        <v>2359</v>
      </c>
    </row>
    <row r="77" spans="1:9" ht="16.5" customHeight="1" x14ac:dyDescent="0.2">
      <c r="A77" s="1" t="s">
        <v>272</v>
      </c>
      <c r="B77" s="9" t="s">
        <v>1190</v>
      </c>
      <c r="C77" s="24">
        <v>1219</v>
      </c>
      <c r="D77" s="38" t="s">
        <v>2431</v>
      </c>
      <c r="G77" s="9" t="s">
        <v>109</v>
      </c>
      <c r="H77" s="9"/>
      <c r="I77" s="24">
        <v>2144</v>
      </c>
    </row>
    <row r="78" spans="1:9" ht="16.5" customHeight="1" x14ac:dyDescent="0.2">
      <c r="A78" s="1" t="s">
        <v>236</v>
      </c>
      <c r="B78" s="9" t="s">
        <v>179</v>
      </c>
      <c r="C78" s="24">
        <v>2413</v>
      </c>
      <c r="D78" s="38" t="s">
        <v>2434</v>
      </c>
      <c r="G78" s="9" t="s">
        <v>268</v>
      </c>
      <c r="H78" s="9"/>
      <c r="I78" s="24">
        <v>2162</v>
      </c>
    </row>
    <row r="79" spans="1:9" ht="16.5" customHeight="1" x14ac:dyDescent="0.2">
      <c r="A79" s="1" t="s">
        <v>428</v>
      </c>
      <c r="B79" s="10" t="s">
        <v>622</v>
      </c>
      <c r="C79" s="24">
        <v>1349</v>
      </c>
      <c r="D79" s="38" t="s">
        <v>2437</v>
      </c>
      <c r="G79" s="9" t="s">
        <v>97</v>
      </c>
      <c r="H79" s="9"/>
      <c r="I79" s="24">
        <v>2635</v>
      </c>
    </row>
    <row r="80" spans="1:9" ht="16.5" customHeight="1" x14ac:dyDescent="0.2">
      <c r="A80" s="1" t="s">
        <v>1401</v>
      </c>
      <c r="B80" s="9" t="s">
        <v>1625</v>
      </c>
      <c r="C80" s="24">
        <v>2164</v>
      </c>
      <c r="D80" s="38" t="s">
        <v>2440</v>
      </c>
      <c r="G80" s="9" t="s">
        <v>1914</v>
      </c>
      <c r="H80" s="9"/>
      <c r="I80" s="24">
        <v>6113</v>
      </c>
    </row>
    <row r="81" spans="1:9" ht="16.5" customHeight="1" x14ac:dyDescent="0.2">
      <c r="A81" s="1" t="s">
        <v>167</v>
      </c>
      <c r="B81" s="9" t="s">
        <v>161</v>
      </c>
      <c r="C81" s="24">
        <v>2633</v>
      </c>
      <c r="D81" s="38" t="s">
        <v>2443</v>
      </c>
      <c r="G81" s="9" t="s">
        <v>1190</v>
      </c>
      <c r="H81" s="9"/>
      <c r="I81" s="24">
        <v>2411</v>
      </c>
    </row>
    <row r="82" spans="1:9" ht="16.5" customHeight="1" x14ac:dyDescent="0.2">
      <c r="A82" s="1" t="s">
        <v>268</v>
      </c>
      <c r="B82" s="9" t="s">
        <v>676</v>
      </c>
      <c r="C82" s="24">
        <v>3353</v>
      </c>
      <c r="D82" s="38" t="s">
        <v>2447</v>
      </c>
      <c r="G82" s="9" t="s">
        <v>179</v>
      </c>
      <c r="H82" s="9"/>
      <c r="I82" s="24">
        <v>2146</v>
      </c>
    </row>
    <row r="83" spans="1:9" ht="16.5" customHeight="1" x14ac:dyDescent="0.2">
      <c r="A83" s="1" t="s">
        <v>1032</v>
      </c>
      <c r="B83" s="9" t="s">
        <v>436</v>
      </c>
      <c r="C83" s="24">
        <v>5312</v>
      </c>
      <c r="D83" s="38" t="s">
        <v>2451</v>
      </c>
      <c r="G83" s="10" t="s">
        <v>622</v>
      </c>
      <c r="H83" s="10"/>
      <c r="I83" s="23">
        <v>4212</v>
      </c>
    </row>
    <row r="84" spans="1:9" ht="16.5" customHeight="1" x14ac:dyDescent="0.2">
      <c r="A84" s="1" t="s">
        <v>526</v>
      </c>
      <c r="B84" s="9" t="s">
        <v>1551</v>
      </c>
      <c r="C84" s="23">
        <v>5329</v>
      </c>
      <c r="D84" s="38" t="s">
        <v>2455</v>
      </c>
      <c r="G84" s="9" t="s">
        <v>1625</v>
      </c>
      <c r="H84" s="9"/>
      <c r="I84" s="24">
        <v>2310</v>
      </c>
    </row>
    <row r="85" spans="1:9" ht="16.5" customHeight="1" x14ac:dyDescent="0.2">
      <c r="A85" s="1" t="s">
        <v>161</v>
      </c>
      <c r="B85" s="9" t="s">
        <v>1532</v>
      </c>
      <c r="C85" s="24">
        <v>2269</v>
      </c>
      <c r="D85" s="38" t="s">
        <v>2459</v>
      </c>
      <c r="G85" s="9" t="s">
        <v>434</v>
      </c>
      <c r="H85" s="9"/>
      <c r="I85" s="24">
        <v>3339</v>
      </c>
    </row>
    <row r="86" spans="1:9" ht="16.5" customHeight="1" x14ac:dyDescent="0.2">
      <c r="A86" s="1" t="s">
        <v>592</v>
      </c>
      <c r="B86" s="9" t="s">
        <v>262</v>
      </c>
      <c r="C86" s="24">
        <v>3254</v>
      </c>
      <c r="D86" s="38" t="s">
        <v>2462</v>
      </c>
      <c r="G86" s="9" t="s">
        <v>1668</v>
      </c>
      <c r="H86" s="9"/>
      <c r="I86" s="24">
        <v>2355</v>
      </c>
    </row>
    <row r="87" spans="1:9" ht="16.5" customHeight="1" x14ac:dyDescent="0.2">
      <c r="A87" s="1" t="s">
        <v>242</v>
      </c>
      <c r="B87" s="9" t="s">
        <v>1084</v>
      </c>
      <c r="C87" s="24">
        <v>3434</v>
      </c>
      <c r="D87" s="38" t="s">
        <v>2465</v>
      </c>
      <c r="G87" s="9" t="s">
        <v>161</v>
      </c>
      <c r="H87" s="9"/>
      <c r="I87" s="24">
        <v>2144</v>
      </c>
    </row>
    <row r="88" spans="1:9" ht="16.5" customHeight="1" x14ac:dyDescent="0.2">
      <c r="A88" s="1" t="s">
        <v>157</v>
      </c>
      <c r="B88" s="9" t="s">
        <v>221</v>
      </c>
      <c r="C88" s="23">
        <v>5413</v>
      </c>
      <c r="D88" s="38" t="s">
        <v>2468</v>
      </c>
      <c r="G88" s="9" t="s">
        <v>676</v>
      </c>
      <c r="H88" s="9"/>
      <c r="I88" s="24">
        <v>2431</v>
      </c>
    </row>
    <row r="89" spans="1:9" ht="16.5" customHeight="1" x14ac:dyDescent="0.2">
      <c r="A89" s="1" t="s">
        <v>171</v>
      </c>
      <c r="B89" s="9" t="s">
        <v>398</v>
      </c>
      <c r="C89" s="24">
        <v>2636</v>
      </c>
      <c r="D89" s="38" t="s">
        <v>2471</v>
      </c>
      <c r="G89" s="9" t="s">
        <v>436</v>
      </c>
      <c r="H89" s="9"/>
      <c r="I89" s="24">
        <v>2412</v>
      </c>
    </row>
    <row r="90" spans="1:9" ht="16.5" customHeight="1" x14ac:dyDescent="0.2">
      <c r="A90" s="1" t="s">
        <v>430</v>
      </c>
      <c r="B90" s="9" t="s">
        <v>370</v>
      </c>
      <c r="C90" s="24">
        <v>2519</v>
      </c>
      <c r="D90" s="38" t="s">
        <v>2473</v>
      </c>
      <c r="G90" s="9" t="s">
        <v>1551</v>
      </c>
      <c r="H90" s="9"/>
      <c r="I90" s="24">
        <v>2635</v>
      </c>
    </row>
    <row r="91" spans="1:9" ht="16.5" customHeight="1" x14ac:dyDescent="0.2">
      <c r="A91" s="1" t="s">
        <v>346</v>
      </c>
      <c r="B91" s="9" t="s">
        <v>219</v>
      </c>
      <c r="C91" s="24">
        <v>3412</v>
      </c>
      <c r="D91" s="38" t="s">
        <v>2477</v>
      </c>
      <c r="G91" s="9" t="s">
        <v>1532</v>
      </c>
      <c r="H91" s="9"/>
      <c r="I91" s="24">
        <v>2131</v>
      </c>
    </row>
    <row r="92" spans="1:9" ht="16.5" customHeight="1" x14ac:dyDescent="0.2">
      <c r="A92" s="1" t="s">
        <v>199</v>
      </c>
      <c r="B92" s="9" t="s">
        <v>252</v>
      </c>
      <c r="C92" s="24">
        <v>4221</v>
      </c>
      <c r="D92" s="38" t="s">
        <v>2482</v>
      </c>
      <c r="G92" s="9" t="s">
        <v>262</v>
      </c>
      <c r="H92" s="9"/>
      <c r="I92" s="24">
        <v>2512</v>
      </c>
    </row>
    <row r="93" spans="1:9" ht="16.5" customHeight="1" x14ac:dyDescent="0.2">
      <c r="A93" s="1" t="s">
        <v>165</v>
      </c>
      <c r="B93" s="9" t="s">
        <v>636</v>
      </c>
      <c r="C93" s="24">
        <v>3114</v>
      </c>
      <c r="D93" s="38" t="s">
        <v>2485</v>
      </c>
      <c r="G93" s="9" t="s">
        <v>1084</v>
      </c>
      <c r="H93" s="9"/>
      <c r="I93" s="24">
        <v>3315</v>
      </c>
    </row>
    <row r="94" spans="1:9" ht="16.5" customHeight="1" x14ac:dyDescent="0.2">
      <c r="A94" s="1" t="s">
        <v>209</v>
      </c>
      <c r="B94" s="10" t="s">
        <v>1772</v>
      </c>
      <c r="C94" s="24">
        <v>2356</v>
      </c>
      <c r="D94" s="38" t="s">
        <v>2488</v>
      </c>
      <c r="G94" s="9" t="s">
        <v>221</v>
      </c>
      <c r="H94" s="9"/>
      <c r="I94" s="24">
        <v>2522</v>
      </c>
    </row>
    <row r="95" spans="1:9" ht="16.5" customHeight="1" x14ac:dyDescent="0.2">
      <c r="A95" s="1" t="s">
        <v>211</v>
      </c>
      <c r="B95" s="9" t="s">
        <v>15</v>
      </c>
      <c r="C95" s="24">
        <v>1343</v>
      </c>
      <c r="D95" s="38" t="s">
        <v>2491</v>
      </c>
      <c r="G95" s="9" t="s">
        <v>221</v>
      </c>
      <c r="H95" s="9"/>
      <c r="I95" s="24">
        <v>3514</v>
      </c>
    </row>
    <row r="96" spans="1:9" ht="16.5" customHeight="1" x14ac:dyDescent="0.2">
      <c r="A96" s="1" t="s">
        <v>105</v>
      </c>
      <c r="B96" s="9" t="s">
        <v>374</v>
      </c>
      <c r="C96" s="24">
        <v>1211</v>
      </c>
      <c r="D96" s="38" t="s">
        <v>2494</v>
      </c>
      <c r="G96" s="9" t="s">
        <v>454</v>
      </c>
      <c r="H96" s="9"/>
      <c r="I96" s="24">
        <v>1219</v>
      </c>
    </row>
    <row r="97" spans="1:9" ht="16.5" customHeight="1" x14ac:dyDescent="0.2">
      <c r="A97" s="1" t="s">
        <v>179</v>
      </c>
      <c r="B97" s="9" t="s">
        <v>784</v>
      </c>
      <c r="C97" s="24">
        <v>2152</v>
      </c>
      <c r="D97" s="38" t="s">
        <v>2497</v>
      </c>
      <c r="G97" s="9" t="s">
        <v>398</v>
      </c>
      <c r="H97" s="9"/>
      <c r="I97" s="24">
        <v>2413</v>
      </c>
    </row>
    <row r="98" spans="1:9" ht="16.5" customHeight="1" x14ac:dyDescent="0.2">
      <c r="A98" s="1" t="s">
        <v>109</v>
      </c>
      <c r="B98" s="9" t="s">
        <v>340</v>
      </c>
      <c r="C98" s="24">
        <v>2112</v>
      </c>
      <c r="D98" s="38" t="s">
        <v>2501</v>
      </c>
      <c r="G98" s="9" t="s">
        <v>454</v>
      </c>
      <c r="H98" s="9"/>
      <c r="I98" s="24">
        <v>1349</v>
      </c>
    </row>
    <row r="99" spans="1:9" ht="16.5" customHeight="1" x14ac:dyDescent="0.2">
      <c r="A99" s="1" t="s">
        <v>380</v>
      </c>
      <c r="B99" s="10" t="s">
        <v>195</v>
      </c>
      <c r="C99" s="24">
        <v>2211</v>
      </c>
      <c r="D99" s="38" t="s">
        <v>2505</v>
      </c>
      <c r="G99" s="9" t="s">
        <v>370</v>
      </c>
      <c r="H99" s="9"/>
      <c r="I99" s="24">
        <v>2164</v>
      </c>
    </row>
    <row r="100" spans="1:9" ht="16.5" customHeight="1" x14ac:dyDescent="0.2">
      <c r="A100" s="1" t="s">
        <v>308</v>
      </c>
      <c r="B100" s="9" t="s">
        <v>197</v>
      </c>
      <c r="C100" s="24">
        <v>2111</v>
      </c>
      <c r="D100" s="38" t="s">
        <v>2508</v>
      </c>
      <c r="G100" s="9" t="s">
        <v>219</v>
      </c>
      <c r="H100" s="9"/>
      <c r="I100" s="24">
        <v>3119</v>
      </c>
    </row>
    <row r="101" spans="1:9" ht="16.5" customHeight="1" x14ac:dyDescent="0.2">
      <c r="A101" s="1" t="s">
        <v>388</v>
      </c>
      <c r="B101" s="9" t="s">
        <v>1627</v>
      </c>
      <c r="C101" s="24">
        <v>3321</v>
      </c>
      <c r="D101" s="38" t="s">
        <v>2512</v>
      </c>
      <c r="G101" s="9" t="s">
        <v>252</v>
      </c>
      <c r="H101" s="9"/>
      <c r="I101" s="24">
        <v>2633</v>
      </c>
    </row>
    <row r="102" spans="1:9" ht="16.5" customHeight="1" x14ac:dyDescent="0.2">
      <c r="A102" s="1" t="s">
        <v>129</v>
      </c>
      <c r="B102" s="9" t="s">
        <v>372</v>
      </c>
      <c r="C102" s="24">
        <v>2352</v>
      </c>
      <c r="D102" s="38" t="s">
        <v>2514</v>
      </c>
      <c r="G102" s="9" t="s">
        <v>320</v>
      </c>
      <c r="H102" s="9"/>
      <c r="I102" s="24">
        <v>3353</v>
      </c>
    </row>
    <row r="103" spans="1:9" ht="16.5" customHeight="1" x14ac:dyDescent="0.2">
      <c r="A103" s="1" t="s">
        <v>612</v>
      </c>
      <c r="B103" s="9" t="s">
        <v>678</v>
      </c>
      <c r="C103" s="24">
        <v>3253</v>
      </c>
      <c r="D103" s="38" t="s">
        <v>2517</v>
      </c>
      <c r="G103" s="9" t="s">
        <v>636</v>
      </c>
      <c r="H103" s="9"/>
      <c r="I103" s="24">
        <v>5312</v>
      </c>
    </row>
    <row r="104" spans="1:9" ht="16.5" customHeight="1" x14ac:dyDescent="0.2">
      <c r="A104" s="1" t="s">
        <v>888</v>
      </c>
      <c r="B104" s="9" t="s">
        <v>950</v>
      </c>
      <c r="C104" s="24">
        <v>2153</v>
      </c>
      <c r="D104" s="38" t="s">
        <v>2520</v>
      </c>
      <c r="G104" s="10" t="s">
        <v>1772</v>
      </c>
      <c r="H104" s="10"/>
      <c r="I104" s="23">
        <v>5329</v>
      </c>
    </row>
    <row r="105" spans="1:9" ht="16.5" customHeight="1" x14ac:dyDescent="0.2">
      <c r="A105" s="1" t="s">
        <v>758</v>
      </c>
      <c r="B105" s="9" t="s">
        <v>444</v>
      </c>
      <c r="C105" s="24">
        <v>4312</v>
      </c>
      <c r="D105" s="38" t="s">
        <v>2523</v>
      </c>
      <c r="G105" s="9" t="s">
        <v>15</v>
      </c>
      <c r="H105" s="9"/>
      <c r="I105" s="24">
        <v>2269</v>
      </c>
    </row>
    <row r="106" spans="1:9" ht="16.5" customHeight="1" x14ac:dyDescent="0.2">
      <c r="A106" s="1" t="s">
        <v>582</v>
      </c>
      <c r="B106" s="9" t="s">
        <v>650</v>
      </c>
      <c r="C106" s="24">
        <v>7549</v>
      </c>
      <c r="D106" s="38" t="s">
        <v>2528</v>
      </c>
      <c r="G106" s="9" t="s">
        <v>374</v>
      </c>
      <c r="H106" s="9"/>
      <c r="I106" s="24">
        <v>3422</v>
      </c>
    </row>
    <row r="107" spans="1:9" ht="16.5" customHeight="1" x14ac:dyDescent="0.2">
      <c r="A107" s="1" t="s">
        <v>828</v>
      </c>
      <c r="B107" s="9" t="s">
        <v>364</v>
      </c>
      <c r="C107" s="24">
        <v>5169</v>
      </c>
      <c r="D107" s="38" t="s">
        <v>2531</v>
      </c>
      <c r="G107" s="9" t="s">
        <v>784</v>
      </c>
      <c r="H107" s="9"/>
      <c r="I107" s="24">
        <v>3254</v>
      </c>
    </row>
    <row r="108" spans="1:9" ht="16.5" customHeight="1" x14ac:dyDescent="0.2">
      <c r="A108" s="1" t="s">
        <v>950</v>
      </c>
      <c r="B108" s="9" t="s">
        <v>442</v>
      </c>
      <c r="C108" s="24">
        <v>5212</v>
      </c>
      <c r="D108" s="38" t="s">
        <v>2534</v>
      </c>
      <c r="G108" s="9" t="s">
        <v>340</v>
      </c>
      <c r="H108" s="9"/>
      <c r="I108" s="24">
        <v>3434</v>
      </c>
    </row>
    <row r="109" spans="1:9" ht="16.5" customHeight="1" x14ac:dyDescent="0.2">
      <c r="A109" s="1" t="s">
        <v>890</v>
      </c>
      <c r="B109" s="9" t="s">
        <v>1581</v>
      </c>
      <c r="C109" s="23">
        <v>3521</v>
      </c>
      <c r="D109" s="38" t="s">
        <v>2537</v>
      </c>
      <c r="G109" s="10" t="s">
        <v>195</v>
      </c>
      <c r="H109" s="10"/>
      <c r="I109" s="23">
        <v>5413</v>
      </c>
    </row>
    <row r="110" spans="1:9" ht="16.5" customHeight="1" x14ac:dyDescent="0.2">
      <c r="A110" s="1" t="s">
        <v>452</v>
      </c>
      <c r="B110" s="9" t="s">
        <v>131</v>
      </c>
      <c r="C110" s="24">
        <v>3423</v>
      </c>
      <c r="D110" s="38" t="s">
        <v>2540</v>
      </c>
      <c r="G110" s="9" t="s">
        <v>197</v>
      </c>
      <c r="H110" s="9"/>
      <c r="I110" s="24">
        <v>2636</v>
      </c>
    </row>
    <row r="111" spans="1:9" ht="16.5" customHeight="1" x14ac:dyDescent="0.2">
      <c r="A111" s="1" t="s">
        <v>219</v>
      </c>
      <c r="B111" s="9" t="s">
        <v>75</v>
      </c>
      <c r="C111" s="24">
        <v>1114</v>
      </c>
      <c r="D111" s="38" t="s">
        <v>2544</v>
      </c>
      <c r="G111" s="9" t="s">
        <v>1496</v>
      </c>
      <c r="H111" s="9"/>
      <c r="I111" s="24">
        <v>2519</v>
      </c>
    </row>
    <row r="112" spans="1:9" ht="16.5" customHeight="1" x14ac:dyDescent="0.2">
      <c r="A112" s="1" t="s">
        <v>528</v>
      </c>
      <c r="B112" s="9" t="s">
        <v>682</v>
      </c>
      <c r="C112" s="24">
        <v>2320</v>
      </c>
      <c r="D112" s="38" t="s">
        <v>2548</v>
      </c>
      <c r="G112" s="9" t="s">
        <v>1627</v>
      </c>
      <c r="H112" s="9"/>
      <c r="I112" s="24">
        <v>2310</v>
      </c>
    </row>
    <row r="113" spans="1:9" ht="16.5" customHeight="1" x14ac:dyDescent="0.2">
      <c r="A113" s="1" t="s">
        <v>444</v>
      </c>
      <c r="B113" s="9" t="s">
        <v>199</v>
      </c>
      <c r="C113" s="24">
        <v>2642</v>
      </c>
      <c r="D113" s="38" t="s">
        <v>2551</v>
      </c>
      <c r="G113" s="9" t="s">
        <v>372</v>
      </c>
      <c r="H113" s="9"/>
      <c r="I113" s="24">
        <v>3412</v>
      </c>
    </row>
    <row r="114" spans="1:9" ht="16.5" customHeight="1" x14ac:dyDescent="0.2">
      <c r="A114" s="1" t="s">
        <v>1272</v>
      </c>
      <c r="B114" s="9" t="s">
        <v>744</v>
      </c>
      <c r="C114" s="24">
        <v>3314</v>
      </c>
      <c r="D114" s="38" t="s">
        <v>2554</v>
      </c>
      <c r="G114" s="9" t="s">
        <v>678</v>
      </c>
      <c r="H114" s="9"/>
      <c r="I114" s="24">
        <v>4221</v>
      </c>
    </row>
    <row r="115" spans="1:9" ht="16.5" customHeight="1" x14ac:dyDescent="0.2">
      <c r="A115" s="1" t="s">
        <v>296</v>
      </c>
      <c r="B115" s="9" t="s">
        <v>1719</v>
      </c>
      <c r="C115" s="24">
        <v>1223</v>
      </c>
      <c r="D115" s="38" t="s">
        <v>2557</v>
      </c>
      <c r="G115" s="9" t="s">
        <v>950</v>
      </c>
      <c r="H115" s="9"/>
      <c r="I115" s="24">
        <v>3114</v>
      </c>
    </row>
    <row r="116" spans="1:9" ht="16.5" customHeight="1" x14ac:dyDescent="0.2">
      <c r="A116" s="1" t="s">
        <v>318</v>
      </c>
      <c r="B116" s="9" t="s">
        <v>258</v>
      </c>
      <c r="C116" s="24">
        <v>3351</v>
      </c>
      <c r="D116" s="38" t="s">
        <v>2560</v>
      </c>
      <c r="G116" s="9" t="s">
        <v>444</v>
      </c>
      <c r="H116" s="9"/>
      <c r="I116" s="24">
        <v>3119</v>
      </c>
    </row>
    <row r="117" spans="1:9" ht="16.5" customHeight="1" x14ac:dyDescent="0.2">
      <c r="A117" s="1" t="s">
        <v>175</v>
      </c>
      <c r="B117" s="9" t="s">
        <v>1399</v>
      </c>
      <c r="C117" s="24">
        <v>1324</v>
      </c>
      <c r="D117" s="38" t="s">
        <v>2563</v>
      </c>
      <c r="G117" s="9" t="s">
        <v>650</v>
      </c>
      <c r="H117" s="9"/>
      <c r="I117" s="24">
        <v>2412</v>
      </c>
    </row>
    <row r="118" spans="1:9" ht="16.5" customHeight="1" x14ac:dyDescent="0.2">
      <c r="A118" s="1" t="s">
        <v>201</v>
      </c>
      <c r="B118" s="9" t="s">
        <v>428</v>
      </c>
      <c r="C118" s="24">
        <v>1344</v>
      </c>
      <c r="D118" s="38" t="s">
        <v>2567</v>
      </c>
      <c r="G118" s="9" t="s">
        <v>364</v>
      </c>
      <c r="H118" s="9"/>
      <c r="I118" s="24">
        <v>2512</v>
      </c>
    </row>
    <row r="119" spans="1:9" ht="16.5" customHeight="1" x14ac:dyDescent="0.2">
      <c r="A119" s="1" t="s">
        <v>115</v>
      </c>
      <c r="B119" s="9" t="s">
        <v>248</v>
      </c>
      <c r="C119" s="24">
        <v>2521</v>
      </c>
      <c r="D119" s="38" t="s">
        <v>2570</v>
      </c>
      <c r="G119" s="9" t="s">
        <v>442</v>
      </c>
      <c r="H119" s="9"/>
      <c r="I119" s="24">
        <v>3339</v>
      </c>
    </row>
    <row r="120" spans="1:9" ht="16.5" customHeight="1" x14ac:dyDescent="0.2">
      <c r="A120" s="1" t="s">
        <v>482</v>
      </c>
      <c r="B120" s="9" t="s">
        <v>1353</v>
      </c>
      <c r="C120" s="24">
        <v>1112</v>
      </c>
      <c r="D120" s="38" t="s">
        <v>2573</v>
      </c>
      <c r="G120" s="9" t="s">
        <v>1581</v>
      </c>
      <c r="H120" s="9"/>
      <c r="I120" s="24">
        <v>2310</v>
      </c>
    </row>
    <row r="121" spans="1:9" ht="16.5" customHeight="1" x14ac:dyDescent="0.2">
      <c r="A121" s="1" t="s">
        <v>135</v>
      </c>
      <c r="B121" s="9" t="s">
        <v>1655</v>
      </c>
      <c r="C121" s="24">
        <v>2634</v>
      </c>
      <c r="D121" s="38" t="s">
        <v>2578</v>
      </c>
      <c r="G121" s="9" t="s">
        <v>1460</v>
      </c>
      <c r="H121" s="9"/>
      <c r="I121" s="24">
        <v>2423</v>
      </c>
    </row>
    <row r="122" spans="1:9" ht="16.5" customHeight="1" x14ac:dyDescent="0.2">
      <c r="A122" s="1" t="s">
        <v>153</v>
      </c>
      <c r="B122" s="9" t="s">
        <v>1658</v>
      </c>
      <c r="C122" s="24">
        <v>1342</v>
      </c>
      <c r="D122" s="38" t="s">
        <v>2582</v>
      </c>
      <c r="G122" s="9" t="s">
        <v>131</v>
      </c>
      <c r="H122" s="9"/>
      <c r="I122" s="24">
        <v>2356</v>
      </c>
    </row>
    <row r="123" spans="1:9" ht="16.5" customHeight="1" x14ac:dyDescent="0.2">
      <c r="A123" s="1" t="s">
        <v>89</v>
      </c>
      <c r="B123" s="9" t="s">
        <v>207</v>
      </c>
      <c r="C123" s="24">
        <v>2514</v>
      </c>
      <c r="D123" s="38" t="s">
        <v>2585</v>
      </c>
      <c r="G123" s="9" t="s">
        <v>75</v>
      </c>
      <c r="H123" s="9"/>
      <c r="I123" s="24">
        <v>1343</v>
      </c>
    </row>
    <row r="124" spans="1:9" ht="16.5" customHeight="1" x14ac:dyDescent="0.2">
      <c r="A124" s="1" t="s">
        <v>414</v>
      </c>
      <c r="B124" s="9" t="s">
        <v>225</v>
      </c>
      <c r="C124" s="24">
        <v>2341</v>
      </c>
      <c r="D124" s="38" t="s">
        <v>2588</v>
      </c>
      <c r="G124" s="9" t="s">
        <v>682</v>
      </c>
      <c r="H124" s="9"/>
      <c r="I124" s="24">
        <v>3111</v>
      </c>
    </row>
    <row r="125" spans="1:9" ht="16.5" customHeight="1" x14ac:dyDescent="0.2">
      <c r="A125" s="1" t="s">
        <v>45</v>
      </c>
      <c r="B125" s="9" t="s">
        <v>1014</v>
      </c>
      <c r="C125" s="24">
        <v>3431</v>
      </c>
      <c r="D125" s="38" t="s">
        <v>2592</v>
      </c>
      <c r="G125" s="9" t="s">
        <v>306</v>
      </c>
      <c r="H125" s="9"/>
      <c r="I125" s="24">
        <v>1211</v>
      </c>
    </row>
    <row r="126" spans="1:9" ht="16.5" customHeight="1" x14ac:dyDescent="0.2">
      <c r="A126" s="1" t="s">
        <v>258</v>
      </c>
      <c r="B126" s="9" t="s">
        <v>137</v>
      </c>
      <c r="C126" s="24">
        <v>3113</v>
      </c>
      <c r="D126" s="45" t="s">
        <v>2597</v>
      </c>
      <c r="G126" s="9" t="s">
        <v>199</v>
      </c>
      <c r="H126" s="9"/>
      <c r="I126" s="24">
        <v>2152</v>
      </c>
    </row>
    <row r="127" spans="1:9" ht="16.5" customHeight="1" x14ac:dyDescent="0.2">
      <c r="A127" s="1" t="s">
        <v>352</v>
      </c>
      <c r="B127" s="9" t="s">
        <v>828</v>
      </c>
      <c r="C127" s="24">
        <v>4311</v>
      </c>
      <c r="D127" s="38" t="s">
        <v>2600</v>
      </c>
      <c r="G127" s="9" t="s">
        <v>744</v>
      </c>
      <c r="H127" s="9"/>
      <c r="I127" s="24">
        <v>2112</v>
      </c>
    </row>
    <row r="128" spans="1:9" ht="16.5" customHeight="1" x14ac:dyDescent="0.2">
      <c r="A128" s="1" t="s">
        <v>744</v>
      </c>
      <c r="B128" s="9" t="s">
        <v>432</v>
      </c>
      <c r="C128" s="24">
        <v>4411</v>
      </c>
      <c r="D128" s="38" t="s">
        <v>2603</v>
      </c>
      <c r="G128" s="9" t="s">
        <v>1719</v>
      </c>
      <c r="H128" s="9"/>
      <c r="I128" s="24">
        <v>2211</v>
      </c>
    </row>
    <row r="129" spans="1:9" ht="16.5" customHeight="1" x14ac:dyDescent="0.2">
      <c r="A129" s="1" t="s">
        <v>348</v>
      </c>
      <c r="B129" s="9" t="s">
        <v>1443</v>
      </c>
      <c r="C129" s="24">
        <v>6130</v>
      </c>
      <c r="D129" s="38" t="s">
        <v>2606</v>
      </c>
      <c r="G129" s="9" t="s">
        <v>258</v>
      </c>
      <c r="H129" s="9"/>
      <c r="I129" s="24">
        <v>2111</v>
      </c>
    </row>
    <row r="130" spans="1:9" ht="16.5" customHeight="1" x14ac:dyDescent="0.2">
      <c r="A130" s="1" t="s">
        <v>177</v>
      </c>
      <c r="B130" s="9" t="s">
        <v>3661</v>
      </c>
      <c r="C130" s="24">
        <v>2632</v>
      </c>
      <c r="D130" s="38" t="s">
        <v>2609</v>
      </c>
      <c r="G130" s="9" t="s">
        <v>1399</v>
      </c>
      <c r="H130" s="9"/>
      <c r="I130" s="24">
        <v>3321</v>
      </c>
    </row>
    <row r="131" spans="1:9" ht="16.5" customHeight="1" x14ac:dyDescent="0.2">
      <c r="A131" s="1" t="s">
        <v>228</v>
      </c>
      <c r="B131" s="9" t="s">
        <v>155</v>
      </c>
      <c r="C131" s="24">
        <v>1330</v>
      </c>
      <c r="D131" s="38" t="s">
        <v>2613</v>
      </c>
      <c r="G131" s="9" t="s">
        <v>428</v>
      </c>
      <c r="H131" s="9"/>
      <c r="I131" s="24">
        <v>2120</v>
      </c>
    </row>
    <row r="132" spans="1:9" ht="16.5" customHeight="1" x14ac:dyDescent="0.2">
      <c r="A132" s="1" t="s">
        <v>694</v>
      </c>
      <c r="B132" s="9" t="s">
        <v>430</v>
      </c>
      <c r="C132" s="24">
        <v>3117</v>
      </c>
      <c r="D132" s="38" t="s">
        <v>2616</v>
      </c>
      <c r="G132" s="9" t="s">
        <v>248</v>
      </c>
      <c r="H132" s="9"/>
      <c r="I132" s="24">
        <v>2431</v>
      </c>
    </row>
    <row r="133" spans="1:9" ht="16.5" customHeight="1" x14ac:dyDescent="0.2">
      <c r="A133" s="1" t="s">
        <v>123</v>
      </c>
      <c r="B133" s="9" t="s">
        <v>1381</v>
      </c>
      <c r="C133" s="24">
        <v>2612</v>
      </c>
      <c r="D133" s="38" t="s">
        <v>2620</v>
      </c>
      <c r="G133" s="9" t="s">
        <v>1353</v>
      </c>
      <c r="H133" s="9"/>
      <c r="I133" s="24">
        <v>3315</v>
      </c>
    </row>
    <row r="134" spans="1:9" ht="16.5" customHeight="1" x14ac:dyDescent="0.2">
      <c r="A134" s="1" t="s">
        <v>564</v>
      </c>
      <c r="B134" s="9" t="s">
        <v>1577</v>
      </c>
      <c r="C134" s="24">
        <v>1411</v>
      </c>
      <c r="D134" s="38" t="s">
        <v>2623</v>
      </c>
      <c r="G134" s="9" t="s">
        <v>1655</v>
      </c>
      <c r="H134" s="9"/>
      <c r="I134" s="24">
        <v>2352</v>
      </c>
    </row>
    <row r="135" spans="1:9" ht="16.5" customHeight="1" x14ac:dyDescent="0.2">
      <c r="A135" s="1" t="s">
        <v>566</v>
      </c>
      <c r="B135" s="9" t="s">
        <v>274</v>
      </c>
      <c r="C135" s="24">
        <v>2424</v>
      </c>
      <c r="D135" s="38" t="s">
        <v>2626</v>
      </c>
      <c r="G135" s="9" t="s">
        <v>1658</v>
      </c>
      <c r="H135" s="9"/>
      <c r="I135" s="24">
        <v>2352</v>
      </c>
    </row>
    <row r="136" spans="1:9" ht="16.5" customHeight="1" x14ac:dyDescent="0.2">
      <c r="A136" s="1" t="s">
        <v>432</v>
      </c>
      <c r="B136" s="9" t="s">
        <v>61</v>
      </c>
      <c r="C136" s="24">
        <v>1431</v>
      </c>
      <c r="D136" s="38" t="s">
        <v>2629</v>
      </c>
      <c r="G136" s="9" t="s">
        <v>207</v>
      </c>
      <c r="H136" s="9"/>
      <c r="I136" s="24">
        <v>2635</v>
      </c>
    </row>
    <row r="137" spans="1:9" ht="16.5" customHeight="1" x14ac:dyDescent="0.2">
      <c r="A137" s="1" t="s">
        <v>51</v>
      </c>
      <c r="B137" s="9" t="s">
        <v>986</v>
      </c>
      <c r="C137" s="24">
        <v>3143</v>
      </c>
      <c r="D137" s="38" t="s">
        <v>2632</v>
      </c>
      <c r="G137" s="9" t="s">
        <v>225</v>
      </c>
      <c r="H137" s="9"/>
      <c r="I137" s="24">
        <v>1219</v>
      </c>
    </row>
    <row r="138" spans="1:9" ht="16.5" customHeight="1" x14ac:dyDescent="0.2">
      <c r="A138" s="1" t="s">
        <v>117</v>
      </c>
      <c r="B138" s="10" t="s">
        <v>3664</v>
      </c>
      <c r="C138" s="24">
        <v>3214</v>
      </c>
      <c r="D138" s="38" t="s">
        <v>2636</v>
      </c>
      <c r="G138" s="9" t="s">
        <v>1014</v>
      </c>
      <c r="H138" s="9"/>
      <c r="I138" s="24">
        <v>3323</v>
      </c>
    </row>
    <row r="139" spans="1:9" ht="16.5" customHeight="1" x14ac:dyDescent="0.2">
      <c r="A139" s="1" t="s">
        <v>37</v>
      </c>
      <c r="B139" s="9" t="s">
        <v>73</v>
      </c>
      <c r="C139" s="24">
        <v>2654</v>
      </c>
      <c r="D139" s="38" t="s">
        <v>2638</v>
      </c>
      <c r="G139" s="9" t="s">
        <v>137</v>
      </c>
      <c r="H139" s="9"/>
      <c r="I139" s="24">
        <v>1219</v>
      </c>
    </row>
    <row r="140" spans="1:9" ht="16.5" customHeight="1" x14ac:dyDescent="0.2">
      <c r="A140" s="1" t="s">
        <v>292</v>
      </c>
      <c r="B140" s="9" t="s">
        <v>460</v>
      </c>
      <c r="C140" s="24">
        <v>1412</v>
      </c>
      <c r="D140" s="38" t="s">
        <v>2642</v>
      </c>
      <c r="G140" s="9" t="s">
        <v>828</v>
      </c>
      <c r="H140" s="9"/>
      <c r="I140" s="24">
        <v>3112</v>
      </c>
    </row>
    <row r="141" spans="1:9" ht="16.5" customHeight="1" x14ac:dyDescent="0.2">
      <c r="A141" s="1" t="s">
        <v>370</v>
      </c>
      <c r="B141" s="9" t="s">
        <v>356</v>
      </c>
      <c r="C141" s="24">
        <v>2511</v>
      </c>
      <c r="D141" s="38" t="s">
        <v>2646</v>
      </c>
      <c r="G141" s="9" t="s">
        <v>432</v>
      </c>
      <c r="H141" s="9"/>
      <c r="I141" s="24">
        <v>2120</v>
      </c>
    </row>
    <row r="142" spans="1:9" ht="16.5" customHeight="1" x14ac:dyDescent="0.2">
      <c r="A142" s="1" t="s">
        <v>81</v>
      </c>
      <c r="B142" s="9" t="s">
        <v>1401</v>
      </c>
      <c r="C142" s="24">
        <v>2161</v>
      </c>
      <c r="D142" s="38" t="s">
        <v>2650</v>
      </c>
      <c r="G142" s="9" t="s">
        <v>1443</v>
      </c>
      <c r="H142" s="9"/>
      <c r="I142" s="24">
        <v>1219</v>
      </c>
    </row>
    <row r="143" spans="1:9" ht="16.5" customHeight="1" x14ac:dyDescent="0.2">
      <c r="A143" s="1" t="s">
        <v>446</v>
      </c>
      <c r="B143" s="9" t="s">
        <v>163</v>
      </c>
      <c r="C143" s="24">
        <v>2141</v>
      </c>
      <c r="D143" s="38" t="s">
        <v>2653</v>
      </c>
      <c r="G143" s="9" t="s">
        <v>3661</v>
      </c>
      <c r="H143" s="9"/>
      <c r="I143" s="24">
        <v>3253</v>
      </c>
    </row>
    <row r="144" spans="1:9" ht="16.5" customHeight="1" x14ac:dyDescent="0.2">
      <c r="A144" s="1" t="s">
        <v>568</v>
      </c>
      <c r="B144" s="9" t="s">
        <v>658</v>
      </c>
      <c r="C144" s="24">
        <v>3312</v>
      </c>
      <c r="D144" s="38" t="s">
        <v>2656</v>
      </c>
      <c r="G144" s="9" t="s">
        <v>155</v>
      </c>
      <c r="H144" s="9"/>
      <c r="I144" s="24">
        <v>2352</v>
      </c>
    </row>
    <row r="145" spans="1:9" ht="16.5" customHeight="1" x14ac:dyDescent="0.2">
      <c r="A145" s="1" t="s">
        <v>252</v>
      </c>
      <c r="B145" s="9" t="s">
        <v>69</v>
      </c>
      <c r="C145" s="24">
        <v>3411</v>
      </c>
      <c r="D145" s="38" t="s">
        <v>2659</v>
      </c>
      <c r="G145" s="9" t="s">
        <v>430</v>
      </c>
      <c r="H145" s="9"/>
      <c r="I145" s="24">
        <v>2152</v>
      </c>
    </row>
    <row r="146" spans="1:9" ht="16.5" customHeight="1" x14ac:dyDescent="0.2">
      <c r="A146" s="1" t="s">
        <v>256</v>
      </c>
      <c r="B146" s="9" t="s">
        <v>223</v>
      </c>
      <c r="C146" s="24">
        <v>6224</v>
      </c>
      <c r="D146" s="38" t="s">
        <v>2662</v>
      </c>
      <c r="G146" s="9" t="s">
        <v>199</v>
      </c>
      <c r="H146" s="9"/>
      <c r="I146" s="24">
        <v>2153</v>
      </c>
    </row>
    <row r="147" spans="1:9" ht="16.5" customHeight="1" x14ac:dyDescent="0.2">
      <c r="A147" s="1" t="s">
        <v>1333</v>
      </c>
      <c r="B147" s="9" t="s">
        <v>392</v>
      </c>
      <c r="C147" s="24">
        <v>2133</v>
      </c>
      <c r="D147" s="38" t="s">
        <v>2666</v>
      </c>
      <c r="G147" s="9" t="s">
        <v>1381</v>
      </c>
      <c r="H147" s="9"/>
      <c r="I147" s="24">
        <v>4312</v>
      </c>
    </row>
    <row r="148" spans="1:9" ht="16.5" customHeight="1" x14ac:dyDescent="0.2">
      <c r="A148" s="1" t="s">
        <v>478</v>
      </c>
      <c r="B148" s="9" t="s">
        <v>87</v>
      </c>
      <c r="C148" s="24">
        <v>1222</v>
      </c>
      <c r="D148" s="38" t="s">
        <v>2671</v>
      </c>
      <c r="G148" s="9" t="s">
        <v>1577</v>
      </c>
      <c r="H148" s="9"/>
      <c r="I148" s="24">
        <v>2310</v>
      </c>
    </row>
    <row r="149" spans="1:9" ht="16.5" customHeight="1" x14ac:dyDescent="0.2">
      <c r="A149" s="1" t="s">
        <v>640</v>
      </c>
      <c r="B149" s="9" t="s">
        <v>51</v>
      </c>
      <c r="C149" s="24">
        <v>3332</v>
      </c>
      <c r="D149" s="38" t="s">
        <v>2675</v>
      </c>
      <c r="G149" s="9" t="s">
        <v>274</v>
      </c>
      <c r="H149" s="9"/>
      <c r="I149" s="24">
        <v>7549</v>
      </c>
    </row>
    <row r="150" spans="1:9" ht="16.5" customHeight="1" x14ac:dyDescent="0.2">
      <c r="A150" s="1" t="s">
        <v>1116</v>
      </c>
      <c r="B150" s="9" t="s">
        <v>588</v>
      </c>
      <c r="C150" s="24">
        <v>2113</v>
      </c>
      <c r="D150" s="38" t="s">
        <v>2679</v>
      </c>
      <c r="G150" s="9" t="s">
        <v>61</v>
      </c>
      <c r="H150" s="9"/>
      <c r="I150" s="24">
        <v>5169</v>
      </c>
    </row>
    <row r="151" spans="1:9" ht="16.5" customHeight="1" x14ac:dyDescent="0.2">
      <c r="A151" s="1" t="s">
        <v>980</v>
      </c>
      <c r="B151" s="9" t="s">
        <v>1500</v>
      </c>
      <c r="C151" s="24">
        <v>3118</v>
      </c>
      <c r="D151" s="38" t="s">
        <v>2682</v>
      </c>
      <c r="G151" s="9" t="s">
        <v>986</v>
      </c>
      <c r="H151" s="9"/>
      <c r="I151" s="24">
        <v>5212</v>
      </c>
    </row>
    <row r="152" spans="1:9" ht="16.5" customHeight="1" x14ac:dyDescent="0.2">
      <c r="A152" s="1" t="s">
        <v>716</v>
      </c>
      <c r="B152" s="9" t="s">
        <v>43</v>
      </c>
      <c r="C152" s="24">
        <v>5164</v>
      </c>
      <c r="D152" s="38" t="s">
        <v>2685</v>
      </c>
      <c r="G152" s="10" t="s">
        <v>3664</v>
      </c>
      <c r="H152" s="10"/>
      <c r="I152" s="23">
        <v>3521</v>
      </c>
    </row>
    <row r="153" spans="1:9" ht="16.5" customHeight="1" x14ac:dyDescent="0.2">
      <c r="A153" s="1" t="s">
        <v>840</v>
      </c>
      <c r="B153" s="9" t="s">
        <v>185</v>
      </c>
      <c r="C153" s="24">
        <v>2145</v>
      </c>
      <c r="D153" s="38" t="s">
        <v>2689</v>
      </c>
      <c r="G153" s="9" t="s">
        <v>73</v>
      </c>
      <c r="H153" s="9"/>
      <c r="I153" s="24">
        <v>3423</v>
      </c>
    </row>
    <row r="154" spans="1:9" ht="16.5" customHeight="1" x14ac:dyDescent="0.2">
      <c r="A154" s="1" t="s">
        <v>101</v>
      </c>
      <c r="B154" s="9" t="s">
        <v>1643</v>
      </c>
      <c r="C154" s="24">
        <v>3435</v>
      </c>
      <c r="D154" s="38" t="s">
        <v>2692</v>
      </c>
      <c r="G154" s="9" t="s">
        <v>454</v>
      </c>
      <c r="H154" s="9"/>
      <c r="I154" s="24">
        <v>1114</v>
      </c>
    </row>
    <row r="155" spans="1:9" ht="16.5" customHeight="1" x14ac:dyDescent="0.2">
      <c r="A155" s="1" t="s">
        <v>558</v>
      </c>
      <c r="B155" s="9" t="s">
        <v>1345</v>
      </c>
      <c r="C155" s="24">
        <v>3352</v>
      </c>
      <c r="D155" s="38" t="s">
        <v>2696</v>
      </c>
      <c r="G155" s="9" t="s">
        <v>460</v>
      </c>
      <c r="H155" s="9"/>
      <c r="I155" s="24">
        <v>2320</v>
      </c>
    </row>
    <row r="156" spans="1:9" ht="16.5" customHeight="1" x14ac:dyDescent="0.2">
      <c r="A156" s="1" t="s">
        <v>682</v>
      </c>
      <c r="B156" s="9" t="s">
        <v>1387</v>
      </c>
      <c r="C156" s="24">
        <v>2652</v>
      </c>
      <c r="D156" s="38" t="s">
        <v>2699</v>
      </c>
      <c r="G156" s="9" t="s">
        <v>356</v>
      </c>
      <c r="H156" s="9"/>
      <c r="I156" s="24">
        <v>2642</v>
      </c>
    </row>
    <row r="157" spans="1:9" ht="16.5" customHeight="1" x14ac:dyDescent="0.2">
      <c r="A157" s="1" t="s">
        <v>230</v>
      </c>
      <c r="B157" s="9" t="s">
        <v>236</v>
      </c>
      <c r="C157" s="24">
        <v>2513</v>
      </c>
      <c r="D157" s="38" t="s">
        <v>2703</v>
      </c>
      <c r="G157" s="9" t="s">
        <v>1401</v>
      </c>
      <c r="H157" s="9"/>
      <c r="I157" s="24">
        <v>3314</v>
      </c>
    </row>
    <row r="158" spans="1:9" ht="16.5" customHeight="1" x14ac:dyDescent="0.2">
      <c r="A158" s="1" t="s">
        <v>91</v>
      </c>
      <c r="B158" s="9" t="s">
        <v>159</v>
      </c>
      <c r="C158" s="23">
        <v>1420</v>
      </c>
      <c r="D158" s="38" t="s">
        <v>2706</v>
      </c>
      <c r="G158" s="9" t="s">
        <v>163</v>
      </c>
      <c r="H158" s="9"/>
      <c r="I158" s="24">
        <v>1223</v>
      </c>
    </row>
    <row r="159" spans="1:9" ht="16.5" customHeight="1" x14ac:dyDescent="0.2">
      <c r="A159" s="1" t="s">
        <v>127</v>
      </c>
      <c r="B159" s="9" t="s">
        <v>446</v>
      </c>
      <c r="C159" s="24">
        <v>1111</v>
      </c>
      <c r="D159" s="38" t="s">
        <v>2710</v>
      </c>
      <c r="G159" s="9" t="s">
        <v>320</v>
      </c>
      <c r="H159" s="9"/>
      <c r="I159" s="24">
        <v>3351</v>
      </c>
    </row>
    <row r="160" spans="1:9" ht="16.5" customHeight="1" x14ac:dyDescent="0.2">
      <c r="A160" s="1" t="s">
        <v>53</v>
      </c>
      <c r="B160" s="9" t="s">
        <v>238</v>
      </c>
      <c r="C160" s="24">
        <v>1221</v>
      </c>
      <c r="D160" s="38" t="s">
        <v>2713</v>
      </c>
      <c r="G160" s="9" t="s">
        <v>658</v>
      </c>
      <c r="H160" s="9"/>
      <c r="I160" s="24">
        <v>1324</v>
      </c>
    </row>
    <row r="161" spans="1:9" ht="16.5" customHeight="1" x14ac:dyDescent="0.2">
      <c r="A161" s="1" t="s">
        <v>97</v>
      </c>
      <c r="B161" s="9" t="s">
        <v>1116</v>
      </c>
      <c r="C161" s="24">
        <v>1321</v>
      </c>
      <c r="D161" s="38" t="s">
        <v>2715</v>
      </c>
      <c r="G161" s="9" t="s">
        <v>69</v>
      </c>
      <c r="H161" s="9"/>
      <c r="I161" s="24">
        <v>1344</v>
      </c>
    </row>
    <row r="162" spans="1:9" ht="16.5" customHeight="1" x14ac:dyDescent="0.2">
      <c r="A162" s="1" t="s">
        <v>207</v>
      </c>
      <c r="B162" s="9" t="s">
        <v>708</v>
      </c>
      <c r="C162" s="24">
        <v>3334</v>
      </c>
      <c r="D162" s="38" t="s">
        <v>2719</v>
      </c>
      <c r="G162" s="9" t="s">
        <v>223</v>
      </c>
      <c r="H162" s="9"/>
      <c r="I162" s="24">
        <v>2521</v>
      </c>
    </row>
    <row r="163" spans="1:9" ht="16.5" customHeight="1" x14ac:dyDescent="0.2">
      <c r="A163" s="1" t="s">
        <v>19</v>
      </c>
      <c r="B163" s="9" t="s">
        <v>27</v>
      </c>
      <c r="C163" s="24">
        <v>1323</v>
      </c>
      <c r="D163" s="38" t="s">
        <v>2723</v>
      </c>
      <c r="G163" s="9" t="s">
        <v>392</v>
      </c>
      <c r="H163" s="9"/>
      <c r="I163" s="24">
        <v>1346</v>
      </c>
    </row>
    <row r="164" spans="1:9" ht="16.5" customHeight="1" x14ac:dyDescent="0.2">
      <c r="A164" s="1" t="s">
        <v>11</v>
      </c>
      <c r="B164" s="9" t="s">
        <v>820</v>
      </c>
      <c r="C164" s="24">
        <v>8343</v>
      </c>
      <c r="D164" s="38" t="s">
        <v>2726</v>
      </c>
      <c r="G164" s="9" t="s">
        <v>392</v>
      </c>
      <c r="H164" s="9"/>
      <c r="I164" s="24">
        <v>1112</v>
      </c>
    </row>
    <row r="165" spans="1:9" ht="16.5" customHeight="1" x14ac:dyDescent="0.2">
      <c r="A165" s="1" t="s">
        <v>270</v>
      </c>
      <c r="B165" s="9" t="s">
        <v>332</v>
      </c>
      <c r="C165" s="24">
        <v>2354</v>
      </c>
      <c r="D165" s="38" t="s">
        <v>2729</v>
      </c>
      <c r="G165" s="10" t="s">
        <v>179</v>
      </c>
      <c r="H165" s="10"/>
      <c r="I165" s="23">
        <v>2149</v>
      </c>
    </row>
    <row r="166" spans="1:9" ht="16.5" customHeight="1" x14ac:dyDescent="0.2">
      <c r="A166" s="1" t="s">
        <v>450</v>
      </c>
      <c r="B166" s="9" t="s">
        <v>558</v>
      </c>
      <c r="C166" s="24">
        <v>2264</v>
      </c>
      <c r="D166" s="38" t="s">
        <v>2731</v>
      </c>
      <c r="G166" s="9" t="s">
        <v>87</v>
      </c>
      <c r="H166" s="9"/>
      <c r="I166" s="24">
        <v>2636</v>
      </c>
    </row>
    <row r="167" spans="1:9" ht="16.5" customHeight="1" x14ac:dyDescent="0.2">
      <c r="A167" s="1" t="s">
        <v>372</v>
      </c>
      <c r="B167" s="9" t="s">
        <v>117</v>
      </c>
      <c r="C167" s="24">
        <v>2263</v>
      </c>
      <c r="D167" s="38" t="s">
        <v>2734</v>
      </c>
      <c r="G167" s="9" t="s">
        <v>51</v>
      </c>
      <c r="H167" s="9"/>
      <c r="I167" s="24">
        <v>2634</v>
      </c>
    </row>
    <row r="168" spans="1:9" ht="16.5" customHeight="1" x14ac:dyDescent="0.2">
      <c r="A168" s="1" t="s">
        <v>87</v>
      </c>
      <c r="B168" s="9" t="s">
        <v>9</v>
      </c>
      <c r="C168" s="24">
        <v>2631</v>
      </c>
      <c r="D168" s="38" t="s">
        <v>2736</v>
      </c>
      <c r="G168" s="9" t="s">
        <v>75</v>
      </c>
      <c r="H168" s="9"/>
      <c r="I168" s="24">
        <v>1342</v>
      </c>
    </row>
    <row r="169" spans="1:9" ht="16.5" customHeight="1" x14ac:dyDescent="0.2">
      <c r="A169" s="1" t="s">
        <v>197</v>
      </c>
      <c r="B169" s="9" t="s">
        <v>3673</v>
      </c>
      <c r="C169" s="24">
        <v>5152</v>
      </c>
      <c r="D169" s="38" t="s">
        <v>2738</v>
      </c>
      <c r="G169" s="9" t="s">
        <v>588</v>
      </c>
      <c r="H169" s="9"/>
      <c r="I169" s="24">
        <v>2514</v>
      </c>
    </row>
    <row r="170" spans="1:9" ht="16.5" customHeight="1" x14ac:dyDescent="0.2">
      <c r="A170" s="1" t="s">
        <v>232</v>
      </c>
      <c r="B170" s="9" t="s">
        <v>47</v>
      </c>
      <c r="C170" s="24">
        <v>3512</v>
      </c>
      <c r="D170" s="38" t="s">
        <v>2742</v>
      </c>
      <c r="G170" s="9" t="s">
        <v>1500</v>
      </c>
      <c r="H170" s="9"/>
      <c r="I170" s="24">
        <v>3314</v>
      </c>
    </row>
    <row r="171" spans="1:9" ht="16.5" customHeight="1" x14ac:dyDescent="0.2">
      <c r="A171" s="1" t="s">
        <v>554</v>
      </c>
      <c r="B171" s="9" t="s">
        <v>187</v>
      </c>
      <c r="C171" s="24">
        <v>5113</v>
      </c>
      <c r="D171" s="38" t="s">
        <v>2745</v>
      </c>
      <c r="G171" s="9" t="s">
        <v>43</v>
      </c>
      <c r="H171" s="9"/>
      <c r="I171" s="24">
        <v>2341</v>
      </c>
    </row>
    <row r="172" spans="1:9" ht="16.5" customHeight="1" x14ac:dyDescent="0.2">
      <c r="A172" s="1" t="s">
        <v>708</v>
      </c>
      <c r="B172" s="9" t="s">
        <v>21</v>
      </c>
      <c r="C172" s="24">
        <v>2266</v>
      </c>
      <c r="D172" s="38" t="s">
        <v>2747</v>
      </c>
      <c r="G172" s="9" t="s">
        <v>185</v>
      </c>
      <c r="H172" s="9"/>
      <c r="I172" s="24">
        <v>3431</v>
      </c>
    </row>
    <row r="173" spans="1:9" ht="16.5" customHeight="1" x14ac:dyDescent="0.2">
      <c r="A173" s="1" t="s">
        <v>294</v>
      </c>
      <c r="B173" s="9" t="s">
        <v>1240</v>
      </c>
      <c r="C173" s="24">
        <v>3142</v>
      </c>
      <c r="D173" s="38" t="s">
        <v>2750</v>
      </c>
      <c r="G173" s="9" t="s">
        <v>950</v>
      </c>
      <c r="H173" s="9"/>
      <c r="I173" s="24">
        <v>3113</v>
      </c>
    </row>
    <row r="174" spans="1:9" ht="16.5" customHeight="1" x14ac:dyDescent="0.2">
      <c r="A174" s="1" t="s">
        <v>544</v>
      </c>
      <c r="B174" s="9" t="s">
        <v>1641</v>
      </c>
      <c r="C174" s="24">
        <v>7317</v>
      </c>
      <c r="D174" s="38" t="s">
        <v>2752</v>
      </c>
      <c r="G174" s="9" t="s">
        <v>1643</v>
      </c>
      <c r="H174" s="9"/>
      <c r="I174" s="24">
        <v>2310</v>
      </c>
    </row>
    <row r="175" spans="1:9" ht="16.5" customHeight="1" x14ac:dyDescent="0.2">
      <c r="A175" s="1" t="s">
        <v>1220</v>
      </c>
      <c r="B175" s="9" t="s">
        <v>326</v>
      </c>
      <c r="C175" s="23">
        <v>2132</v>
      </c>
      <c r="D175" s="38" t="s">
        <v>2756</v>
      </c>
      <c r="G175" s="9" t="s">
        <v>1345</v>
      </c>
      <c r="H175" s="9"/>
      <c r="I175" s="24">
        <v>4311</v>
      </c>
    </row>
    <row r="176" spans="1:9" ht="16.5" customHeight="1" x14ac:dyDescent="0.2">
      <c r="A176" s="1" t="s">
        <v>604</v>
      </c>
      <c r="B176" s="9" t="s">
        <v>240</v>
      </c>
      <c r="C176" s="24">
        <v>5321</v>
      </c>
      <c r="D176" s="38" t="s">
        <v>2759</v>
      </c>
      <c r="G176" s="9" t="s">
        <v>1387</v>
      </c>
      <c r="H176" s="9"/>
      <c r="I176" s="24">
        <v>4411</v>
      </c>
    </row>
    <row r="177" spans="1:9" ht="16.5" customHeight="1" x14ac:dyDescent="0.2">
      <c r="A177" s="1" t="s">
        <v>1405</v>
      </c>
      <c r="B177" s="9" t="s">
        <v>67</v>
      </c>
      <c r="C177" s="24">
        <v>3255</v>
      </c>
      <c r="D177" s="38" t="s">
        <v>2762</v>
      </c>
      <c r="G177" s="9" t="s">
        <v>1914</v>
      </c>
      <c r="H177" s="9"/>
      <c r="I177" s="24">
        <v>6130</v>
      </c>
    </row>
    <row r="178" spans="1:9" ht="16.5" customHeight="1" x14ac:dyDescent="0.2">
      <c r="A178" s="1" t="s">
        <v>227</v>
      </c>
      <c r="B178" s="9" t="s">
        <v>167</v>
      </c>
      <c r="C178" s="24">
        <v>9412</v>
      </c>
      <c r="D178" s="38" t="s">
        <v>2764</v>
      </c>
      <c r="G178" s="9" t="s">
        <v>236</v>
      </c>
      <c r="H178" s="9"/>
      <c r="I178" s="24">
        <v>2120</v>
      </c>
    </row>
    <row r="179" spans="1:9" ht="16.5" customHeight="1" x14ac:dyDescent="0.2">
      <c r="A179" s="1" t="s">
        <v>77</v>
      </c>
      <c r="B179" s="9" t="s">
        <v>211</v>
      </c>
      <c r="C179" s="24">
        <v>5221</v>
      </c>
      <c r="D179" s="38" t="s">
        <v>2767</v>
      </c>
      <c r="G179" s="9" t="s">
        <v>159</v>
      </c>
      <c r="H179" s="9"/>
      <c r="I179" s="24">
        <v>1223</v>
      </c>
    </row>
    <row r="180" spans="1:9" ht="16.5" customHeight="1" x14ac:dyDescent="0.2">
      <c r="A180" s="1" t="s">
        <v>384</v>
      </c>
      <c r="B180" s="9" t="s">
        <v>1300</v>
      </c>
      <c r="C180" s="24">
        <v>3141</v>
      </c>
      <c r="D180" s="38" t="s">
        <v>2770</v>
      </c>
      <c r="G180" s="9" t="s">
        <v>446</v>
      </c>
      <c r="H180" s="9"/>
      <c r="I180" s="24">
        <v>2632</v>
      </c>
    </row>
    <row r="181" spans="1:9" ht="16.5" customHeight="1" x14ac:dyDescent="0.2">
      <c r="A181" s="1" t="s">
        <v>43</v>
      </c>
      <c r="B181" s="9" t="s">
        <v>526</v>
      </c>
      <c r="C181" s="24">
        <v>2653</v>
      </c>
      <c r="D181" s="38" t="s">
        <v>2773</v>
      </c>
      <c r="G181" s="9" t="s">
        <v>238</v>
      </c>
      <c r="H181" s="9"/>
      <c r="I181" s="24">
        <v>1330</v>
      </c>
    </row>
    <row r="182" spans="1:9" ht="16.5" customHeight="1" x14ac:dyDescent="0.2">
      <c r="A182" s="1" t="s">
        <v>402</v>
      </c>
      <c r="B182" s="9" t="s">
        <v>254</v>
      </c>
      <c r="C182" s="24">
        <v>9411</v>
      </c>
      <c r="D182" s="38" t="s">
        <v>2780</v>
      </c>
      <c r="G182" s="9" t="s">
        <v>1116</v>
      </c>
      <c r="H182" s="9"/>
      <c r="I182" s="24">
        <v>3117</v>
      </c>
    </row>
    <row r="183" spans="1:9" ht="16.5" customHeight="1" x14ac:dyDescent="0.2">
      <c r="A183" s="1" t="s">
        <v>460</v>
      </c>
      <c r="B183" s="9" t="s">
        <v>380</v>
      </c>
      <c r="C183" s="24">
        <v>5120</v>
      </c>
      <c r="D183" s="38" t="s">
        <v>2784</v>
      </c>
      <c r="G183" s="9" t="s">
        <v>708</v>
      </c>
      <c r="H183" s="9"/>
      <c r="I183" s="24">
        <v>2612</v>
      </c>
    </row>
    <row r="184" spans="1:9" ht="16.5" customHeight="1" x14ac:dyDescent="0.2">
      <c r="A184" s="1" t="s">
        <v>85</v>
      </c>
      <c r="B184" s="9" t="s">
        <v>318</v>
      </c>
      <c r="C184" s="24">
        <v>2212</v>
      </c>
      <c r="D184" s="38" t="s">
        <v>2787</v>
      </c>
      <c r="G184" s="9" t="s">
        <v>27</v>
      </c>
      <c r="H184" s="9"/>
      <c r="I184" s="24">
        <v>1411</v>
      </c>
    </row>
    <row r="185" spans="1:9" ht="16.5" customHeight="1" x14ac:dyDescent="0.2">
      <c r="A185" s="1" t="s">
        <v>93</v>
      </c>
      <c r="B185" s="9" t="s">
        <v>492</v>
      </c>
      <c r="C185" s="24">
        <v>5419</v>
      </c>
      <c r="D185" s="33" t="s">
        <v>2790</v>
      </c>
      <c r="G185" s="9" t="s">
        <v>820</v>
      </c>
      <c r="H185" s="9"/>
      <c r="I185" s="24">
        <v>1219</v>
      </c>
    </row>
    <row r="186" spans="1:9" ht="16.5" customHeight="1" x14ac:dyDescent="0.2">
      <c r="A186" s="1" t="s">
        <v>155</v>
      </c>
      <c r="B186" s="9" t="s">
        <v>59</v>
      </c>
      <c r="C186" s="24">
        <v>8321</v>
      </c>
      <c r="D186" s="33" t="s">
        <v>2795</v>
      </c>
      <c r="G186" s="9" t="s">
        <v>131</v>
      </c>
      <c r="H186" s="9"/>
      <c r="I186" s="24">
        <v>2424</v>
      </c>
    </row>
    <row r="187" spans="1:9" ht="16.5" customHeight="1" x14ac:dyDescent="0.2">
      <c r="A187" s="1" t="s">
        <v>83</v>
      </c>
      <c r="B187" s="9" t="s">
        <v>1619</v>
      </c>
      <c r="C187" s="24">
        <v>5249</v>
      </c>
      <c r="D187" s="33" t="s">
        <v>2799</v>
      </c>
      <c r="G187" s="9" t="s">
        <v>332</v>
      </c>
      <c r="H187" s="9"/>
      <c r="I187" s="24">
        <v>1431</v>
      </c>
    </row>
    <row r="188" spans="1:9" ht="16.5" customHeight="1" x14ac:dyDescent="0.2">
      <c r="A188" s="1" t="s">
        <v>412</v>
      </c>
      <c r="B188" s="9" t="s">
        <v>1393</v>
      </c>
      <c r="C188" s="24">
        <v>9214</v>
      </c>
      <c r="D188" s="33" t="s">
        <v>2802</v>
      </c>
      <c r="G188" s="9" t="s">
        <v>558</v>
      </c>
      <c r="H188" s="9"/>
      <c r="I188" s="24">
        <v>3143</v>
      </c>
    </row>
    <row r="189" spans="1:9" ht="16.5" customHeight="1" x14ac:dyDescent="0.2">
      <c r="A189" s="1" t="s">
        <v>374</v>
      </c>
      <c r="B189" s="9" t="s">
        <v>1405</v>
      </c>
      <c r="C189" s="24">
        <v>3230</v>
      </c>
      <c r="D189" s="33" t="s">
        <v>2805</v>
      </c>
      <c r="G189" s="9" t="s">
        <v>117</v>
      </c>
      <c r="H189" s="9"/>
      <c r="I189" s="24">
        <v>2634</v>
      </c>
    </row>
    <row r="190" spans="1:9" ht="16.5" customHeight="1" x14ac:dyDescent="0.2">
      <c r="A190" s="1" t="s">
        <v>99</v>
      </c>
      <c r="B190" s="9" t="s">
        <v>476</v>
      </c>
      <c r="C190" s="24">
        <v>4225</v>
      </c>
      <c r="D190" s="33" t="s">
        <v>2808</v>
      </c>
      <c r="G190" s="9" t="s">
        <v>9</v>
      </c>
      <c r="H190" s="9"/>
      <c r="I190" s="24">
        <v>1112</v>
      </c>
    </row>
    <row r="191" spans="1:9" ht="16.5" customHeight="1" x14ac:dyDescent="0.2">
      <c r="A191" s="1" t="s">
        <v>832</v>
      </c>
      <c r="B191" s="9" t="s">
        <v>228</v>
      </c>
      <c r="C191" s="24">
        <v>5162</v>
      </c>
      <c r="D191" s="33" t="s">
        <v>2810</v>
      </c>
      <c r="G191" s="9" t="s">
        <v>3673</v>
      </c>
      <c r="H191" s="9"/>
      <c r="I191" s="24">
        <v>3214</v>
      </c>
    </row>
    <row r="192" spans="1:9" ht="16.5" customHeight="1" x14ac:dyDescent="0.2">
      <c r="A192" s="1" t="s">
        <v>71</v>
      </c>
      <c r="B192" s="9" t="s">
        <v>250</v>
      </c>
      <c r="C192" s="24">
        <v>5322</v>
      </c>
      <c r="D192" s="33" t="s">
        <v>2813</v>
      </c>
      <c r="G192" s="9" t="s">
        <v>47</v>
      </c>
      <c r="H192" s="9"/>
      <c r="I192" s="24">
        <v>1345</v>
      </c>
    </row>
    <row r="193" spans="1:9" ht="16.5" customHeight="1" x14ac:dyDescent="0.2">
      <c r="A193" s="1" t="s">
        <v>654</v>
      </c>
      <c r="B193" s="9" t="s">
        <v>244</v>
      </c>
      <c r="C193" s="24">
        <v>4415</v>
      </c>
      <c r="D193" s="33" t="s">
        <v>2817</v>
      </c>
      <c r="G193" s="9" t="s">
        <v>187</v>
      </c>
      <c r="H193" s="9"/>
      <c r="I193" s="24">
        <v>2654</v>
      </c>
    </row>
    <row r="194" spans="1:9" ht="16.5" customHeight="1" x14ac:dyDescent="0.2">
      <c r="A194" s="1" t="s">
        <v>722</v>
      </c>
      <c r="B194" s="9" t="s">
        <v>45</v>
      </c>
      <c r="C194" s="24">
        <v>2265</v>
      </c>
      <c r="D194" s="33" t="s">
        <v>2820</v>
      </c>
      <c r="G194" s="9" t="s">
        <v>21</v>
      </c>
      <c r="H194" s="9"/>
      <c r="I194" s="24">
        <v>2261</v>
      </c>
    </row>
    <row r="195" spans="1:9" ht="16.5" customHeight="1" x14ac:dyDescent="0.2">
      <c r="A195" s="1" t="s">
        <v>1387</v>
      </c>
      <c r="B195" s="9" t="s">
        <v>504</v>
      </c>
      <c r="C195" s="24">
        <v>4229</v>
      </c>
      <c r="D195" s="33" t="s">
        <v>2824</v>
      </c>
      <c r="G195" s="9" t="s">
        <v>1240</v>
      </c>
      <c r="H195" s="9"/>
      <c r="I195" s="24">
        <v>6130</v>
      </c>
    </row>
    <row r="196" spans="1:9" ht="16.5" customHeight="1" x14ac:dyDescent="0.2">
      <c r="A196" s="1" t="s">
        <v>542</v>
      </c>
      <c r="B196" s="9" t="s">
        <v>890</v>
      </c>
      <c r="C196" s="24">
        <v>4321</v>
      </c>
      <c r="D196" s="33" t="s">
        <v>2828</v>
      </c>
      <c r="G196" s="9" t="s">
        <v>1641</v>
      </c>
      <c r="H196" s="9"/>
      <c r="I196" s="24">
        <v>2310</v>
      </c>
    </row>
    <row r="197" spans="1:9" ht="16.5" customHeight="1" x14ac:dyDescent="0.2">
      <c r="A197" s="1" t="s">
        <v>79</v>
      </c>
      <c r="B197" s="9" t="s">
        <v>177</v>
      </c>
      <c r="C197" s="23">
        <v>3222</v>
      </c>
      <c r="D197" s="33" t="s">
        <v>2833</v>
      </c>
      <c r="G197" s="9" t="s">
        <v>326</v>
      </c>
      <c r="H197" s="9"/>
      <c r="I197" s="24">
        <v>1412</v>
      </c>
    </row>
    <row r="198" spans="1:9" ht="16.5" customHeight="1" x14ac:dyDescent="0.2">
      <c r="A198" s="1" t="s">
        <v>35</v>
      </c>
      <c r="B198" s="9" t="s">
        <v>980</v>
      </c>
      <c r="C198" s="24">
        <v>7314</v>
      </c>
      <c r="D198" s="33" t="s">
        <v>2836</v>
      </c>
      <c r="G198" s="9" t="s">
        <v>137</v>
      </c>
      <c r="H198" s="9"/>
      <c r="I198" s="24">
        <v>1114</v>
      </c>
    </row>
    <row r="199" spans="1:9" ht="16.5" customHeight="1" x14ac:dyDescent="0.2">
      <c r="A199" s="1" t="s">
        <v>636</v>
      </c>
      <c r="B199" s="9" t="s">
        <v>612</v>
      </c>
      <c r="C199" s="24">
        <v>3331</v>
      </c>
      <c r="D199" s="33" t="s">
        <v>2840</v>
      </c>
      <c r="G199" s="9" t="s">
        <v>240</v>
      </c>
      <c r="H199" s="9"/>
      <c r="I199" s="24">
        <v>2163</v>
      </c>
    </row>
    <row r="200" spans="1:9" ht="16.5" customHeight="1" x14ac:dyDescent="0.2">
      <c r="A200" s="1" t="s">
        <v>193</v>
      </c>
      <c r="B200" s="9" t="s">
        <v>342</v>
      </c>
      <c r="C200" s="24">
        <v>5142</v>
      </c>
      <c r="D200" s="33" t="s">
        <v>2844</v>
      </c>
      <c r="G200" s="9" t="s">
        <v>67</v>
      </c>
      <c r="H200" s="9"/>
      <c r="I200" s="24">
        <v>2511</v>
      </c>
    </row>
    <row r="201" spans="1:9" ht="16.5" customHeight="1" x14ac:dyDescent="0.2">
      <c r="A201" s="1" t="s">
        <v>234</v>
      </c>
      <c r="B201" s="9" t="s">
        <v>157</v>
      </c>
      <c r="C201" s="24">
        <v>3344</v>
      </c>
      <c r="D201" s="38" t="s">
        <v>2849</v>
      </c>
      <c r="G201" s="9" t="s">
        <v>167</v>
      </c>
      <c r="H201" s="9"/>
      <c r="I201" s="24">
        <v>2161</v>
      </c>
    </row>
    <row r="202" spans="1:9" ht="16.5" customHeight="1" x14ac:dyDescent="0.2">
      <c r="A202" s="1" t="s">
        <v>264</v>
      </c>
      <c r="B202" s="9" t="s">
        <v>1631</v>
      </c>
      <c r="C202" s="24">
        <v>9331</v>
      </c>
      <c r="D202" s="33" t="s">
        <v>2852</v>
      </c>
      <c r="G202" s="9" t="s">
        <v>211</v>
      </c>
      <c r="H202" s="9"/>
      <c r="I202" s="24">
        <v>2141</v>
      </c>
    </row>
    <row r="203" spans="1:9" ht="16.5" customHeight="1" x14ac:dyDescent="0.2">
      <c r="A203" s="1" t="s">
        <v>139</v>
      </c>
      <c r="B203" s="9" t="s">
        <v>3663</v>
      </c>
      <c r="C203" s="24">
        <v>5161</v>
      </c>
      <c r="D203" s="38" t="s">
        <v>2857</v>
      </c>
      <c r="G203" s="9" t="s">
        <v>1300</v>
      </c>
      <c r="H203" s="9"/>
      <c r="I203" s="24">
        <v>3333</v>
      </c>
    </row>
    <row r="204" spans="1:9" ht="16.5" customHeight="1" x14ac:dyDescent="0.2">
      <c r="A204" s="1" t="s">
        <v>240</v>
      </c>
      <c r="B204" s="9" t="s">
        <v>350</v>
      </c>
      <c r="C204" s="24">
        <v>2651</v>
      </c>
      <c r="D204" s="38" t="s">
        <v>2862</v>
      </c>
      <c r="G204" s="9" t="s">
        <v>526</v>
      </c>
      <c r="H204" s="9"/>
      <c r="I204" s="24">
        <v>2165</v>
      </c>
    </row>
    <row r="205" spans="1:9" ht="16.5" customHeight="1" x14ac:dyDescent="0.2">
      <c r="A205" s="1" t="s">
        <v>181</v>
      </c>
      <c r="B205" s="9" t="s">
        <v>37</v>
      </c>
      <c r="C205" s="24">
        <v>1213</v>
      </c>
      <c r="D205" s="33" t="s">
        <v>2865</v>
      </c>
      <c r="G205" s="9" t="s">
        <v>254</v>
      </c>
      <c r="H205" s="9"/>
      <c r="I205" s="24">
        <v>3312</v>
      </c>
    </row>
    <row r="206" spans="1:9" ht="16.5" customHeight="1" x14ac:dyDescent="0.2">
      <c r="A206" s="1" t="s">
        <v>274</v>
      </c>
      <c r="B206" s="9" t="s">
        <v>1174</v>
      </c>
      <c r="C206" s="24">
        <v>5414</v>
      </c>
      <c r="D206" s="33" t="s">
        <v>2869</v>
      </c>
      <c r="G206" s="9" t="s">
        <v>380</v>
      </c>
      <c r="H206" s="9"/>
      <c r="I206" s="24">
        <v>2146</v>
      </c>
    </row>
    <row r="207" spans="1:9" ht="16.5" customHeight="1" x14ac:dyDescent="0.2">
      <c r="A207" s="1" t="s">
        <v>324</v>
      </c>
      <c r="B207" s="9" t="s">
        <v>147</v>
      </c>
      <c r="C207" s="24">
        <v>1311</v>
      </c>
      <c r="D207" s="33" t="s">
        <v>2872</v>
      </c>
      <c r="G207" s="9" t="s">
        <v>318</v>
      </c>
      <c r="H207" s="9"/>
      <c r="I207" s="24">
        <v>2131</v>
      </c>
    </row>
    <row r="208" spans="1:9" ht="16.5" customHeight="1" x14ac:dyDescent="0.2">
      <c r="A208" s="1" t="s">
        <v>189</v>
      </c>
      <c r="B208" s="9" t="s">
        <v>1589</v>
      </c>
      <c r="C208" s="23">
        <v>3155</v>
      </c>
      <c r="D208" s="38" t="s">
        <v>2878</v>
      </c>
      <c r="G208" s="9" t="s">
        <v>492</v>
      </c>
      <c r="H208" s="9"/>
      <c r="I208" s="24">
        <v>3339</v>
      </c>
    </row>
    <row r="209" spans="1:9" ht="16.5" customHeight="1" x14ac:dyDescent="0.2">
      <c r="A209" s="1" t="s">
        <v>584</v>
      </c>
      <c r="B209" s="9" t="s">
        <v>3657</v>
      </c>
      <c r="C209" s="24">
        <v>3343</v>
      </c>
      <c r="D209" s="38" t="s">
        <v>2881</v>
      </c>
      <c r="G209" s="9" t="s">
        <v>374</v>
      </c>
      <c r="H209" s="9"/>
      <c r="I209" s="24">
        <v>3423</v>
      </c>
    </row>
    <row r="210" spans="1:9" ht="16.5" customHeight="1" x14ac:dyDescent="0.2">
      <c r="A210" s="1" t="s">
        <v>57</v>
      </c>
      <c r="B210" s="9" t="s">
        <v>804</v>
      </c>
      <c r="C210" s="24">
        <v>3116</v>
      </c>
      <c r="D210" s="42" t="s">
        <v>2884</v>
      </c>
      <c r="G210" s="9" t="s">
        <v>59</v>
      </c>
      <c r="H210" s="9"/>
      <c r="I210" s="24">
        <v>1212</v>
      </c>
    </row>
    <row r="211" spans="1:9" ht="16.5" customHeight="1" x14ac:dyDescent="0.2">
      <c r="A211" s="1" t="s">
        <v>520</v>
      </c>
      <c r="B211" s="9" t="s">
        <v>141</v>
      </c>
      <c r="C211" s="24">
        <v>3511</v>
      </c>
      <c r="D211" s="38" t="s">
        <v>2888</v>
      </c>
      <c r="G211" s="9" t="s">
        <v>1619</v>
      </c>
      <c r="H211" s="9"/>
      <c r="I211" s="24">
        <v>2310</v>
      </c>
    </row>
    <row r="212" spans="1:9" ht="16.5" customHeight="1" x14ac:dyDescent="0.2">
      <c r="A212" s="1" t="s">
        <v>187</v>
      </c>
      <c r="B212" s="9" t="s">
        <v>888</v>
      </c>
      <c r="C212" s="24">
        <v>6122</v>
      </c>
      <c r="D212" s="38" t="s">
        <v>2892</v>
      </c>
      <c r="G212" s="9" t="s">
        <v>1393</v>
      </c>
      <c r="H212" s="9"/>
      <c r="I212" s="24">
        <v>2411</v>
      </c>
    </row>
    <row r="213" spans="1:9" ht="16.5" customHeight="1" x14ac:dyDescent="0.2">
      <c r="A213" s="1" t="s">
        <v>470</v>
      </c>
      <c r="B213" s="9" t="s">
        <v>292</v>
      </c>
      <c r="C213" s="24">
        <v>7319</v>
      </c>
      <c r="D213" s="38" t="s">
        <v>2894</v>
      </c>
      <c r="G213" s="9" t="s">
        <v>1405</v>
      </c>
      <c r="H213" s="9"/>
      <c r="I213" s="24">
        <v>3411</v>
      </c>
    </row>
    <row r="214" spans="1:9" ht="16.5" customHeight="1" x14ac:dyDescent="0.2">
      <c r="A214" s="1" t="s">
        <v>119</v>
      </c>
      <c r="B214" s="9" t="s">
        <v>121</v>
      </c>
      <c r="C214" s="24">
        <v>2622</v>
      </c>
      <c r="D214" s="38" t="s">
        <v>2896</v>
      </c>
      <c r="G214" s="9" t="s">
        <v>476</v>
      </c>
      <c r="H214" s="9"/>
      <c r="I214" s="24">
        <v>3323</v>
      </c>
    </row>
    <row r="215" spans="1:9" ht="16.5" customHeight="1" x14ac:dyDescent="0.2">
      <c r="A215" s="1" t="s">
        <v>1371</v>
      </c>
      <c r="B215" s="9" t="s">
        <v>81</v>
      </c>
      <c r="C215" s="24">
        <v>4413</v>
      </c>
      <c r="D215" s="38" t="s">
        <v>2901</v>
      </c>
      <c r="G215" s="9" t="s">
        <v>638</v>
      </c>
      <c r="H215" s="9"/>
      <c r="I215" s="24">
        <v>6224</v>
      </c>
    </row>
    <row r="216" spans="1:9" ht="16.5" customHeight="1" x14ac:dyDescent="0.2">
      <c r="A216" s="1" t="s">
        <v>360</v>
      </c>
      <c r="B216" s="9" t="s">
        <v>217</v>
      </c>
      <c r="C216" s="24">
        <v>4131</v>
      </c>
      <c r="D216" s="38" t="s">
        <v>2904</v>
      </c>
      <c r="G216" s="9" t="s">
        <v>228</v>
      </c>
      <c r="H216" s="9"/>
      <c r="I216" s="24">
        <v>2133</v>
      </c>
    </row>
    <row r="217" spans="1:9" ht="16.5" customHeight="1" x14ac:dyDescent="0.2">
      <c r="A217" s="1" t="s">
        <v>29</v>
      </c>
      <c r="B217" s="9" t="s">
        <v>894</v>
      </c>
      <c r="C217" s="24">
        <v>8341</v>
      </c>
      <c r="D217" s="38" t="s">
        <v>2909</v>
      </c>
      <c r="G217" s="9" t="s">
        <v>250</v>
      </c>
      <c r="H217" s="9"/>
      <c r="I217" s="24">
        <v>1222</v>
      </c>
    </row>
    <row r="218" spans="1:9" ht="16.5" customHeight="1" x14ac:dyDescent="0.2">
      <c r="A218" s="1" t="s">
        <v>147</v>
      </c>
      <c r="B218" s="9" t="s">
        <v>1375</v>
      </c>
      <c r="C218" s="23">
        <v>4214</v>
      </c>
      <c r="D218" s="42" t="s">
        <v>2912</v>
      </c>
      <c r="G218" s="9" t="s">
        <v>244</v>
      </c>
      <c r="H218" s="9"/>
      <c r="I218" s="24">
        <v>3332</v>
      </c>
    </row>
    <row r="219" spans="1:9" ht="16.5" customHeight="1" x14ac:dyDescent="0.2">
      <c r="A219" s="1" t="s">
        <v>312</v>
      </c>
      <c r="B219" s="9" t="s">
        <v>1597</v>
      </c>
      <c r="C219" s="24">
        <v>4416</v>
      </c>
      <c r="D219" s="38" t="s">
        <v>2916</v>
      </c>
      <c r="G219" s="9" t="s">
        <v>444</v>
      </c>
      <c r="H219" s="9"/>
      <c r="I219" s="24">
        <v>3115</v>
      </c>
    </row>
    <row r="220" spans="1:9" ht="16.5" customHeight="1" x14ac:dyDescent="0.2">
      <c r="A220" s="1" t="s">
        <v>344</v>
      </c>
      <c r="B220" s="9" t="s">
        <v>242</v>
      </c>
      <c r="C220" s="24">
        <v>7321</v>
      </c>
      <c r="D220" s="38" t="s">
        <v>2919</v>
      </c>
      <c r="G220" s="9" t="s">
        <v>45</v>
      </c>
      <c r="H220" s="9"/>
      <c r="I220" s="24">
        <v>2131</v>
      </c>
    </row>
    <row r="221" spans="1:9" ht="16.5" customHeight="1" x14ac:dyDescent="0.2">
      <c r="A221" s="1" t="s">
        <v>800</v>
      </c>
      <c r="B221" s="9" t="s">
        <v>788</v>
      </c>
      <c r="C221" s="24">
        <v>4211</v>
      </c>
      <c r="D221" s="38" t="s">
        <v>2922</v>
      </c>
      <c r="G221" s="9" t="s">
        <v>504</v>
      </c>
      <c r="H221" s="9"/>
      <c r="I221" s="24">
        <v>3211</v>
      </c>
    </row>
    <row r="222" spans="1:9" ht="16.5" customHeight="1" x14ac:dyDescent="0.2">
      <c r="A222" s="1" t="s">
        <v>304</v>
      </c>
      <c r="B222" s="9" t="s">
        <v>183</v>
      </c>
      <c r="C222" s="24">
        <v>9621</v>
      </c>
      <c r="D222" s="38" t="s">
        <v>2925</v>
      </c>
      <c r="G222" s="9" t="s">
        <v>890</v>
      </c>
      <c r="H222" s="9"/>
      <c r="I222" s="24">
        <v>3115</v>
      </c>
    </row>
    <row r="223" spans="1:9" ht="16.5" customHeight="1" x14ac:dyDescent="0.2">
      <c r="A223" s="1" t="s">
        <v>356</v>
      </c>
      <c r="B223" s="9" t="s">
        <v>270</v>
      </c>
      <c r="C223" s="24">
        <v>6210</v>
      </c>
      <c r="D223" s="38" t="s">
        <v>2928</v>
      </c>
      <c r="G223" s="9" t="s">
        <v>177</v>
      </c>
      <c r="H223" s="9"/>
      <c r="I223" s="24">
        <v>2113</v>
      </c>
    </row>
    <row r="224" spans="1:9" ht="16.5" customHeight="1" x14ac:dyDescent="0.2">
      <c r="A224" s="1" t="s">
        <v>404</v>
      </c>
      <c r="B224" s="9" t="s">
        <v>1603</v>
      </c>
      <c r="C224" s="24">
        <v>6223</v>
      </c>
      <c r="D224" s="42" t="s">
        <v>2930</v>
      </c>
      <c r="G224" s="9" t="s">
        <v>980</v>
      </c>
      <c r="H224" s="9"/>
      <c r="I224" s="24">
        <v>3119</v>
      </c>
    </row>
    <row r="225" spans="1:9" ht="16.5" customHeight="1" x14ac:dyDescent="0.2">
      <c r="A225" s="1" t="s">
        <v>282</v>
      </c>
      <c r="B225" s="9" t="s">
        <v>694</v>
      </c>
      <c r="C225" s="24">
        <v>5153</v>
      </c>
      <c r="D225" s="38" t="s">
        <v>2933</v>
      </c>
      <c r="G225" s="9" t="s">
        <v>612</v>
      </c>
      <c r="H225" s="9"/>
      <c r="I225" s="24">
        <v>3118</v>
      </c>
    </row>
    <row r="226" spans="1:9" ht="16.5" customHeight="1" x14ac:dyDescent="0.2">
      <c r="A226" s="1" t="s">
        <v>1054</v>
      </c>
      <c r="B226" s="9" t="s">
        <v>1553</v>
      </c>
      <c r="C226" s="24">
        <v>4110</v>
      </c>
      <c r="D226" s="33" t="s">
        <v>2937</v>
      </c>
      <c r="G226" s="9" t="s">
        <v>342</v>
      </c>
      <c r="H226" s="9"/>
      <c r="I226" s="24">
        <v>5164</v>
      </c>
    </row>
    <row r="227" spans="1:9" ht="16.5" customHeight="1" x14ac:dyDescent="0.2">
      <c r="A227" s="1" t="s">
        <v>248</v>
      </c>
      <c r="B227" s="9" t="s">
        <v>129</v>
      </c>
      <c r="C227" s="24">
        <v>2166</v>
      </c>
      <c r="D227" s="38" t="s">
        <v>2942</v>
      </c>
      <c r="G227" s="9" t="s">
        <v>157</v>
      </c>
      <c r="H227" s="9"/>
      <c r="I227" s="24">
        <v>2145</v>
      </c>
    </row>
    <row r="228" spans="1:9" ht="16.5" customHeight="1" x14ac:dyDescent="0.2">
      <c r="A228" s="1" t="s">
        <v>532</v>
      </c>
      <c r="B228" s="9" t="s">
        <v>566</v>
      </c>
      <c r="C228" s="24">
        <v>4132</v>
      </c>
      <c r="D228" s="38" t="s">
        <v>2946</v>
      </c>
      <c r="G228" s="9" t="s">
        <v>1631</v>
      </c>
      <c r="H228" s="9"/>
      <c r="I228" s="24">
        <v>2310</v>
      </c>
    </row>
    <row r="229" spans="1:9" ht="16.5" customHeight="1" x14ac:dyDescent="0.2">
      <c r="A229" s="1" t="s">
        <v>634</v>
      </c>
      <c r="B229" s="9" t="s">
        <v>1833</v>
      </c>
      <c r="C229" s="23">
        <v>4223</v>
      </c>
      <c r="D229" s="38" t="s">
        <v>2951</v>
      </c>
      <c r="G229" s="9" t="s">
        <v>3663</v>
      </c>
      <c r="H229" s="9"/>
      <c r="I229" s="24">
        <v>3435</v>
      </c>
    </row>
    <row r="230" spans="1:9" ht="16.5" customHeight="1" x14ac:dyDescent="0.2">
      <c r="A230" s="1" t="s">
        <v>816</v>
      </c>
      <c r="B230" s="9" t="s">
        <v>105</v>
      </c>
      <c r="C230" s="24">
        <v>4213</v>
      </c>
      <c r="D230" s="38" t="s">
        <v>2954</v>
      </c>
      <c r="G230" s="9" t="s">
        <v>350</v>
      </c>
      <c r="H230" s="9"/>
      <c r="I230" s="24">
        <v>3259</v>
      </c>
    </row>
    <row r="231" spans="1:9" ht="16.5" customHeight="1" x14ac:dyDescent="0.2">
      <c r="A231" s="1" t="s">
        <v>1349</v>
      </c>
      <c r="B231" s="9" t="s">
        <v>352</v>
      </c>
      <c r="C231" s="24">
        <v>5222</v>
      </c>
      <c r="D231" s="38" t="s">
        <v>2957</v>
      </c>
      <c r="G231" s="9" t="s">
        <v>638</v>
      </c>
      <c r="H231" s="9"/>
      <c r="I231" s="24">
        <v>6112</v>
      </c>
    </row>
    <row r="232" spans="1:9" ht="16.5" customHeight="1" x14ac:dyDescent="0.2">
      <c r="A232" s="1" t="s">
        <v>376</v>
      </c>
      <c r="B232" s="9" t="s">
        <v>1595</v>
      </c>
      <c r="C232" s="24">
        <v>6221</v>
      </c>
      <c r="D232" s="38" t="s">
        <v>2959</v>
      </c>
      <c r="G232" s="9" t="s">
        <v>37</v>
      </c>
      <c r="H232" s="9"/>
      <c r="I232" s="24">
        <v>2634</v>
      </c>
    </row>
    <row r="233" spans="1:9" ht="16.5" customHeight="1" x14ac:dyDescent="0.2">
      <c r="A233" s="1" t="s">
        <v>185</v>
      </c>
      <c r="B233" s="9" t="s">
        <v>3659</v>
      </c>
      <c r="C233" s="24">
        <v>3359</v>
      </c>
      <c r="D233" s="38" t="s">
        <v>2964</v>
      </c>
      <c r="G233" s="9" t="s">
        <v>1174</v>
      </c>
      <c r="H233" s="9"/>
      <c r="I233" s="24">
        <v>3352</v>
      </c>
    </row>
    <row r="234" spans="1:9" ht="16.5" customHeight="1" x14ac:dyDescent="0.2">
      <c r="A234" s="1" t="s">
        <v>666</v>
      </c>
      <c r="B234" s="9" t="s">
        <v>582</v>
      </c>
      <c r="C234" s="24">
        <v>9629</v>
      </c>
      <c r="D234" s="38" t="s">
        <v>2967</v>
      </c>
      <c r="G234" s="9" t="s">
        <v>147</v>
      </c>
      <c r="H234" s="9"/>
      <c r="I234" s="24">
        <v>2652</v>
      </c>
    </row>
    <row r="235" spans="1:9" ht="16.5" customHeight="1" x14ac:dyDescent="0.2">
      <c r="A235" s="1" t="s">
        <v>490</v>
      </c>
      <c r="B235" s="9" t="s">
        <v>1094</v>
      </c>
      <c r="C235" s="24">
        <v>7535</v>
      </c>
      <c r="D235" s="38" t="s">
        <v>2969</v>
      </c>
      <c r="G235" s="9" t="s">
        <v>1589</v>
      </c>
      <c r="H235" s="9"/>
      <c r="I235" s="24">
        <v>2310</v>
      </c>
    </row>
    <row r="236" spans="1:9" ht="16.5" customHeight="1" x14ac:dyDescent="0.2">
      <c r="A236" s="1" t="s">
        <v>203</v>
      </c>
      <c r="B236" s="9" t="s">
        <v>13</v>
      </c>
      <c r="C236" s="24">
        <v>3433</v>
      </c>
      <c r="D236" s="38" t="s">
        <v>2971</v>
      </c>
      <c r="G236" s="9" t="s">
        <v>3657</v>
      </c>
      <c r="H236" s="9"/>
      <c r="I236" s="24">
        <v>2513</v>
      </c>
    </row>
    <row r="237" spans="1:9" ht="16.5" customHeight="1" x14ac:dyDescent="0.2">
      <c r="A237" s="1" t="s">
        <v>41</v>
      </c>
      <c r="B237" s="9" t="s">
        <v>1648</v>
      </c>
      <c r="C237" s="24">
        <v>5132</v>
      </c>
      <c r="D237" s="38" t="s">
        <v>2973</v>
      </c>
      <c r="G237" s="9" t="s">
        <v>804</v>
      </c>
      <c r="H237" s="9"/>
      <c r="I237" s="24">
        <v>1219</v>
      </c>
    </row>
    <row r="238" spans="1:9" ht="16.5" customHeight="1" x14ac:dyDescent="0.2">
      <c r="A238" s="1" t="s">
        <v>21</v>
      </c>
      <c r="B238" s="9" t="s">
        <v>1333</v>
      </c>
      <c r="C238" s="24">
        <v>4224</v>
      </c>
      <c r="D238" s="38" t="s">
        <v>2976</v>
      </c>
      <c r="G238" s="9" t="s">
        <v>392</v>
      </c>
      <c r="H238" s="9"/>
      <c r="I238" s="23">
        <v>1420</v>
      </c>
    </row>
    <row r="239" spans="1:9" ht="16.5" customHeight="1" x14ac:dyDescent="0.2">
      <c r="A239" s="1" t="s">
        <v>191</v>
      </c>
      <c r="B239" s="9" t="s">
        <v>1560</v>
      </c>
      <c r="C239" s="24">
        <v>9622</v>
      </c>
      <c r="D239" s="38" t="s">
        <v>2979</v>
      </c>
      <c r="G239" s="9" t="s">
        <v>141</v>
      </c>
      <c r="H239" s="9"/>
      <c r="I239" s="24">
        <v>2511</v>
      </c>
    </row>
    <row r="240" spans="1:9" ht="16.5" customHeight="1" x14ac:dyDescent="0.2">
      <c r="A240" s="1" t="s">
        <v>284</v>
      </c>
      <c r="B240" s="9" t="s">
        <v>107</v>
      </c>
      <c r="C240" s="24">
        <v>4313</v>
      </c>
      <c r="D240" s="38" t="s">
        <v>2982</v>
      </c>
      <c r="G240" s="9" t="s">
        <v>888</v>
      </c>
      <c r="H240" s="9"/>
      <c r="I240" s="24">
        <v>3118</v>
      </c>
    </row>
    <row r="241" spans="1:9" ht="16.5" customHeight="1" x14ac:dyDescent="0.2">
      <c r="A241" s="1" t="s">
        <v>25</v>
      </c>
      <c r="B241" s="9" t="s">
        <v>758</v>
      </c>
      <c r="C241" s="24">
        <v>5131</v>
      </c>
      <c r="D241" s="38" t="s">
        <v>2987</v>
      </c>
      <c r="G241" s="9" t="s">
        <v>1423</v>
      </c>
      <c r="H241" s="9"/>
      <c r="I241" s="24">
        <v>1111</v>
      </c>
    </row>
    <row r="242" spans="1:9" ht="16.5" customHeight="1" x14ac:dyDescent="0.2">
      <c r="A242" s="1" t="s">
        <v>378</v>
      </c>
      <c r="B242" s="9" t="s">
        <v>1633</v>
      </c>
      <c r="C242" s="24">
        <v>6111</v>
      </c>
      <c r="D242" s="38" t="s">
        <v>2990</v>
      </c>
      <c r="G242" s="9" t="s">
        <v>292</v>
      </c>
      <c r="H242" s="9"/>
      <c r="I242" s="24">
        <v>2632</v>
      </c>
    </row>
    <row r="243" spans="1:9" ht="16.5" customHeight="1" x14ac:dyDescent="0.2">
      <c r="A243" s="1" t="s">
        <v>111</v>
      </c>
      <c r="B243" s="9" t="s">
        <v>544</v>
      </c>
      <c r="C243" s="23">
        <v>5412</v>
      </c>
      <c r="D243" s="38" t="s">
        <v>2994</v>
      </c>
      <c r="G243" s="9" t="s">
        <v>454</v>
      </c>
      <c r="H243" s="9"/>
      <c r="I243" s="24">
        <v>1431</v>
      </c>
    </row>
    <row r="244" spans="1:9" ht="16.5" customHeight="1" x14ac:dyDescent="0.2">
      <c r="A244" s="1" t="s">
        <v>33</v>
      </c>
      <c r="B244" s="9" t="s">
        <v>1357</v>
      </c>
      <c r="C244" s="24">
        <v>4222</v>
      </c>
      <c r="D244" s="38" t="s">
        <v>2999</v>
      </c>
      <c r="G244" s="9" t="s">
        <v>121</v>
      </c>
      <c r="H244" s="9"/>
      <c r="I244" s="24">
        <v>1221</v>
      </c>
    </row>
    <row r="245" spans="1:9" ht="16.5" customHeight="1" x14ac:dyDescent="0.2">
      <c r="A245" s="1" t="s">
        <v>382</v>
      </c>
      <c r="B245" s="9" t="s">
        <v>1693</v>
      </c>
      <c r="C245" s="24">
        <v>6129</v>
      </c>
      <c r="D245" s="33" t="s">
        <v>3003</v>
      </c>
      <c r="G245" s="9" t="s">
        <v>81</v>
      </c>
      <c r="H245" s="9"/>
      <c r="I245" s="24">
        <v>2632</v>
      </c>
    </row>
    <row r="246" spans="1:9" ht="16.5" customHeight="1" x14ac:dyDescent="0.2">
      <c r="A246" s="1" t="s">
        <v>49</v>
      </c>
      <c r="B246" s="9" t="s">
        <v>234</v>
      </c>
      <c r="C246" s="24">
        <v>9510</v>
      </c>
      <c r="D246" s="38" t="s">
        <v>3007</v>
      </c>
      <c r="G246" s="9" t="s">
        <v>217</v>
      </c>
      <c r="H246" s="9"/>
      <c r="I246" s="24">
        <v>1321</v>
      </c>
    </row>
    <row r="247" spans="1:9" ht="16.5" customHeight="1" x14ac:dyDescent="0.2">
      <c r="A247" s="1" t="s">
        <v>95</v>
      </c>
      <c r="B247" s="10" t="s">
        <v>79</v>
      </c>
      <c r="C247" s="24">
        <v>2262</v>
      </c>
      <c r="D247" s="38" t="s">
        <v>3012</v>
      </c>
      <c r="G247" s="9" t="s">
        <v>894</v>
      </c>
      <c r="H247" s="9"/>
      <c r="I247" s="24">
        <v>3334</v>
      </c>
    </row>
    <row r="248" spans="1:9" ht="16.5" customHeight="1" x14ac:dyDescent="0.2">
      <c r="A248" s="1" t="s">
        <v>15</v>
      </c>
      <c r="B248" s="9" t="s">
        <v>1579</v>
      </c>
      <c r="C248" s="23">
        <v>3313</v>
      </c>
      <c r="D248" s="38" t="s">
        <v>3018</v>
      </c>
      <c r="G248" s="9" t="s">
        <v>392</v>
      </c>
      <c r="H248" s="9"/>
      <c r="I248" s="24">
        <v>1120</v>
      </c>
    </row>
    <row r="249" spans="1:9" ht="16.5" customHeight="1" x14ac:dyDescent="0.2">
      <c r="A249" s="1" t="s">
        <v>183</v>
      </c>
      <c r="B249" s="9" t="s">
        <v>3675</v>
      </c>
      <c r="C249" s="24">
        <v>2342</v>
      </c>
      <c r="D249" s="38" t="s">
        <v>3021</v>
      </c>
      <c r="G249" s="9" t="s">
        <v>1375</v>
      </c>
      <c r="H249" s="9"/>
      <c r="I249" s="24">
        <v>3312</v>
      </c>
    </row>
    <row r="250" spans="1:9" ht="16.5" customHeight="1" x14ac:dyDescent="0.2">
      <c r="A250" s="1" t="s">
        <v>498</v>
      </c>
      <c r="B250" s="10" t="s">
        <v>316</v>
      </c>
      <c r="C250" s="24">
        <v>9112</v>
      </c>
      <c r="D250" s="38" t="s">
        <v>3024</v>
      </c>
      <c r="G250" s="9" t="s">
        <v>1597</v>
      </c>
      <c r="H250" s="9"/>
      <c r="I250" s="24">
        <v>2310</v>
      </c>
    </row>
    <row r="251" spans="1:9" ht="16.5" customHeight="1" x14ac:dyDescent="0.2">
      <c r="A251" s="1" t="s">
        <v>5</v>
      </c>
      <c r="B251" s="9" t="s">
        <v>173</v>
      </c>
      <c r="C251" s="24">
        <v>9123</v>
      </c>
      <c r="D251" s="38" t="s">
        <v>3026</v>
      </c>
      <c r="G251" s="9" t="s">
        <v>143</v>
      </c>
      <c r="H251" s="9"/>
      <c r="I251" s="24">
        <v>1112</v>
      </c>
    </row>
    <row r="252" spans="1:9" ht="16.5" customHeight="1" x14ac:dyDescent="0.2">
      <c r="A252" s="1" t="s">
        <v>302</v>
      </c>
      <c r="B252" s="9" t="s">
        <v>3679</v>
      </c>
      <c r="C252" s="24">
        <v>9334</v>
      </c>
      <c r="D252" s="38" t="s">
        <v>3028</v>
      </c>
      <c r="G252" s="9" t="s">
        <v>890</v>
      </c>
      <c r="H252" s="9"/>
      <c r="I252" s="24">
        <v>3113</v>
      </c>
    </row>
    <row r="253" spans="1:9" ht="16.5" customHeight="1" x14ac:dyDescent="0.2">
      <c r="A253" s="1" t="s">
        <v>65</v>
      </c>
      <c r="B253" s="9" t="s">
        <v>1701</v>
      </c>
      <c r="C253" s="23">
        <v>5311</v>
      </c>
      <c r="D253" s="38" t="s">
        <v>3032</v>
      </c>
      <c r="G253" s="9" t="s">
        <v>310</v>
      </c>
      <c r="H253" s="9"/>
      <c r="I253" s="24">
        <v>1323</v>
      </c>
    </row>
    <row r="254" spans="1:9" ht="16.5" customHeight="1" x14ac:dyDescent="0.2">
      <c r="A254" s="1" t="s">
        <v>246</v>
      </c>
      <c r="B254" s="9" t="s">
        <v>1480</v>
      </c>
      <c r="C254" s="24">
        <v>7544</v>
      </c>
      <c r="D254" s="33" t="s">
        <v>3039</v>
      </c>
      <c r="G254" s="9" t="s">
        <v>242</v>
      </c>
      <c r="H254" s="9"/>
      <c r="I254" s="24">
        <v>2149</v>
      </c>
    </row>
    <row r="255" spans="1:9" ht="16.5" customHeight="1" x14ac:dyDescent="0.2">
      <c r="A255" s="1" t="s">
        <v>13</v>
      </c>
      <c r="B255" s="9" t="s">
        <v>478</v>
      </c>
      <c r="C255" s="24">
        <v>3256</v>
      </c>
      <c r="D255" s="33" t="s">
        <v>3042</v>
      </c>
      <c r="G255" s="9" t="s">
        <v>392</v>
      </c>
      <c r="H255" s="9"/>
      <c r="I255" s="24">
        <v>1114</v>
      </c>
    </row>
    <row r="256" spans="1:9" ht="16.5" customHeight="1" x14ac:dyDescent="0.2">
      <c r="A256" s="1" t="s">
        <v>173</v>
      </c>
      <c r="B256" s="9" t="s">
        <v>388</v>
      </c>
      <c r="C256" s="24">
        <v>5211</v>
      </c>
      <c r="D256" s="33" t="s">
        <v>3044</v>
      </c>
      <c r="G256" s="9" t="s">
        <v>436</v>
      </c>
      <c r="H256" s="9"/>
      <c r="I256" s="24">
        <v>2413</v>
      </c>
    </row>
    <row r="257" spans="1:9" ht="16.5" customHeight="1" x14ac:dyDescent="0.2">
      <c r="A257" s="1" t="s">
        <v>1068</v>
      </c>
      <c r="B257" s="9" t="s">
        <v>1605</v>
      </c>
      <c r="C257" s="24">
        <v>9613</v>
      </c>
      <c r="D257" s="38" t="s">
        <v>3048</v>
      </c>
      <c r="G257" s="9" t="s">
        <v>788</v>
      </c>
      <c r="H257" s="9"/>
      <c r="I257" s="24">
        <v>8343</v>
      </c>
    </row>
    <row r="258" spans="1:9" ht="16.5" customHeight="1" x14ac:dyDescent="0.2">
      <c r="A258" s="1" t="s">
        <v>578</v>
      </c>
      <c r="B258" s="9" t="s">
        <v>29</v>
      </c>
      <c r="C258" s="24">
        <v>3251</v>
      </c>
      <c r="D258" s="38" t="s">
        <v>3051</v>
      </c>
      <c r="G258" s="9" t="s">
        <v>374</v>
      </c>
      <c r="H258" s="9"/>
      <c r="I258" s="24">
        <v>2354</v>
      </c>
    </row>
    <row r="259" spans="1:9" ht="16.5" customHeight="1" x14ac:dyDescent="0.2">
      <c r="A259" s="1" t="s">
        <v>760</v>
      </c>
      <c r="B259" s="9" t="s">
        <v>1593</v>
      </c>
      <c r="C259" s="24">
        <v>2641</v>
      </c>
      <c r="D259" s="33" t="s">
        <v>3054</v>
      </c>
      <c r="G259" s="9" t="s">
        <v>183</v>
      </c>
      <c r="H259" s="9"/>
      <c r="I259" s="24">
        <v>2264</v>
      </c>
    </row>
    <row r="260" spans="1:9" ht="16.5" customHeight="1" x14ac:dyDescent="0.2">
      <c r="A260" s="1" t="s">
        <v>440</v>
      </c>
      <c r="B260" s="9" t="s">
        <v>296</v>
      </c>
      <c r="C260" s="24">
        <v>3221</v>
      </c>
      <c r="D260" s="33" t="s">
        <v>3057</v>
      </c>
      <c r="G260" s="9" t="s">
        <v>270</v>
      </c>
      <c r="H260" s="9"/>
      <c r="I260" s="24">
        <v>2263</v>
      </c>
    </row>
    <row r="261" spans="1:9" ht="16.5" customHeight="1" x14ac:dyDescent="0.2">
      <c r="A261" s="1" t="s">
        <v>504</v>
      </c>
      <c r="B261" s="9" t="s">
        <v>1204</v>
      </c>
      <c r="C261" s="24">
        <v>7133</v>
      </c>
      <c r="D261" s="33" t="s">
        <v>3060</v>
      </c>
      <c r="G261" s="9" t="s">
        <v>1603</v>
      </c>
      <c r="H261" s="9"/>
      <c r="I261" s="24">
        <v>2310</v>
      </c>
    </row>
    <row r="262" spans="1:9" ht="16.5" customHeight="1" x14ac:dyDescent="0.2">
      <c r="A262" s="1" t="s">
        <v>362</v>
      </c>
      <c r="B262" s="9" t="s">
        <v>135</v>
      </c>
      <c r="C262" s="24">
        <v>5411</v>
      </c>
      <c r="D262" s="33" t="s">
        <v>3065</v>
      </c>
      <c r="G262" s="9" t="s">
        <v>694</v>
      </c>
      <c r="H262" s="9"/>
      <c r="I262" s="24">
        <v>2114</v>
      </c>
    </row>
    <row r="263" spans="1:9" ht="16.5" customHeight="1" x14ac:dyDescent="0.2">
      <c r="A263" s="1" t="s">
        <v>438</v>
      </c>
      <c r="B263" s="9" t="s">
        <v>584</v>
      </c>
      <c r="C263" s="24">
        <v>5230</v>
      </c>
      <c r="D263" s="33" t="s">
        <v>3068</v>
      </c>
      <c r="G263" s="9" t="s">
        <v>1553</v>
      </c>
      <c r="H263" s="9"/>
      <c r="I263" s="24">
        <v>2635</v>
      </c>
    </row>
    <row r="264" spans="1:9" ht="16.5" customHeight="1" x14ac:dyDescent="0.2">
      <c r="A264" s="1" t="s">
        <v>280</v>
      </c>
      <c r="B264" s="9" t="s">
        <v>1587</v>
      </c>
      <c r="C264" s="24">
        <v>3212</v>
      </c>
      <c r="D264" s="33" t="s">
        <v>3072</v>
      </c>
      <c r="G264" s="9" t="s">
        <v>129</v>
      </c>
      <c r="H264" s="9"/>
      <c r="I264" s="24">
        <v>2149</v>
      </c>
    </row>
    <row r="265" spans="1:9" ht="16.5" customHeight="1" x14ac:dyDescent="0.2">
      <c r="A265" s="1" t="s">
        <v>368</v>
      </c>
      <c r="B265" s="9" t="s">
        <v>3683</v>
      </c>
      <c r="C265" s="23">
        <v>3322</v>
      </c>
      <c r="D265" s="33" t="s">
        <v>3075</v>
      </c>
      <c r="G265" s="9" t="s">
        <v>566</v>
      </c>
      <c r="H265" s="9"/>
      <c r="I265" s="24">
        <v>2631</v>
      </c>
    </row>
    <row r="266" spans="1:9" ht="16.5" customHeight="1" x14ac:dyDescent="0.2">
      <c r="A266" s="1" t="s">
        <v>1126</v>
      </c>
      <c r="B266" s="9" t="s">
        <v>922</v>
      </c>
      <c r="C266" s="24">
        <v>2221</v>
      </c>
      <c r="D266" s="33" t="s">
        <v>3081</v>
      </c>
      <c r="G266" s="9" t="s">
        <v>1833</v>
      </c>
      <c r="H266" s="9"/>
      <c r="I266" s="24">
        <v>5152</v>
      </c>
    </row>
    <row r="267" spans="1:9" ht="16.5" customHeight="1" x14ac:dyDescent="0.2">
      <c r="A267" s="1" t="s">
        <v>266</v>
      </c>
      <c r="B267" s="9" t="s">
        <v>3668</v>
      </c>
      <c r="C267" s="24">
        <v>5223</v>
      </c>
      <c r="D267" s="33" t="s">
        <v>3084</v>
      </c>
      <c r="G267" s="9" t="s">
        <v>105</v>
      </c>
      <c r="H267" s="9"/>
      <c r="I267" s="24">
        <v>2144</v>
      </c>
    </row>
    <row r="268" spans="1:9" ht="16.5" customHeight="1" x14ac:dyDescent="0.2">
      <c r="A268" s="1" t="s">
        <v>350</v>
      </c>
      <c r="B268" s="9" t="s">
        <v>89</v>
      </c>
      <c r="C268" s="24">
        <v>5165</v>
      </c>
      <c r="D268" s="33" t="s">
        <v>3086</v>
      </c>
      <c r="G268" s="9" t="s">
        <v>352</v>
      </c>
      <c r="H268" s="9"/>
      <c r="I268" s="24">
        <v>2111</v>
      </c>
    </row>
    <row r="269" spans="1:9" ht="16.5" customHeight="1" x14ac:dyDescent="0.2">
      <c r="A269" s="1" t="s">
        <v>496</v>
      </c>
      <c r="B269" s="9" t="s">
        <v>634</v>
      </c>
      <c r="C269" s="24">
        <v>3421</v>
      </c>
      <c r="D269" s="33" t="s">
        <v>3089</v>
      </c>
      <c r="G269" s="9" t="s">
        <v>1595</v>
      </c>
      <c r="H269" s="9"/>
      <c r="I269" s="24">
        <v>2310</v>
      </c>
    </row>
    <row r="270" spans="1:9" ht="16.5" customHeight="1" x14ac:dyDescent="0.2">
      <c r="A270" s="1" t="s">
        <v>215</v>
      </c>
      <c r="B270" s="9" t="s">
        <v>3677</v>
      </c>
      <c r="C270" s="24">
        <v>4226</v>
      </c>
      <c r="D270" s="33" t="s">
        <v>3093</v>
      </c>
      <c r="G270" s="9" t="s">
        <v>3659</v>
      </c>
      <c r="H270" s="9"/>
      <c r="I270" s="24">
        <v>3512</v>
      </c>
    </row>
    <row r="271" spans="1:9" ht="16.5" customHeight="1" x14ac:dyDescent="0.2">
      <c r="A271" s="1" t="s">
        <v>290</v>
      </c>
      <c r="B271" s="9" t="s">
        <v>322</v>
      </c>
      <c r="C271" s="24">
        <v>2621</v>
      </c>
      <c r="D271" s="33" t="s">
        <v>3096</v>
      </c>
      <c r="G271" s="9" t="s">
        <v>582</v>
      </c>
      <c r="H271" s="9"/>
      <c r="I271" s="24">
        <v>3115</v>
      </c>
    </row>
    <row r="272" spans="1:9" ht="16.5" customHeight="1" x14ac:dyDescent="0.2">
      <c r="A272" s="1" t="s">
        <v>1102</v>
      </c>
      <c r="B272" s="9" t="s">
        <v>1583</v>
      </c>
      <c r="C272" s="24">
        <v>2240</v>
      </c>
      <c r="D272" s="33" t="s">
        <v>3102</v>
      </c>
      <c r="G272" s="9" t="s">
        <v>1094</v>
      </c>
      <c r="H272" s="9"/>
      <c r="I272" s="24">
        <v>5113</v>
      </c>
    </row>
    <row r="273" spans="1:9" ht="16.5" customHeight="1" x14ac:dyDescent="0.2">
      <c r="A273" s="1" t="s">
        <v>784</v>
      </c>
      <c r="B273" s="9" t="s">
        <v>1200</v>
      </c>
      <c r="C273" s="24">
        <v>3213</v>
      </c>
      <c r="D273" s="33" t="s">
        <v>3105</v>
      </c>
      <c r="G273" s="9" t="s">
        <v>13</v>
      </c>
      <c r="H273" s="9"/>
      <c r="I273" s="24">
        <v>2266</v>
      </c>
    </row>
    <row r="274" spans="1:9" ht="16.5" customHeight="1" x14ac:dyDescent="0.2">
      <c r="A274" s="1" t="s">
        <v>17</v>
      </c>
      <c r="B274" s="9" t="s">
        <v>3682</v>
      </c>
      <c r="C274" s="24">
        <v>2250</v>
      </c>
      <c r="D274" s="33" t="s">
        <v>3107</v>
      </c>
      <c r="G274" s="9" t="s">
        <v>392</v>
      </c>
      <c r="H274" s="9"/>
      <c r="I274" s="24">
        <v>1343</v>
      </c>
    </row>
    <row r="275" spans="1:9" ht="16.5" customHeight="1" x14ac:dyDescent="0.2">
      <c r="A275" s="1" t="s">
        <v>548</v>
      </c>
      <c r="B275" s="9" t="s">
        <v>1248</v>
      </c>
      <c r="C275" s="24">
        <v>4414</v>
      </c>
      <c r="D275" s="33" t="s">
        <v>3110</v>
      </c>
      <c r="G275" s="9" t="s">
        <v>1648</v>
      </c>
      <c r="H275" s="9"/>
      <c r="I275" s="24">
        <v>2310</v>
      </c>
    </row>
    <row r="276" spans="1:9" ht="16.5" customHeight="1" x14ac:dyDescent="0.2">
      <c r="A276" s="1" t="s">
        <v>394</v>
      </c>
      <c r="B276" s="10" t="s">
        <v>314</v>
      </c>
      <c r="C276" s="24">
        <v>2659</v>
      </c>
      <c r="D276" s="33" t="s">
        <v>3113</v>
      </c>
      <c r="G276" s="9" t="s">
        <v>1333</v>
      </c>
      <c r="H276" s="9"/>
      <c r="I276" s="24">
        <v>3142</v>
      </c>
    </row>
    <row r="277" spans="1:9" ht="16.5" customHeight="1" x14ac:dyDescent="0.2">
      <c r="A277" s="1" t="s">
        <v>448</v>
      </c>
      <c r="B277" s="9" t="s">
        <v>1258</v>
      </c>
      <c r="C277" s="24">
        <v>2655</v>
      </c>
      <c r="D277" s="33" t="s">
        <v>3118</v>
      </c>
      <c r="G277" s="9" t="s">
        <v>1560</v>
      </c>
      <c r="H277" s="9"/>
      <c r="I277" s="24">
        <v>2635</v>
      </c>
    </row>
    <row r="278" spans="1:9" ht="16.5" customHeight="1" x14ac:dyDescent="0.2">
      <c r="A278" s="1" t="s">
        <v>73</v>
      </c>
      <c r="B278" s="9" t="s">
        <v>996</v>
      </c>
      <c r="C278" s="24">
        <v>3342</v>
      </c>
      <c r="D278" s="33" t="s">
        <v>3121</v>
      </c>
      <c r="G278" s="9" t="s">
        <v>107</v>
      </c>
      <c r="H278" s="9"/>
      <c r="I278" s="25">
        <v>1345</v>
      </c>
    </row>
    <row r="279" spans="1:9" ht="16.5" customHeight="1" x14ac:dyDescent="0.2">
      <c r="A279" s="1" t="s">
        <v>286</v>
      </c>
      <c r="B279" s="9" t="s">
        <v>1112</v>
      </c>
      <c r="C279" s="24">
        <v>5243</v>
      </c>
      <c r="D279" s="33" t="s">
        <v>3123</v>
      </c>
      <c r="G279" s="9" t="s">
        <v>758</v>
      </c>
      <c r="H279" s="9"/>
      <c r="I279" s="24">
        <v>3118</v>
      </c>
    </row>
    <row r="280" spans="1:9" ht="16.5" customHeight="1" x14ac:dyDescent="0.2">
      <c r="A280" s="1" t="s">
        <v>534</v>
      </c>
      <c r="B280" s="9" t="s">
        <v>814</v>
      </c>
      <c r="C280" s="24">
        <v>3258</v>
      </c>
      <c r="D280" s="33" t="s">
        <v>3125</v>
      </c>
      <c r="G280" s="9" t="s">
        <v>1633</v>
      </c>
      <c r="H280" s="9"/>
      <c r="I280" s="24">
        <v>2310</v>
      </c>
    </row>
    <row r="281" spans="1:9" ht="16.5" customHeight="1" x14ac:dyDescent="0.2">
      <c r="A281" s="1" t="s">
        <v>576</v>
      </c>
      <c r="B281" s="9" t="s">
        <v>534</v>
      </c>
      <c r="C281" s="24">
        <v>9623</v>
      </c>
      <c r="D281" s="33" t="s">
        <v>3128</v>
      </c>
      <c r="G281" s="9" t="s">
        <v>374</v>
      </c>
      <c r="H281" s="9"/>
      <c r="I281" s="24">
        <v>2353</v>
      </c>
    </row>
    <row r="282" spans="1:9" ht="16.5" customHeight="1" x14ac:dyDescent="0.2">
      <c r="A282" s="1" t="s">
        <v>205</v>
      </c>
      <c r="B282" s="9" t="s">
        <v>1124</v>
      </c>
      <c r="C282" s="24">
        <v>2432</v>
      </c>
      <c r="D282" s="33" t="s">
        <v>3133</v>
      </c>
      <c r="G282" s="9" t="s">
        <v>3657</v>
      </c>
      <c r="H282" s="9"/>
      <c r="I282" s="24">
        <v>3514</v>
      </c>
    </row>
    <row r="283" spans="1:9" ht="16.5" customHeight="1" x14ac:dyDescent="0.2">
      <c r="A283" s="1" t="s">
        <v>464</v>
      </c>
      <c r="B283" s="10" t="s">
        <v>1288</v>
      </c>
      <c r="C283" s="24">
        <v>5241</v>
      </c>
      <c r="D283" s="33" t="s">
        <v>3136</v>
      </c>
      <c r="G283" s="9" t="s">
        <v>544</v>
      </c>
      <c r="H283" s="9"/>
      <c r="I283" s="24">
        <v>2612</v>
      </c>
    </row>
    <row r="284" spans="1:9" ht="16.5" customHeight="1" x14ac:dyDescent="0.2">
      <c r="A284" s="1" t="s">
        <v>169</v>
      </c>
      <c r="B284" s="9" t="s">
        <v>57</v>
      </c>
      <c r="C284" s="24">
        <v>9111</v>
      </c>
      <c r="D284" s="33" t="s">
        <v>3139</v>
      </c>
      <c r="G284" s="9" t="s">
        <v>1357</v>
      </c>
      <c r="H284" s="9"/>
      <c r="I284" s="24">
        <v>2413</v>
      </c>
    </row>
    <row r="285" spans="1:9" ht="16.5" customHeight="1" x14ac:dyDescent="0.2">
      <c r="A285" s="1" t="s">
        <v>672</v>
      </c>
      <c r="B285" s="9" t="s">
        <v>1711</v>
      </c>
      <c r="C285" s="24">
        <v>3324</v>
      </c>
      <c r="D285" s="33" t="s">
        <v>3142</v>
      </c>
      <c r="G285" s="9" t="s">
        <v>1693</v>
      </c>
      <c r="H285" s="9"/>
      <c r="I285" s="24">
        <v>3435</v>
      </c>
    </row>
    <row r="286" spans="1:9" ht="16.5" customHeight="1" x14ac:dyDescent="0.2">
      <c r="A286" s="1" t="s">
        <v>624</v>
      </c>
      <c r="B286" s="9" t="s">
        <v>5</v>
      </c>
      <c r="C286" s="24">
        <v>5163</v>
      </c>
      <c r="D286" s="33" t="s">
        <v>3147</v>
      </c>
      <c r="G286" s="9" t="s">
        <v>234</v>
      </c>
      <c r="H286" s="9"/>
      <c r="I286" s="24">
        <v>7317</v>
      </c>
    </row>
    <row r="287" spans="1:9" ht="16.5" customHeight="1" x14ac:dyDescent="0.2">
      <c r="A287" s="1" t="s">
        <v>608</v>
      </c>
      <c r="B287" s="9" t="s">
        <v>25</v>
      </c>
      <c r="C287" s="24">
        <v>9520</v>
      </c>
      <c r="D287" s="33" t="s">
        <v>3150</v>
      </c>
      <c r="G287" s="10" t="s">
        <v>79</v>
      </c>
      <c r="H287" s="10"/>
      <c r="I287" s="23">
        <v>2132</v>
      </c>
    </row>
    <row r="288" spans="1:9" ht="16.5" customHeight="1" x14ac:dyDescent="0.2">
      <c r="A288" s="1" t="s">
        <v>480</v>
      </c>
      <c r="B288" s="9" t="s">
        <v>768</v>
      </c>
      <c r="C288" s="24">
        <v>4120</v>
      </c>
      <c r="D288" s="33" t="s">
        <v>3153</v>
      </c>
      <c r="G288" s="9" t="s">
        <v>1579</v>
      </c>
      <c r="H288" s="9"/>
      <c r="I288" s="24">
        <v>2310</v>
      </c>
    </row>
    <row r="289" spans="1:9" ht="16.5" customHeight="1" x14ac:dyDescent="0.2">
      <c r="A289" s="1" t="s">
        <v>854</v>
      </c>
      <c r="B289" s="9" t="s">
        <v>710</v>
      </c>
      <c r="C289" s="24">
        <v>2230</v>
      </c>
      <c r="D289" s="33" t="s">
        <v>3157</v>
      </c>
      <c r="G289" s="9" t="s">
        <v>3675</v>
      </c>
      <c r="H289" s="9"/>
      <c r="I289" s="24">
        <v>5321</v>
      </c>
    </row>
    <row r="290" spans="1:9" ht="16.5" customHeight="1" x14ac:dyDescent="0.2">
      <c r="A290" s="1" t="s">
        <v>1048</v>
      </c>
      <c r="B290" s="9" t="s">
        <v>1570</v>
      </c>
      <c r="C290" s="24">
        <v>2351</v>
      </c>
      <c r="D290" s="33" t="s">
        <v>3160</v>
      </c>
      <c r="G290" s="10" t="s">
        <v>316</v>
      </c>
      <c r="H290" s="10"/>
      <c r="I290" s="23">
        <v>5169</v>
      </c>
    </row>
    <row r="291" spans="1:9" ht="16.5" customHeight="1" x14ac:dyDescent="0.2">
      <c r="A291" s="1" t="s">
        <v>790</v>
      </c>
      <c r="B291" s="9" t="s">
        <v>414</v>
      </c>
      <c r="C291" s="24">
        <v>6114</v>
      </c>
      <c r="D291" s="33" t="s">
        <v>3164</v>
      </c>
      <c r="G291" s="9" t="s">
        <v>173</v>
      </c>
      <c r="H291" s="9"/>
      <c r="I291" s="24">
        <v>3255</v>
      </c>
    </row>
    <row r="292" spans="1:9" ht="16.5" customHeight="1" x14ac:dyDescent="0.2">
      <c r="A292" s="1" t="s">
        <v>992</v>
      </c>
      <c r="B292" s="10" t="s">
        <v>1777</v>
      </c>
      <c r="C292" s="23">
        <v>3311</v>
      </c>
      <c r="D292" s="33" t="s">
        <v>3168</v>
      </c>
      <c r="G292" s="9" t="s">
        <v>3679</v>
      </c>
      <c r="H292" s="9"/>
      <c r="I292" s="24">
        <v>9412</v>
      </c>
    </row>
    <row r="293" spans="1:9" ht="16.5" customHeight="1" x14ac:dyDescent="0.2">
      <c r="A293" s="1" t="s">
        <v>698</v>
      </c>
      <c r="B293" s="9" t="s">
        <v>1395</v>
      </c>
      <c r="C293" s="24">
        <v>4323</v>
      </c>
      <c r="D293" s="33" t="s">
        <v>3172</v>
      </c>
      <c r="G293" s="9" t="s">
        <v>1701</v>
      </c>
      <c r="H293" s="9"/>
      <c r="I293" s="24">
        <v>3435</v>
      </c>
    </row>
    <row r="294" spans="1:9" ht="16.5" customHeight="1" x14ac:dyDescent="0.2">
      <c r="A294" s="1" t="s">
        <v>195</v>
      </c>
      <c r="B294" s="9" t="s">
        <v>103</v>
      </c>
      <c r="C294" s="24">
        <v>5246</v>
      </c>
      <c r="D294" s="33" t="s">
        <v>3175</v>
      </c>
      <c r="G294" s="9" t="s">
        <v>1480</v>
      </c>
      <c r="H294" s="9"/>
      <c r="I294" s="24">
        <v>2529</v>
      </c>
    </row>
    <row r="295" spans="1:9" ht="16.5" customHeight="1" x14ac:dyDescent="0.2">
      <c r="A295" s="1" t="s">
        <v>39</v>
      </c>
      <c r="B295" s="9" t="s">
        <v>896</v>
      </c>
      <c r="C295" s="24">
        <v>2222</v>
      </c>
      <c r="D295" s="33" t="s">
        <v>3178</v>
      </c>
      <c r="G295" s="9" t="s">
        <v>137</v>
      </c>
      <c r="H295" s="9"/>
      <c r="I295" s="24">
        <v>1222</v>
      </c>
    </row>
    <row r="296" spans="1:9" ht="16.5" customHeight="1" x14ac:dyDescent="0.2">
      <c r="A296" s="1" t="s">
        <v>23</v>
      </c>
      <c r="B296" s="9" t="s">
        <v>93</v>
      </c>
      <c r="C296" s="24">
        <v>5151</v>
      </c>
      <c r="D296" s="33" t="s">
        <v>3180</v>
      </c>
      <c r="G296" s="9" t="s">
        <v>392</v>
      </c>
      <c r="H296" s="9"/>
      <c r="I296" s="24">
        <v>5221</v>
      </c>
    </row>
    <row r="297" spans="1:9" ht="16.5" customHeight="1" x14ac:dyDescent="0.2">
      <c r="A297" s="1" t="s">
        <v>396</v>
      </c>
      <c r="B297" s="9" t="s">
        <v>1615</v>
      </c>
      <c r="C297" s="24">
        <v>4227</v>
      </c>
      <c r="D297" s="33" t="s">
        <v>3184</v>
      </c>
      <c r="G297" s="9" t="s">
        <v>478</v>
      </c>
      <c r="H297" s="9"/>
      <c r="I297" s="24">
        <v>3141</v>
      </c>
    </row>
    <row r="298" spans="1:9" ht="16.5" customHeight="1" x14ac:dyDescent="0.2">
      <c r="A298" s="1" t="s">
        <v>580</v>
      </c>
      <c r="B298" s="9" t="s">
        <v>992</v>
      </c>
      <c r="C298" s="24">
        <v>4322</v>
      </c>
      <c r="D298" s="33" t="s">
        <v>3186</v>
      </c>
      <c r="G298" s="9" t="s">
        <v>374</v>
      </c>
      <c r="H298" s="9"/>
      <c r="I298" s="24">
        <v>2355</v>
      </c>
    </row>
    <row r="299" spans="1:9" ht="16.5" customHeight="1" x14ac:dyDescent="0.2">
      <c r="A299" s="1" t="s">
        <v>278</v>
      </c>
      <c r="B299" s="9" t="s">
        <v>348</v>
      </c>
      <c r="C299" s="24">
        <v>6222</v>
      </c>
      <c r="D299" s="33" t="s">
        <v>3190</v>
      </c>
      <c r="G299" s="9" t="s">
        <v>388</v>
      </c>
      <c r="H299" s="9"/>
      <c r="I299" s="24">
        <v>2146</v>
      </c>
    </row>
    <row r="300" spans="1:9" ht="16.5" customHeight="1" x14ac:dyDescent="0.2">
      <c r="A300" s="1" t="s">
        <v>506</v>
      </c>
      <c r="B300" s="9" t="s">
        <v>540</v>
      </c>
      <c r="C300" s="24">
        <v>2267</v>
      </c>
      <c r="D300" s="33" t="s">
        <v>3192</v>
      </c>
      <c r="G300" s="9" t="s">
        <v>1605</v>
      </c>
      <c r="H300" s="9"/>
      <c r="I300" s="24">
        <v>2310</v>
      </c>
    </row>
    <row r="301" spans="1:9" ht="16.5" customHeight="1" x14ac:dyDescent="0.2">
      <c r="A301" s="1" t="s">
        <v>664</v>
      </c>
      <c r="B301" s="9" t="s">
        <v>624</v>
      </c>
      <c r="C301" s="23">
        <v>3522</v>
      </c>
      <c r="D301" s="33" t="s">
        <v>3195</v>
      </c>
      <c r="G301" s="9" t="s">
        <v>29</v>
      </c>
      <c r="H301" s="9"/>
      <c r="I301" s="24">
        <v>2653</v>
      </c>
    </row>
    <row r="302" spans="1:9" ht="16.5" customHeight="1" x14ac:dyDescent="0.2">
      <c r="A302" s="1" t="s">
        <v>494</v>
      </c>
      <c r="B302" s="9" t="s">
        <v>1572</v>
      </c>
      <c r="C302" s="24">
        <v>2330</v>
      </c>
      <c r="D302" s="33" t="s">
        <v>3197</v>
      </c>
      <c r="G302" s="9" t="s">
        <v>1593</v>
      </c>
      <c r="H302" s="9"/>
      <c r="I302" s="24">
        <v>2310</v>
      </c>
    </row>
    <row r="303" spans="1:9" ht="16.5" customHeight="1" x14ac:dyDescent="0.2">
      <c r="A303" s="1" t="s">
        <v>322</v>
      </c>
      <c r="B303" s="9" t="s">
        <v>958</v>
      </c>
      <c r="C303" s="24">
        <v>2523</v>
      </c>
      <c r="D303" s="33" t="s">
        <v>3199</v>
      </c>
      <c r="G303" s="9" t="s">
        <v>296</v>
      </c>
      <c r="H303" s="9"/>
      <c r="I303" s="24">
        <v>2131</v>
      </c>
    </row>
    <row r="304" spans="1:9" ht="16.5" customHeight="1" x14ac:dyDescent="0.2">
      <c r="A304" s="1" t="s">
        <v>966</v>
      </c>
      <c r="B304" s="9" t="s">
        <v>127</v>
      </c>
      <c r="C304" s="24">
        <v>2611</v>
      </c>
      <c r="D304" s="33" t="s">
        <v>3204</v>
      </c>
      <c r="G304" s="9" t="s">
        <v>1204</v>
      </c>
      <c r="H304" s="9"/>
      <c r="I304" s="24">
        <v>9411</v>
      </c>
    </row>
    <row r="305" spans="1:9" ht="16.5" customHeight="1" x14ac:dyDescent="0.2">
      <c r="A305" s="1" t="s">
        <v>336</v>
      </c>
      <c r="B305" s="9" t="s">
        <v>866</v>
      </c>
      <c r="C305" s="24">
        <v>2619</v>
      </c>
      <c r="D305" s="33" t="s">
        <v>3207</v>
      </c>
      <c r="G305" s="9" t="s">
        <v>135</v>
      </c>
      <c r="H305" s="9"/>
      <c r="I305" s="24">
        <v>2131</v>
      </c>
    </row>
    <row r="306" spans="1:9" ht="16.5" customHeight="1" x14ac:dyDescent="0.2">
      <c r="A306" s="1" t="s">
        <v>646</v>
      </c>
      <c r="B306" s="9" t="s">
        <v>1517</v>
      </c>
      <c r="C306" s="24">
        <v>2143</v>
      </c>
      <c r="D306" s="33" t="s">
        <v>3210</v>
      </c>
      <c r="G306" s="9" t="s">
        <v>584</v>
      </c>
      <c r="H306" s="9"/>
      <c r="I306" s="24">
        <v>3432</v>
      </c>
    </row>
    <row r="307" spans="1:9" ht="16.5" customHeight="1" x14ac:dyDescent="0.2">
      <c r="A307" s="1" t="s">
        <v>422</v>
      </c>
      <c r="B307" s="9" t="s">
        <v>266</v>
      </c>
      <c r="C307" s="24">
        <v>3252</v>
      </c>
      <c r="D307" s="33" t="s">
        <v>3214</v>
      </c>
      <c r="G307" s="9" t="s">
        <v>91</v>
      </c>
      <c r="H307" s="9"/>
      <c r="I307" s="24">
        <v>2423</v>
      </c>
    </row>
    <row r="308" spans="1:9" ht="16.5" customHeight="1" x14ac:dyDescent="0.2">
      <c r="A308" s="1" t="s">
        <v>488</v>
      </c>
      <c r="B308" s="9" t="s">
        <v>201</v>
      </c>
      <c r="C308" s="23">
        <v>2433</v>
      </c>
      <c r="D308" s="33" t="s">
        <v>3217</v>
      </c>
      <c r="G308" s="9" t="s">
        <v>1587</v>
      </c>
      <c r="H308" s="9"/>
      <c r="I308" s="24">
        <v>2310</v>
      </c>
    </row>
    <row r="309" spans="1:9" ht="16.5" customHeight="1" x14ac:dyDescent="0.2">
      <c r="A309" s="1" t="s">
        <v>1232</v>
      </c>
      <c r="B309" s="9" t="s">
        <v>604</v>
      </c>
      <c r="C309" s="24">
        <v>3341</v>
      </c>
      <c r="D309" s="33" t="s">
        <v>3219</v>
      </c>
      <c r="G309" s="9" t="s">
        <v>3683</v>
      </c>
      <c r="H309" s="9"/>
      <c r="I309" s="24">
        <v>4312</v>
      </c>
    </row>
    <row r="310" spans="1:9" ht="16.5" customHeight="1" x14ac:dyDescent="0.2">
      <c r="A310" s="1" t="s">
        <v>958</v>
      </c>
      <c r="B310" s="9" t="s">
        <v>982</v>
      </c>
      <c r="C310" s="24">
        <v>6310</v>
      </c>
      <c r="D310" s="33" t="s">
        <v>3224</v>
      </c>
      <c r="G310" s="9" t="s">
        <v>922</v>
      </c>
      <c r="H310" s="9"/>
      <c r="I310" s="24">
        <v>5120</v>
      </c>
    </row>
    <row r="311" spans="1:9" ht="16.5" customHeight="1" x14ac:dyDescent="0.2">
      <c r="A311" s="1" t="s">
        <v>590</v>
      </c>
      <c r="B311" s="9" t="s">
        <v>590</v>
      </c>
      <c r="C311" s="24">
        <v>6330</v>
      </c>
      <c r="D311" s="33" t="s">
        <v>3227</v>
      </c>
      <c r="G311" s="9" t="s">
        <v>1668</v>
      </c>
      <c r="H311" s="9"/>
      <c r="I311" s="24">
        <v>2353</v>
      </c>
    </row>
    <row r="312" spans="1:9" ht="16.5" customHeight="1" x14ac:dyDescent="0.2">
      <c r="A312" s="1" t="s">
        <v>748</v>
      </c>
      <c r="B312" s="9" t="s">
        <v>858</v>
      </c>
      <c r="C312" s="24">
        <v>9211</v>
      </c>
      <c r="D312" s="33" t="s">
        <v>3230</v>
      </c>
      <c r="G312" s="9" t="s">
        <v>3668</v>
      </c>
      <c r="H312" s="9"/>
      <c r="I312" s="24">
        <v>2212</v>
      </c>
    </row>
    <row r="313" spans="1:9" ht="16.5" customHeight="1" x14ac:dyDescent="0.2">
      <c r="A313" s="1" t="s">
        <v>340</v>
      </c>
      <c r="B313" s="9" t="s">
        <v>574</v>
      </c>
      <c r="C313" s="24">
        <v>9213</v>
      </c>
      <c r="D313" s="33" t="s">
        <v>3233</v>
      </c>
      <c r="G313" s="9" t="s">
        <v>89</v>
      </c>
      <c r="H313" s="9"/>
      <c r="I313" s="24">
        <v>2132</v>
      </c>
    </row>
    <row r="314" spans="1:9" ht="16.5" customHeight="1" x14ac:dyDescent="0.2">
      <c r="A314" s="1" t="s">
        <v>700</v>
      </c>
      <c r="B314" s="9" t="s">
        <v>153</v>
      </c>
      <c r="C314" s="24">
        <v>6320</v>
      </c>
      <c r="D314" s="33" t="s">
        <v>3236</v>
      </c>
      <c r="G314" s="9" t="s">
        <v>634</v>
      </c>
      <c r="H314" s="9"/>
      <c r="I314" s="24">
        <v>3521</v>
      </c>
    </row>
    <row r="315" spans="1:9" ht="16.5" customHeight="1" x14ac:dyDescent="0.2">
      <c r="A315" s="1" t="s">
        <v>884</v>
      </c>
      <c r="B315" s="9" t="s">
        <v>554</v>
      </c>
      <c r="C315" s="24">
        <v>9212</v>
      </c>
      <c r="D315" s="33" t="s">
        <v>3239</v>
      </c>
      <c r="G315" s="9" t="s">
        <v>3677</v>
      </c>
      <c r="H315" s="9"/>
      <c r="I315" s="24">
        <v>5329</v>
      </c>
    </row>
    <row r="316" spans="1:9" ht="16.5" customHeight="1" x14ac:dyDescent="0.2">
      <c r="A316" s="1" t="s">
        <v>922</v>
      </c>
      <c r="B316" s="10" t="s">
        <v>1018</v>
      </c>
      <c r="C316" s="24">
        <v>9216</v>
      </c>
      <c r="D316" s="33" t="s">
        <v>3242</v>
      </c>
      <c r="G316" s="9" t="s">
        <v>322</v>
      </c>
      <c r="H316" s="9"/>
      <c r="I316" s="24">
        <v>5419</v>
      </c>
    </row>
    <row r="317" spans="1:9" ht="16.5" customHeight="1" x14ac:dyDescent="0.2">
      <c r="A317" s="1" t="s">
        <v>484</v>
      </c>
      <c r="B317" s="9" t="s">
        <v>542</v>
      </c>
      <c r="C317" s="24">
        <v>6340</v>
      </c>
      <c r="D317" s="33" t="s">
        <v>3245</v>
      </c>
      <c r="G317" s="9" t="s">
        <v>1583</v>
      </c>
      <c r="H317" s="9"/>
      <c r="I317" s="24">
        <v>2310</v>
      </c>
    </row>
    <row r="318" spans="1:9" ht="16.5" customHeight="1" x14ac:dyDescent="0.2">
      <c r="A318" s="1" t="s">
        <v>1284</v>
      </c>
      <c r="B318" s="9" t="s">
        <v>964</v>
      </c>
      <c r="C318" s="24">
        <v>9215</v>
      </c>
      <c r="D318" s="33" t="s">
        <v>3249</v>
      </c>
      <c r="G318" s="9" t="s">
        <v>1200</v>
      </c>
      <c r="H318" s="9"/>
      <c r="I318" s="24">
        <v>8321</v>
      </c>
    </row>
    <row r="319" spans="1:9" ht="16.5" customHeight="1" x14ac:dyDescent="0.2">
      <c r="A319" s="1" t="s">
        <v>1204</v>
      </c>
      <c r="B319" s="9" t="s">
        <v>886</v>
      </c>
      <c r="C319" s="24">
        <v>3123</v>
      </c>
      <c r="D319" s="33" t="s">
        <v>3252</v>
      </c>
      <c r="G319" s="9" t="s">
        <v>3682</v>
      </c>
      <c r="H319" s="9"/>
      <c r="I319" s="24">
        <v>5249</v>
      </c>
    </row>
    <row r="320" spans="1:9" ht="16.5" customHeight="1" x14ac:dyDescent="0.2">
      <c r="A320" s="1" t="s">
        <v>1018</v>
      </c>
      <c r="B320" s="9" t="s">
        <v>1216</v>
      </c>
      <c r="C320" s="24">
        <v>3121</v>
      </c>
      <c r="D320" s="33" t="s">
        <v>3256</v>
      </c>
      <c r="G320" s="9" t="s">
        <v>1248</v>
      </c>
      <c r="H320" s="9"/>
      <c r="I320" s="24">
        <v>9214</v>
      </c>
    </row>
    <row r="321" spans="1:9" ht="16.5" customHeight="1" x14ac:dyDescent="0.2">
      <c r="A321" s="1" t="s">
        <v>846</v>
      </c>
      <c r="B321" s="9" t="s">
        <v>125</v>
      </c>
      <c r="C321" s="24">
        <v>7213</v>
      </c>
      <c r="D321" s="33" t="s">
        <v>3259</v>
      </c>
      <c r="G321" s="9" t="s">
        <v>1761</v>
      </c>
      <c r="H321" s="9"/>
      <c r="I321" s="24">
        <v>3230</v>
      </c>
    </row>
    <row r="322" spans="1:9" ht="16.5" customHeight="1" x14ac:dyDescent="0.2">
      <c r="A322" s="1" t="s">
        <v>1144</v>
      </c>
      <c r="B322" s="10" t="s">
        <v>1228</v>
      </c>
      <c r="C322" s="24">
        <v>7112</v>
      </c>
      <c r="D322" s="33" t="s">
        <v>3262</v>
      </c>
      <c r="G322" s="10" t="s">
        <v>314</v>
      </c>
      <c r="H322" s="10"/>
      <c r="I322" s="23">
        <v>3339</v>
      </c>
    </row>
    <row r="323" spans="1:9" ht="16.5" customHeight="1" x14ac:dyDescent="0.2">
      <c r="A323" s="1" t="s">
        <v>1266</v>
      </c>
      <c r="B323" s="9" t="s">
        <v>644</v>
      </c>
      <c r="C323" s="24">
        <v>7113</v>
      </c>
      <c r="D323" s="33" t="s">
        <v>3265</v>
      </c>
      <c r="G323" s="9" t="s">
        <v>1258</v>
      </c>
      <c r="H323" s="9"/>
      <c r="I323" s="24">
        <v>4225</v>
      </c>
    </row>
    <row r="324" spans="1:9" ht="16.5" customHeight="1" x14ac:dyDescent="0.2">
      <c r="A324" s="1" t="s">
        <v>1186</v>
      </c>
      <c r="B324" s="9" t="s">
        <v>1066</v>
      </c>
      <c r="C324" s="24">
        <v>7115</v>
      </c>
      <c r="D324" s="33" t="s">
        <v>3268</v>
      </c>
      <c r="G324" s="9" t="s">
        <v>996</v>
      </c>
      <c r="H324" s="9"/>
      <c r="I324" s="24">
        <v>3334</v>
      </c>
    </row>
    <row r="325" spans="1:9" ht="16.5" customHeight="1" x14ac:dyDescent="0.2">
      <c r="A325" s="1" t="s">
        <v>986</v>
      </c>
      <c r="B325" s="9" t="s">
        <v>390</v>
      </c>
      <c r="C325" s="24">
        <v>7122</v>
      </c>
      <c r="D325" s="33" t="s">
        <v>3270</v>
      </c>
      <c r="G325" s="9" t="s">
        <v>1112</v>
      </c>
      <c r="H325" s="9"/>
      <c r="I325" s="24">
        <v>9412</v>
      </c>
    </row>
    <row r="326" spans="1:9" ht="16.5" customHeight="1" x14ac:dyDescent="0.2">
      <c r="A326" s="1" t="s">
        <v>1112</v>
      </c>
      <c r="B326" s="9" t="s">
        <v>1369</v>
      </c>
      <c r="C326" s="24">
        <v>7114</v>
      </c>
      <c r="D326" s="33" t="s">
        <v>3275</v>
      </c>
      <c r="G326" s="9" t="s">
        <v>814</v>
      </c>
      <c r="H326" s="9"/>
      <c r="I326" s="24">
        <v>5162</v>
      </c>
    </row>
    <row r="327" spans="1:9" ht="16.5" customHeight="1" x14ac:dyDescent="0.2">
      <c r="A327" s="1" t="s">
        <v>850</v>
      </c>
      <c r="B327" s="9" t="s">
        <v>3685</v>
      </c>
      <c r="C327" s="24">
        <v>9313</v>
      </c>
      <c r="D327" s="33" t="s">
        <v>3278</v>
      </c>
      <c r="G327" s="9" t="s">
        <v>534</v>
      </c>
      <c r="H327" s="9"/>
      <c r="I327" s="24">
        <v>5322</v>
      </c>
    </row>
    <row r="328" spans="1:9" ht="16.5" customHeight="1" x14ac:dyDescent="0.2">
      <c r="A328" s="1" t="s">
        <v>1339</v>
      </c>
      <c r="B328" s="9" t="s">
        <v>1639</v>
      </c>
      <c r="C328" s="24">
        <v>8342</v>
      </c>
      <c r="D328" s="33" t="s">
        <v>3282</v>
      </c>
      <c r="G328" s="9" t="s">
        <v>1124</v>
      </c>
      <c r="H328" s="9"/>
      <c r="I328" s="24">
        <v>4415</v>
      </c>
    </row>
    <row r="329" spans="1:9" ht="16.5" customHeight="1" x14ac:dyDescent="0.2">
      <c r="A329" s="1" t="s">
        <v>1216</v>
      </c>
      <c r="B329" s="9" t="s">
        <v>1184</v>
      </c>
      <c r="C329" s="24">
        <v>7123</v>
      </c>
      <c r="D329" s="33" t="s">
        <v>3287</v>
      </c>
      <c r="G329" s="10" t="s">
        <v>1288</v>
      </c>
      <c r="H329" s="10"/>
      <c r="I329" s="23">
        <v>4311</v>
      </c>
    </row>
    <row r="330" spans="1:9" ht="16.5" customHeight="1" x14ac:dyDescent="0.2">
      <c r="A330" s="1" t="s">
        <v>648</v>
      </c>
      <c r="B330" s="9" t="s">
        <v>736</v>
      </c>
      <c r="C330" s="24">
        <v>7411</v>
      </c>
      <c r="D330" s="33" t="s">
        <v>3290</v>
      </c>
      <c r="G330" s="9" t="s">
        <v>57</v>
      </c>
      <c r="H330" s="9"/>
      <c r="I330" s="24">
        <v>3432</v>
      </c>
    </row>
    <row r="331" spans="1:9" ht="16.5" customHeight="1" x14ac:dyDescent="0.2">
      <c r="A331" s="1" t="s">
        <v>736</v>
      </c>
      <c r="B331" s="9" t="s">
        <v>3662</v>
      </c>
      <c r="C331" s="24">
        <v>7125</v>
      </c>
      <c r="D331" s="33" t="s">
        <v>3292</v>
      </c>
      <c r="G331" s="9" t="s">
        <v>1711</v>
      </c>
      <c r="H331" s="9"/>
      <c r="I331" s="24">
        <v>2212</v>
      </c>
    </row>
    <row r="332" spans="1:9" ht="16.5" customHeight="1" x14ac:dyDescent="0.2">
      <c r="A332" s="1" t="s">
        <v>764</v>
      </c>
      <c r="B332" s="9" t="s">
        <v>1260</v>
      </c>
      <c r="C332" s="24">
        <v>7124</v>
      </c>
      <c r="D332" s="33" t="s">
        <v>3297</v>
      </c>
      <c r="G332" s="9" t="s">
        <v>5</v>
      </c>
      <c r="H332" s="9"/>
      <c r="I332" s="24">
        <v>2269</v>
      </c>
    </row>
    <row r="333" spans="1:9" ht="16.5" customHeight="1" x14ac:dyDescent="0.2">
      <c r="A333" s="1" t="s">
        <v>730</v>
      </c>
      <c r="B333" s="9" t="s">
        <v>139</v>
      </c>
      <c r="C333" s="24">
        <v>7131</v>
      </c>
      <c r="D333" s="33" t="s">
        <v>3300</v>
      </c>
      <c r="G333" s="9" t="s">
        <v>25</v>
      </c>
      <c r="H333" s="9"/>
      <c r="I333" s="24">
        <v>2265</v>
      </c>
    </row>
    <row r="334" spans="1:9" ht="16.5" customHeight="1" x14ac:dyDescent="0.2">
      <c r="A334" s="1" t="s">
        <v>1248</v>
      </c>
      <c r="B334" s="9" t="s">
        <v>65</v>
      </c>
      <c r="C334" s="24">
        <v>7126</v>
      </c>
      <c r="D334" s="33" t="s">
        <v>3304</v>
      </c>
      <c r="G334" s="9" t="s">
        <v>768</v>
      </c>
      <c r="H334" s="9"/>
      <c r="I334" s="24">
        <v>4229</v>
      </c>
    </row>
    <row r="335" spans="1:9" ht="16.5" customHeight="1" x14ac:dyDescent="0.2">
      <c r="A335" s="1" t="s">
        <v>1311</v>
      </c>
      <c r="B335" s="9" t="s">
        <v>1385</v>
      </c>
      <c r="C335" s="24">
        <v>7214</v>
      </c>
      <c r="D335" s="33" t="s">
        <v>3307</v>
      </c>
      <c r="G335" s="9" t="s">
        <v>710</v>
      </c>
      <c r="H335" s="9"/>
      <c r="I335" s="24">
        <v>4321</v>
      </c>
    </row>
    <row r="336" spans="1:9" ht="16.5" customHeight="1" x14ac:dyDescent="0.2">
      <c r="A336" s="1" t="s">
        <v>844</v>
      </c>
      <c r="B336" s="10" t="s">
        <v>1331</v>
      </c>
      <c r="C336" s="24">
        <v>7121</v>
      </c>
      <c r="D336" s="33" t="s">
        <v>3309</v>
      </c>
      <c r="G336" s="10" t="s">
        <v>1761</v>
      </c>
      <c r="H336" s="10"/>
      <c r="I336" s="23">
        <v>3222</v>
      </c>
    </row>
    <row r="337" spans="1:9" ht="16.5" customHeight="1" x14ac:dyDescent="0.2">
      <c r="A337" s="1" t="s">
        <v>472</v>
      </c>
      <c r="B337" s="9" t="s">
        <v>1379</v>
      </c>
      <c r="C337" s="24">
        <v>7119</v>
      </c>
      <c r="D337" s="33" t="s">
        <v>3312</v>
      </c>
      <c r="G337" s="9" t="s">
        <v>1570</v>
      </c>
      <c r="H337" s="9"/>
      <c r="I337" s="24">
        <v>3411</v>
      </c>
    </row>
    <row r="338" spans="1:9" ht="16.5" customHeight="1" x14ac:dyDescent="0.2">
      <c r="A338" s="1" t="s">
        <v>622</v>
      </c>
      <c r="B338" s="9" t="s">
        <v>468</v>
      </c>
      <c r="C338" s="24">
        <v>9312</v>
      </c>
      <c r="D338" s="33" t="s">
        <v>3315</v>
      </c>
      <c r="G338" s="9" t="s">
        <v>234</v>
      </c>
      <c r="H338" s="9"/>
      <c r="I338" s="24">
        <v>7314</v>
      </c>
    </row>
    <row r="339" spans="1:9" ht="16.5" customHeight="1" x14ac:dyDescent="0.2">
      <c r="A339" s="1" t="s">
        <v>316</v>
      </c>
      <c r="B339" s="9" t="s">
        <v>1286</v>
      </c>
      <c r="C339" s="24">
        <v>7412</v>
      </c>
      <c r="D339" s="33" t="s">
        <v>3321</v>
      </c>
      <c r="G339" s="9" t="s">
        <v>444</v>
      </c>
      <c r="H339" s="9"/>
      <c r="I339" s="24">
        <v>3117</v>
      </c>
    </row>
    <row r="340" spans="1:9" ht="16.5" customHeight="1" x14ac:dyDescent="0.2">
      <c r="A340" s="1" t="s">
        <v>342</v>
      </c>
      <c r="B340" s="9" t="s">
        <v>1128</v>
      </c>
      <c r="C340" s="24">
        <v>8113</v>
      </c>
      <c r="D340" s="33" t="s">
        <v>3324</v>
      </c>
      <c r="G340" s="9" t="s">
        <v>414</v>
      </c>
      <c r="H340" s="9"/>
      <c r="I340" s="24">
        <v>2131</v>
      </c>
    </row>
    <row r="341" spans="1:9" ht="16.5" customHeight="1" x14ac:dyDescent="0.2">
      <c r="A341" s="1" t="s">
        <v>906</v>
      </c>
      <c r="B341" s="9" t="s">
        <v>800</v>
      </c>
      <c r="C341" s="24">
        <v>8111</v>
      </c>
      <c r="D341" s="33" t="s">
        <v>3326</v>
      </c>
      <c r="G341" s="10" t="s">
        <v>1777</v>
      </c>
      <c r="H341" s="10"/>
      <c r="I341" s="23">
        <v>5419</v>
      </c>
    </row>
    <row r="342" spans="1:9" ht="16.5" customHeight="1" x14ac:dyDescent="0.2">
      <c r="A342" s="1" t="s">
        <v>1280</v>
      </c>
      <c r="B342" s="9" t="s">
        <v>654</v>
      </c>
      <c r="C342" s="24">
        <v>7542</v>
      </c>
      <c r="D342" s="33" t="s">
        <v>3328</v>
      </c>
      <c r="G342" s="9" t="s">
        <v>1395</v>
      </c>
      <c r="H342" s="9"/>
      <c r="I342" s="24">
        <v>3331</v>
      </c>
    </row>
    <row r="343" spans="1:9" ht="16.5" customHeight="1" x14ac:dyDescent="0.2">
      <c r="A343" s="1" t="s">
        <v>1090</v>
      </c>
      <c r="B343" s="9" t="s">
        <v>1234</v>
      </c>
      <c r="C343" s="24">
        <v>9311</v>
      </c>
      <c r="D343" s="33" t="s">
        <v>3331</v>
      </c>
      <c r="G343" s="9" t="s">
        <v>103</v>
      </c>
      <c r="H343" s="9"/>
      <c r="I343" s="24">
        <v>5142</v>
      </c>
    </row>
    <row r="344" spans="1:9" ht="16.5" customHeight="1" x14ac:dyDescent="0.2">
      <c r="A344" s="1" t="s">
        <v>1321</v>
      </c>
      <c r="B344" s="9" t="s">
        <v>846</v>
      </c>
      <c r="C344" s="24">
        <v>7127</v>
      </c>
      <c r="D344" s="33" t="s">
        <v>3334</v>
      </c>
      <c r="G344" s="9" t="s">
        <v>896</v>
      </c>
      <c r="H344" s="9"/>
      <c r="I344" s="24">
        <v>3344</v>
      </c>
    </row>
    <row r="345" spans="1:9" ht="16.5" customHeight="1" x14ac:dyDescent="0.2">
      <c r="A345" s="1" t="s">
        <v>1286</v>
      </c>
      <c r="B345" s="9" t="s">
        <v>1210</v>
      </c>
      <c r="C345" s="24">
        <v>7231</v>
      </c>
      <c r="D345" s="33" t="s">
        <v>3338</v>
      </c>
      <c r="G345" s="9" t="s">
        <v>1200</v>
      </c>
      <c r="H345" s="9"/>
      <c r="I345" s="24">
        <v>9331</v>
      </c>
    </row>
    <row r="346" spans="1:9" ht="16.5" customHeight="1" x14ac:dyDescent="0.2">
      <c r="A346" s="1" t="s">
        <v>788</v>
      </c>
      <c r="B346" s="9" t="s">
        <v>1723</v>
      </c>
      <c r="C346" s="24">
        <v>7232</v>
      </c>
      <c r="D346" s="33" t="s">
        <v>3341</v>
      </c>
      <c r="G346" s="9" t="s">
        <v>173</v>
      </c>
      <c r="H346" s="9"/>
      <c r="I346" s="24">
        <v>2269</v>
      </c>
    </row>
    <row r="347" spans="1:9" ht="16.5" customHeight="1" x14ac:dyDescent="0.2">
      <c r="A347" s="1" t="s">
        <v>674</v>
      </c>
      <c r="B347" s="9" t="s">
        <v>169</v>
      </c>
      <c r="C347" s="24">
        <v>7233</v>
      </c>
      <c r="D347" s="33" t="s">
        <v>3345</v>
      </c>
      <c r="G347" s="9" t="s">
        <v>1693</v>
      </c>
      <c r="H347" s="9"/>
      <c r="I347" s="24">
        <v>5161</v>
      </c>
    </row>
    <row r="348" spans="1:9" ht="16.5" customHeight="1" x14ac:dyDescent="0.2">
      <c r="A348" s="1" t="s">
        <v>562</v>
      </c>
      <c r="B348" s="9" t="s">
        <v>1812</v>
      </c>
      <c r="C348" s="24">
        <v>7234</v>
      </c>
      <c r="D348" s="33" t="s">
        <v>3348</v>
      </c>
      <c r="G348" s="9" t="s">
        <v>93</v>
      </c>
      <c r="H348" s="9"/>
      <c r="I348" s="24">
        <v>2320</v>
      </c>
    </row>
    <row r="349" spans="1:9" ht="16.5" customHeight="1" x14ac:dyDescent="0.2">
      <c r="A349" s="1" t="s">
        <v>618</v>
      </c>
      <c r="B349" s="9" t="s">
        <v>666</v>
      </c>
      <c r="C349" s="24">
        <v>7311</v>
      </c>
      <c r="D349" s="33" t="s">
        <v>3351</v>
      </c>
      <c r="G349" s="9" t="s">
        <v>234</v>
      </c>
      <c r="H349" s="9"/>
      <c r="I349" s="24">
        <v>2651</v>
      </c>
    </row>
    <row r="350" spans="1:9" ht="16.5" customHeight="1" x14ac:dyDescent="0.2">
      <c r="A350" s="1" t="s">
        <v>516</v>
      </c>
      <c r="B350" s="9" t="s">
        <v>1335</v>
      </c>
      <c r="C350" s="24">
        <v>7312</v>
      </c>
      <c r="D350" s="33" t="s">
        <v>3355</v>
      </c>
      <c r="G350" s="9" t="s">
        <v>1615</v>
      </c>
      <c r="H350" s="9"/>
      <c r="I350" s="24">
        <v>2310</v>
      </c>
    </row>
    <row r="351" spans="1:9" ht="16.5" customHeight="1" x14ac:dyDescent="0.2">
      <c r="A351" s="1" t="s">
        <v>416</v>
      </c>
      <c r="B351" s="9" t="s">
        <v>205</v>
      </c>
      <c r="C351" s="24">
        <v>7413</v>
      </c>
      <c r="D351" s="33" t="s">
        <v>3360</v>
      </c>
      <c r="G351" s="9" t="s">
        <v>682</v>
      </c>
      <c r="H351" s="9"/>
      <c r="I351" s="24">
        <v>3119</v>
      </c>
    </row>
    <row r="352" spans="1:9" ht="16.5" customHeight="1" x14ac:dyDescent="0.2">
      <c r="A352" s="1" t="s">
        <v>880</v>
      </c>
      <c r="B352" s="9" t="s">
        <v>1329</v>
      </c>
      <c r="C352" s="24">
        <v>7421</v>
      </c>
      <c r="D352" s="33" t="s">
        <v>3363</v>
      </c>
      <c r="G352" s="9" t="s">
        <v>992</v>
      </c>
      <c r="H352" s="9"/>
      <c r="I352" s="24">
        <v>3240</v>
      </c>
    </row>
    <row r="353" spans="1:9" ht="16.5" customHeight="1" x14ac:dyDescent="0.2">
      <c r="A353" s="1" t="s">
        <v>354</v>
      </c>
      <c r="B353" s="9" t="s">
        <v>1389</v>
      </c>
      <c r="C353" s="24">
        <v>7422</v>
      </c>
      <c r="D353" s="33" t="s">
        <v>3366</v>
      </c>
      <c r="G353" s="9" t="s">
        <v>348</v>
      </c>
      <c r="H353" s="9"/>
      <c r="I353" s="24">
        <v>2113</v>
      </c>
    </row>
    <row r="354" spans="1:9" ht="16.5" customHeight="1" x14ac:dyDescent="0.2">
      <c r="A354" s="1" t="s">
        <v>103</v>
      </c>
      <c r="B354" s="9" t="s">
        <v>111</v>
      </c>
      <c r="C354" s="24">
        <v>7541</v>
      </c>
      <c r="D354" s="33" t="s">
        <v>3370</v>
      </c>
      <c r="G354" s="9" t="s">
        <v>454</v>
      </c>
      <c r="H354" s="9"/>
      <c r="I354" s="24">
        <v>1213</v>
      </c>
    </row>
    <row r="355" spans="1:9" ht="16.5" customHeight="1" x14ac:dyDescent="0.2">
      <c r="A355" s="1" t="s">
        <v>1222</v>
      </c>
      <c r="B355" s="9" t="s">
        <v>181</v>
      </c>
      <c r="C355" s="24">
        <v>7533</v>
      </c>
      <c r="D355" s="33" t="s">
        <v>3372</v>
      </c>
      <c r="G355" s="9" t="s">
        <v>540</v>
      </c>
      <c r="H355" s="9"/>
      <c r="I355" s="24">
        <v>4212</v>
      </c>
    </row>
    <row r="356" spans="1:9" ht="16.5" customHeight="1" x14ac:dyDescent="0.2">
      <c r="A356" s="1" t="s">
        <v>866</v>
      </c>
      <c r="B356" s="9" t="s">
        <v>572</v>
      </c>
      <c r="C356" s="24">
        <v>7222</v>
      </c>
      <c r="D356" s="33" t="s">
        <v>3375</v>
      </c>
      <c r="G356" s="9" t="s">
        <v>624</v>
      </c>
      <c r="H356" s="9"/>
      <c r="I356" s="24">
        <v>3255</v>
      </c>
    </row>
    <row r="357" spans="1:9" ht="16.5" customHeight="1" x14ac:dyDescent="0.2">
      <c r="A357" s="1" t="s">
        <v>474</v>
      </c>
      <c r="B357" s="9" t="s">
        <v>77</v>
      </c>
      <c r="C357" s="24">
        <v>7215</v>
      </c>
      <c r="D357" s="33" t="s">
        <v>3378</v>
      </c>
      <c r="G357" s="9" t="s">
        <v>1572</v>
      </c>
      <c r="H357" s="9"/>
      <c r="I357" s="24">
        <v>2310</v>
      </c>
    </row>
    <row r="358" spans="1:9" ht="16.5" customHeight="1" x14ac:dyDescent="0.2">
      <c r="A358" s="1" t="s">
        <v>940</v>
      </c>
      <c r="B358" s="9" t="s">
        <v>278</v>
      </c>
      <c r="C358" s="24">
        <v>3122</v>
      </c>
      <c r="D358" s="33" t="s">
        <v>3383</v>
      </c>
      <c r="G358" s="9" t="s">
        <v>958</v>
      </c>
      <c r="H358" s="9"/>
      <c r="I358" s="24">
        <v>5414</v>
      </c>
    </row>
    <row r="359" spans="1:9" ht="16.5" customHeight="1" x14ac:dyDescent="0.2">
      <c r="A359" s="1" t="s">
        <v>424</v>
      </c>
      <c r="B359" s="9" t="s">
        <v>576</v>
      </c>
      <c r="C359" s="24">
        <v>3131</v>
      </c>
      <c r="D359" s="35" t="s">
        <v>3386</v>
      </c>
      <c r="G359" s="9" t="s">
        <v>127</v>
      </c>
      <c r="H359" s="9"/>
      <c r="I359" s="24">
        <v>2635</v>
      </c>
    </row>
    <row r="360" spans="1:9" ht="16.5" customHeight="1" x14ac:dyDescent="0.2">
      <c r="A360" s="1" t="s">
        <v>1094</v>
      </c>
      <c r="B360" s="9" t="s">
        <v>448</v>
      </c>
      <c r="C360" s="24">
        <v>3132</v>
      </c>
      <c r="D360" s="35" t="s">
        <v>3388</v>
      </c>
      <c r="G360" s="9" t="s">
        <v>866</v>
      </c>
      <c r="H360" s="9"/>
      <c r="I360" s="24">
        <v>5142</v>
      </c>
    </row>
    <row r="361" spans="1:9" ht="16.5" customHeight="1" x14ac:dyDescent="0.2">
      <c r="A361" s="1" t="s">
        <v>288</v>
      </c>
      <c r="B361" s="9" t="s">
        <v>1048</v>
      </c>
      <c r="C361" s="24">
        <v>8211</v>
      </c>
      <c r="D361" s="35" t="s">
        <v>3390</v>
      </c>
      <c r="G361" s="9" t="s">
        <v>1517</v>
      </c>
      <c r="H361" s="9"/>
      <c r="I361" s="24">
        <v>3118</v>
      </c>
    </row>
    <row r="362" spans="1:9" ht="16.5" customHeight="1" x14ac:dyDescent="0.2">
      <c r="A362" s="1" t="s">
        <v>328</v>
      </c>
      <c r="B362" s="9" t="s">
        <v>49</v>
      </c>
      <c r="C362" s="24">
        <v>8212</v>
      </c>
      <c r="D362" s="33" t="s">
        <v>3394</v>
      </c>
      <c r="G362" s="9" t="s">
        <v>175</v>
      </c>
      <c r="H362" s="9"/>
      <c r="I362" s="24">
        <v>2132</v>
      </c>
    </row>
    <row r="363" spans="1:9" ht="16.5" customHeight="1" x14ac:dyDescent="0.2">
      <c r="A363" s="1" t="s">
        <v>814</v>
      </c>
      <c r="B363" s="9" t="s">
        <v>580</v>
      </c>
      <c r="C363" s="24">
        <v>8142</v>
      </c>
      <c r="D363" s="33" t="s">
        <v>3396</v>
      </c>
      <c r="G363" s="9" t="s">
        <v>266</v>
      </c>
      <c r="H363" s="9"/>
      <c r="I363" s="24">
        <v>3259</v>
      </c>
    </row>
    <row r="364" spans="1:9" ht="16.5" customHeight="1" x14ac:dyDescent="0.2">
      <c r="A364" s="1" t="s">
        <v>330</v>
      </c>
      <c r="B364" s="9" t="s">
        <v>440</v>
      </c>
      <c r="C364" s="24">
        <v>8219</v>
      </c>
      <c r="D364" s="33" t="s">
        <v>3398</v>
      </c>
      <c r="G364" s="9" t="s">
        <v>201</v>
      </c>
      <c r="H364" s="9"/>
      <c r="I364" s="24">
        <v>2131</v>
      </c>
    </row>
    <row r="365" spans="1:9" ht="16.5" customHeight="1" x14ac:dyDescent="0.2">
      <c r="A365" s="1" t="s">
        <v>61</v>
      </c>
      <c r="B365" s="9" t="s">
        <v>764</v>
      </c>
      <c r="C365" s="24">
        <v>7512</v>
      </c>
      <c r="D365" s="33" t="s">
        <v>3401</v>
      </c>
      <c r="G365" s="9" t="s">
        <v>276</v>
      </c>
      <c r="H365" s="9"/>
      <c r="I365" s="24">
        <v>1311</v>
      </c>
    </row>
    <row r="366" spans="1:9" ht="16.5" customHeight="1" x14ac:dyDescent="0.2">
      <c r="A366" s="1" t="s">
        <v>298</v>
      </c>
      <c r="B366" s="9" t="s">
        <v>790</v>
      </c>
      <c r="C366" s="24">
        <v>7511</v>
      </c>
      <c r="D366" s="33" t="s">
        <v>3404</v>
      </c>
      <c r="G366" s="10" t="s">
        <v>950</v>
      </c>
      <c r="H366" s="10"/>
      <c r="I366" s="23">
        <v>3155</v>
      </c>
    </row>
    <row r="367" spans="1:9" ht="16.5" customHeight="1" x14ac:dyDescent="0.2">
      <c r="A367" s="1" t="s">
        <v>468</v>
      </c>
      <c r="B367" s="9" t="s">
        <v>1311</v>
      </c>
      <c r="C367" s="24">
        <v>8160</v>
      </c>
      <c r="D367" s="33" t="s">
        <v>3407</v>
      </c>
      <c r="G367" s="9" t="s">
        <v>604</v>
      </c>
      <c r="H367" s="9"/>
      <c r="I367" s="24">
        <v>3343</v>
      </c>
    </row>
    <row r="368" spans="1:9" ht="16.5" customHeight="1" x14ac:dyDescent="0.2">
      <c r="A368" s="1" t="s">
        <v>314</v>
      </c>
      <c r="B368" s="9" t="s">
        <v>1750</v>
      </c>
      <c r="C368" s="24">
        <v>7513</v>
      </c>
      <c r="D368" s="33" t="s">
        <v>3410</v>
      </c>
      <c r="G368" s="9" t="s">
        <v>444</v>
      </c>
      <c r="H368" s="9"/>
      <c r="I368" s="24">
        <v>3116</v>
      </c>
    </row>
    <row r="369" spans="1:9" ht="16.5" customHeight="1" x14ac:dyDescent="0.2">
      <c r="A369" s="1" t="s">
        <v>1317</v>
      </c>
      <c r="B369" s="9" t="s">
        <v>1214</v>
      </c>
      <c r="C369" s="24">
        <v>7514</v>
      </c>
      <c r="D369" s="33" t="s">
        <v>3412</v>
      </c>
      <c r="G369" s="9" t="s">
        <v>982</v>
      </c>
      <c r="H369" s="9"/>
      <c r="I369" s="24">
        <v>3343</v>
      </c>
    </row>
    <row r="370" spans="1:9" ht="16.5" customHeight="1" x14ac:dyDescent="0.2">
      <c r="A370" s="1" t="s">
        <v>942</v>
      </c>
      <c r="B370" s="9" t="s">
        <v>3678</v>
      </c>
      <c r="C370" s="24">
        <v>7223</v>
      </c>
      <c r="D370" s="33" t="s">
        <v>3415</v>
      </c>
      <c r="G370" s="9" t="s">
        <v>590</v>
      </c>
      <c r="H370" s="9"/>
      <c r="I370" s="24">
        <v>5419</v>
      </c>
    </row>
    <row r="371" spans="1:9" ht="16.5" customHeight="1" x14ac:dyDescent="0.2">
      <c r="A371" s="1" t="s">
        <v>1325</v>
      </c>
      <c r="B371" s="9" t="s">
        <v>1002</v>
      </c>
      <c r="C371" s="24">
        <v>3139</v>
      </c>
      <c r="D371" s="33" t="s">
        <v>3418</v>
      </c>
      <c r="G371" s="9" t="s">
        <v>858</v>
      </c>
      <c r="H371" s="9"/>
      <c r="I371" s="24">
        <v>3511</v>
      </c>
    </row>
    <row r="372" spans="1:9" ht="16.5" customHeight="1" x14ac:dyDescent="0.2">
      <c r="A372" s="1" t="s">
        <v>1355</v>
      </c>
      <c r="B372" s="10" t="s">
        <v>608</v>
      </c>
      <c r="C372" s="24">
        <v>8121</v>
      </c>
      <c r="D372" s="33" t="s">
        <v>3423</v>
      </c>
      <c r="G372" s="9" t="s">
        <v>638</v>
      </c>
      <c r="H372" s="9"/>
      <c r="I372" s="24">
        <v>6122</v>
      </c>
    </row>
    <row r="373" spans="1:9" ht="16.5" customHeight="1" x14ac:dyDescent="0.2">
      <c r="A373" s="1" t="s">
        <v>1142</v>
      </c>
      <c r="B373" s="9" t="s">
        <v>1054</v>
      </c>
      <c r="C373" s="24">
        <v>7221</v>
      </c>
      <c r="D373" s="33" t="s">
        <v>3428</v>
      </c>
      <c r="G373" s="10" t="s">
        <v>314</v>
      </c>
      <c r="H373" s="10"/>
      <c r="I373" s="23">
        <v>3334</v>
      </c>
    </row>
    <row r="374" spans="1:9" ht="16.5" customHeight="1" x14ac:dyDescent="0.2">
      <c r="A374" s="1" t="s">
        <v>626</v>
      </c>
      <c r="B374" s="9" t="s">
        <v>568</v>
      </c>
      <c r="C374" s="24">
        <v>3135</v>
      </c>
      <c r="D374" s="33" t="s">
        <v>3432</v>
      </c>
      <c r="G374" s="9" t="s">
        <v>234</v>
      </c>
      <c r="H374" s="9"/>
      <c r="I374" s="24">
        <v>7319</v>
      </c>
    </row>
    <row r="375" spans="1:9" ht="16.5" customHeight="1" x14ac:dyDescent="0.2">
      <c r="A375" s="1" t="s">
        <v>1132</v>
      </c>
      <c r="B375" s="9" t="s">
        <v>3672</v>
      </c>
      <c r="C375" s="24">
        <v>7211</v>
      </c>
      <c r="D375" s="33" t="s">
        <v>3436</v>
      </c>
      <c r="G375" s="10" t="s">
        <v>314</v>
      </c>
      <c r="H375" s="10"/>
      <c r="I375" s="23">
        <v>2434</v>
      </c>
    </row>
    <row r="376" spans="1:9" ht="16.5" customHeight="1" x14ac:dyDescent="0.2">
      <c r="A376" s="1" t="s">
        <v>151</v>
      </c>
      <c r="B376" s="9" t="s">
        <v>422</v>
      </c>
      <c r="C376" s="24">
        <v>7212</v>
      </c>
      <c r="D376" s="33" t="s">
        <v>3439</v>
      </c>
      <c r="G376" s="9" t="s">
        <v>574</v>
      </c>
      <c r="H376" s="9"/>
      <c r="I376" s="24">
        <v>2423</v>
      </c>
    </row>
    <row r="377" spans="1:9" ht="16.5" customHeight="1" x14ac:dyDescent="0.2">
      <c r="A377" s="1" t="s">
        <v>338</v>
      </c>
      <c r="B377" s="9" t="s">
        <v>290</v>
      </c>
      <c r="C377" s="24">
        <v>8122</v>
      </c>
      <c r="D377" s="33" t="s">
        <v>3441</v>
      </c>
      <c r="G377" s="9" t="s">
        <v>153</v>
      </c>
      <c r="H377" s="9"/>
      <c r="I377" s="24">
        <v>2133</v>
      </c>
    </row>
    <row r="378" spans="1:9" ht="16.5" customHeight="1" x14ac:dyDescent="0.2">
      <c r="A378" s="1" t="s">
        <v>458</v>
      </c>
      <c r="B378" s="9" t="s">
        <v>1599</v>
      </c>
      <c r="C378" s="24">
        <v>7224</v>
      </c>
      <c r="D378" s="33" t="s">
        <v>3443</v>
      </c>
      <c r="G378" s="9" t="s">
        <v>554</v>
      </c>
      <c r="H378" s="9"/>
      <c r="I378" s="24">
        <v>3411</v>
      </c>
    </row>
    <row r="379" spans="1:9" ht="16.5" customHeight="1" x14ac:dyDescent="0.2">
      <c r="A379" s="1" t="s">
        <v>970</v>
      </c>
      <c r="B379" s="9" t="s">
        <v>700</v>
      </c>
      <c r="C379" s="24">
        <v>7322</v>
      </c>
      <c r="D379" s="33" t="s">
        <v>3446</v>
      </c>
      <c r="G379" s="10" t="s">
        <v>1018</v>
      </c>
      <c r="H379" s="10"/>
      <c r="I379" s="23">
        <v>9412</v>
      </c>
    </row>
    <row r="380" spans="1:9" ht="16.5" customHeight="1" x14ac:dyDescent="0.2">
      <c r="A380" s="1" t="s">
        <v>606</v>
      </c>
      <c r="B380" s="9" t="s">
        <v>674</v>
      </c>
      <c r="C380" s="24">
        <v>7323</v>
      </c>
      <c r="D380" s="33" t="s">
        <v>3450</v>
      </c>
      <c r="G380" s="9" t="s">
        <v>542</v>
      </c>
      <c r="H380" s="9"/>
      <c r="I380" s="24">
        <v>2622</v>
      </c>
    </row>
    <row r="381" spans="1:9" ht="16.5" customHeight="1" x14ac:dyDescent="0.2">
      <c r="A381" s="1" t="s">
        <v>1341</v>
      </c>
      <c r="B381" s="9" t="s">
        <v>396</v>
      </c>
      <c r="C381" s="24">
        <v>8157</v>
      </c>
      <c r="D381" s="33" t="s">
        <v>3454</v>
      </c>
      <c r="G381" s="9" t="s">
        <v>964</v>
      </c>
      <c r="H381" s="9"/>
      <c r="I381" s="24">
        <v>4413</v>
      </c>
    </row>
    <row r="382" spans="1:9" ht="16.5" customHeight="1" x14ac:dyDescent="0.2">
      <c r="A382" s="1" t="s">
        <v>1329</v>
      </c>
      <c r="B382" s="9" t="s">
        <v>506</v>
      </c>
      <c r="C382" s="24">
        <v>9121</v>
      </c>
      <c r="D382" s="33" t="s">
        <v>3458</v>
      </c>
      <c r="G382" s="9" t="s">
        <v>886</v>
      </c>
      <c r="H382" s="9"/>
      <c r="I382" s="24">
        <v>4131</v>
      </c>
    </row>
    <row r="383" spans="1:9" ht="16.5" customHeight="1" x14ac:dyDescent="0.2">
      <c r="A383" s="1" t="s">
        <v>996</v>
      </c>
      <c r="B383" s="9" t="s">
        <v>336</v>
      </c>
      <c r="C383" s="24">
        <v>8153</v>
      </c>
      <c r="D383" s="33" t="s">
        <v>3460</v>
      </c>
      <c r="G383" s="9" t="s">
        <v>1216</v>
      </c>
      <c r="H383" s="9"/>
      <c r="I383" s="24">
        <v>5152</v>
      </c>
    </row>
    <row r="384" spans="1:9" ht="16.5" customHeight="1" x14ac:dyDescent="0.2">
      <c r="A384" s="1" t="s">
        <v>31</v>
      </c>
      <c r="B384" s="9" t="s">
        <v>1317</v>
      </c>
      <c r="C384" s="24">
        <v>7318</v>
      </c>
      <c r="D384" s="33" t="s">
        <v>3463</v>
      </c>
      <c r="G384" s="9" t="s">
        <v>125</v>
      </c>
      <c r="H384" s="9"/>
      <c r="I384" s="24">
        <v>1221</v>
      </c>
    </row>
    <row r="385" spans="1:9" ht="16.5" customHeight="1" x14ac:dyDescent="0.2">
      <c r="A385" s="1" t="s">
        <v>1407</v>
      </c>
      <c r="B385" s="9" t="s">
        <v>496</v>
      </c>
      <c r="C385" s="24">
        <v>7536</v>
      </c>
      <c r="D385" s="33" t="s">
        <v>3468</v>
      </c>
      <c r="G385" s="9" t="s">
        <v>1914</v>
      </c>
      <c r="H385" s="9"/>
      <c r="I385" s="24">
        <v>8341</v>
      </c>
    </row>
    <row r="386" spans="1:9" ht="16.5" customHeight="1" x14ac:dyDescent="0.2">
      <c r="A386" s="1" t="s">
        <v>1214</v>
      </c>
      <c r="B386" s="9" t="s">
        <v>1264</v>
      </c>
      <c r="C386" s="24">
        <v>8156</v>
      </c>
      <c r="D386" s="33" t="s">
        <v>3473</v>
      </c>
      <c r="G386" s="10" t="s">
        <v>1228</v>
      </c>
      <c r="H386" s="10"/>
      <c r="I386" s="23">
        <v>4214</v>
      </c>
    </row>
    <row r="387" spans="1:9" ht="16.5" customHeight="1" x14ac:dyDescent="0.2">
      <c r="A387" s="1" t="s">
        <v>133</v>
      </c>
      <c r="B387" s="9" t="s">
        <v>324</v>
      </c>
      <c r="C387" s="24">
        <v>7531</v>
      </c>
      <c r="D387" s="33" t="s">
        <v>3477</v>
      </c>
      <c r="G387" s="9" t="s">
        <v>644</v>
      </c>
      <c r="H387" s="9"/>
      <c r="I387" s="24">
        <v>3339</v>
      </c>
    </row>
    <row r="388" spans="1:9" ht="16.5" customHeight="1" x14ac:dyDescent="0.2">
      <c r="A388" s="1" t="s">
        <v>1264</v>
      </c>
      <c r="B388" s="9" t="s">
        <v>1068</v>
      </c>
      <c r="C388" s="24">
        <v>8154</v>
      </c>
      <c r="D388" s="33" t="s">
        <v>3480</v>
      </c>
      <c r="G388" s="9" t="s">
        <v>1066</v>
      </c>
      <c r="H388" s="9"/>
      <c r="I388" s="24">
        <v>4416</v>
      </c>
    </row>
    <row r="389" spans="1:9" ht="16.5" customHeight="1" x14ac:dyDescent="0.2">
      <c r="A389" s="1" t="s">
        <v>1331</v>
      </c>
      <c r="B389" s="9" t="s">
        <v>816</v>
      </c>
      <c r="C389" s="24">
        <v>7532</v>
      </c>
      <c r="D389" s="33" t="s">
        <v>3483</v>
      </c>
      <c r="G389" s="9" t="s">
        <v>390</v>
      </c>
      <c r="H389" s="9"/>
      <c r="I389" s="24">
        <v>7321</v>
      </c>
    </row>
    <row r="390" spans="1:9" ht="16.5" customHeight="1" x14ac:dyDescent="0.2">
      <c r="A390" s="1" t="s">
        <v>1228</v>
      </c>
      <c r="B390" s="9" t="s">
        <v>1637</v>
      </c>
      <c r="C390" s="24">
        <v>8152</v>
      </c>
      <c r="D390" s="33" t="s">
        <v>3486</v>
      </c>
      <c r="G390" s="9" t="s">
        <v>1369</v>
      </c>
      <c r="H390" s="9"/>
      <c r="I390" s="24">
        <v>4211</v>
      </c>
    </row>
    <row r="391" spans="1:9" ht="16.5" customHeight="1" x14ac:dyDescent="0.2">
      <c r="A391" s="1" t="s">
        <v>1288</v>
      </c>
      <c r="B391" s="10" t="s">
        <v>193</v>
      </c>
      <c r="C391" s="24">
        <v>8151</v>
      </c>
      <c r="D391" s="33" t="s">
        <v>3490</v>
      </c>
      <c r="G391" s="9" t="s">
        <v>1200</v>
      </c>
      <c r="H391" s="9"/>
      <c r="I391" s="24">
        <v>9621</v>
      </c>
    </row>
    <row r="392" spans="1:9" ht="16.5" customHeight="1" x14ac:dyDescent="0.2">
      <c r="A392" s="1" t="s">
        <v>1345</v>
      </c>
      <c r="B392" s="9" t="s">
        <v>1280</v>
      </c>
      <c r="C392" s="24">
        <v>8181</v>
      </c>
      <c r="D392" s="33" t="s">
        <v>3494</v>
      </c>
      <c r="G392" s="9" t="s">
        <v>3685</v>
      </c>
      <c r="H392" s="9"/>
      <c r="I392" s="24">
        <v>4419</v>
      </c>
    </row>
    <row r="393" spans="1:9" ht="16.5" customHeight="1" x14ac:dyDescent="0.2">
      <c r="A393" s="1" t="s">
        <v>540</v>
      </c>
      <c r="B393" s="9" t="s">
        <v>1232</v>
      </c>
      <c r="C393" s="24">
        <v>7534</v>
      </c>
      <c r="D393" s="33" t="s">
        <v>3498</v>
      </c>
      <c r="G393" s="9" t="s">
        <v>1639</v>
      </c>
      <c r="H393" s="9"/>
      <c r="I393" s="24">
        <v>2310</v>
      </c>
    </row>
    <row r="394" spans="1:9" ht="16.5" customHeight="1" x14ac:dyDescent="0.2">
      <c r="A394" s="1" t="s">
        <v>1335</v>
      </c>
      <c r="B394" s="9" t="s">
        <v>646</v>
      </c>
      <c r="C394" s="24">
        <v>8155</v>
      </c>
      <c r="D394" s="33" t="s">
        <v>3503</v>
      </c>
      <c r="G394" s="9" t="s">
        <v>1184</v>
      </c>
      <c r="H394" s="9"/>
      <c r="I394" s="24">
        <v>4412</v>
      </c>
    </row>
    <row r="395" spans="1:9" ht="16.5" customHeight="1" x14ac:dyDescent="0.2">
      <c r="A395" s="1" t="s">
        <v>1363</v>
      </c>
      <c r="B395" s="9" t="s">
        <v>3671</v>
      </c>
      <c r="C395" s="24">
        <v>8159</v>
      </c>
      <c r="D395" s="33" t="s">
        <v>3507</v>
      </c>
      <c r="G395" s="9" t="s">
        <v>638</v>
      </c>
      <c r="H395" s="9"/>
      <c r="I395" s="24">
        <v>6210</v>
      </c>
    </row>
    <row r="396" spans="1:9" ht="16.5" customHeight="1" x14ac:dyDescent="0.2">
      <c r="A396" s="1" t="s">
        <v>1369</v>
      </c>
      <c r="B396" s="9" t="s">
        <v>1675</v>
      </c>
      <c r="C396" s="24">
        <v>7522</v>
      </c>
      <c r="D396" s="33" t="s">
        <v>3511</v>
      </c>
      <c r="G396" s="9" t="s">
        <v>638</v>
      </c>
      <c r="H396" s="9"/>
      <c r="I396" s="24">
        <v>6223</v>
      </c>
    </row>
    <row r="397" spans="1:9" ht="16.5" customHeight="1" x14ac:dyDescent="0.2">
      <c r="A397" s="1" t="s">
        <v>1379</v>
      </c>
      <c r="B397" s="9" t="s">
        <v>1355</v>
      </c>
      <c r="C397" s="24">
        <v>8172</v>
      </c>
      <c r="D397" s="33" t="s">
        <v>3514</v>
      </c>
      <c r="G397" s="9" t="s">
        <v>1240</v>
      </c>
      <c r="H397" s="9"/>
      <c r="I397" s="24">
        <v>6121</v>
      </c>
    </row>
    <row r="398" spans="1:9" ht="16.5" customHeight="1" x14ac:dyDescent="0.2">
      <c r="A398" s="1" t="s">
        <v>1002</v>
      </c>
      <c r="B398" s="9" t="s">
        <v>1186</v>
      </c>
      <c r="C398" s="24">
        <v>7523</v>
      </c>
      <c r="D398" s="33" t="s">
        <v>3517</v>
      </c>
      <c r="G398" s="9" t="s">
        <v>736</v>
      </c>
      <c r="H398" s="9"/>
      <c r="I398" s="24">
        <v>5153</v>
      </c>
    </row>
    <row r="399" spans="1:9" ht="16.5" customHeight="1" x14ac:dyDescent="0.2">
      <c r="A399" s="1" t="s">
        <v>572</v>
      </c>
      <c r="B399" s="9" t="s">
        <v>470</v>
      </c>
      <c r="C399" s="24">
        <v>8182</v>
      </c>
      <c r="D399" s="33" t="s">
        <v>3520</v>
      </c>
      <c r="G399" s="9" t="s">
        <v>3662</v>
      </c>
      <c r="H399" s="9"/>
      <c r="I399" s="24">
        <v>2352</v>
      </c>
    </row>
    <row r="400" spans="1:9" ht="16.5" customHeight="1" x14ac:dyDescent="0.2">
      <c r="A400" s="1" t="s">
        <v>1337</v>
      </c>
      <c r="B400" s="9" t="s">
        <v>832</v>
      </c>
      <c r="C400" s="24">
        <v>3133</v>
      </c>
      <c r="D400" s="33" t="s">
        <v>3523</v>
      </c>
      <c r="G400" s="9" t="s">
        <v>1260</v>
      </c>
      <c r="H400" s="9"/>
      <c r="I400" s="24">
        <v>4110</v>
      </c>
    </row>
    <row r="401" spans="1:9" ht="16.5" customHeight="1" x14ac:dyDescent="0.2">
      <c r="A401" s="1" t="s">
        <v>632</v>
      </c>
      <c r="B401" s="9" t="s">
        <v>382</v>
      </c>
      <c r="C401" s="24">
        <v>3134</v>
      </c>
      <c r="D401" s="33" t="s">
        <v>3528</v>
      </c>
      <c r="G401" s="9" t="s">
        <v>139</v>
      </c>
      <c r="H401" s="9"/>
      <c r="I401" s="24">
        <v>2166</v>
      </c>
    </row>
    <row r="402" spans="1:9" ht="16.5" customHeight="1" x14ac:dyDescent="0.2">
      <c r="A402" s="1" t="s">
        <v>768</v>
      </c>
      <c r="B402" s="9" t="s">
        <v>1617</v>
      </c>
      <c r="C402" s="24">
        <v>8114</v>
      </c>
      <c r="D402" s="33" t="s">
        <v>3531</v>
      </c>
      <c r="G402" s="9" t="s">
        <v>65</v>
      </c>
      <c r="H402" s="9"/>
      <c r="I402" s="24">
        <v>2266</v>
      </c>
    </row>
    <row r="403" spans="1:9" ht="16.5" customHeight="1" x14ac:dyDescent="0.2">
      <c r="A403" s="1" t="s">
        <v>1327</v>
      </c>
      <c r="B403" s="9" t="s">
        <v>1126</v>
      </c>
      <c r="C403" s="24">
        <v>8131</v>
      </c>
      <c r="D403" s="33" t="s">
        <v>3535</v>
      </c>
      <c r="G403" s="9" t="s">
        <v>1385</v>
      </c>
      <c r="H403" s="9"/>
      <c r="I403" s="24">
        <v>4132</v>
      </c>
    </row>
    <row r="404" spans="1:9" ht="16.5" customHeight="1" x14ac:dyDescent="0.2">
      <c r="A404" s="1" t="s">
        <v>1210</v>
      </c>
      <c r="B404" s="9" t="s">
        <v>338</v>
      </c>
      <c r="C404" s="24">
        <v>8112</v>
      </c>
      <c r="D404" s="33" t="s">
        <v>3542</v>
      </c>
      <c r="G404" s="10" t="s">
        <v>1331</v>
      </c>
      <c r="H404" s="10"/>
      <c r="I404" s="23">
        <v>4223</v>
      </c>
    </row>
    <row r="405" spans="1:9" ht="16.5" customHeight="1" x14ac:dyDescent="0.2">
      <c r="A405" s="1" t="s">
        <v>1202</v>
      </c>
      <c r="B405" s="9" t="s">
        <v>1609</v>
      </c>
      <c r="C405" s="24">
        <v>8141</v>
      </c>
      <c r="D405" s="33" t="s">
        <v>3548</v>
      </c>
      <c r="G405" s="9" t="s">
        <v>3682</v>
      </c>
      <c r="H405" s="9"/>
      <c r="I405" s="24">
        <v>4213</v>
      </c>
    </row>
    <row r="406" spans="1:9" ht="16.5" customHeight="1" x14ac:dyDescent="0.2">
      <c r="A406" s="1" t="s">
        <v>1234</v>
      </c>
      <c r="B406" s="9" t="s">
        <v>246</v>
      </c>
      <c r="C406" s="24">
        <v>7315</v>
      </c>
      <c r="D406" s="33" t="s">
        <v>3552</v>
      </c>
      <c r="G406" s="9" t="s">
        <v>1379</v>
      </c>
      <c r="H406" s="9"/>
      <c r="I406" s="24">
        <v>4312</v>
      </c>
    </row>
    <row r="407" spans="1:9" ht="16.5" customHeight="1" x14ac:dyDescent="0.2">
      <c r="A407" s="1" t="s">
        <v>1128</v>
      </c>
      <c r="B407" s="9" t="s">
        <v>394</v>
      </c>
      <c r="C407" s="24">
        <v>7521</v>
      </c>
      <c r="D407" s="33" t="s">
        <v>3556</v>
      </c>
      <c r="G407" s="9" t="s">
        <v>468</v>
      </c>
      <c r="H407" s="9"/>
      <c r="I407" s="24">
        <v>5222</v>
      </c>
    </row>
    <row r="408" spans="1:9" ht="16.5" customHeight="1" x14ac:dyDescent="0.2">
      <c r="A408" s="1" t="s">
        <v>1389</v>
      </c>
      <c r="B408" s="9" t="s">
        <v>402</v>
      </c>
      <c r="C408" s="24">
        <v>7543</v>
      </c>
      <c r="D408" s="33" t="s">
        <v>3559</v>
      </c>
      <c r="G408" s="9" t="s">
        <v>1240</v>
      </c>
      <c r="H408" s="9"/>
      <c r="I408" s="24">
        <v>6221</v>
      </c>
    </row>
    <row r="409" spans="1:9" ht="16.5" customHeight="1" x14ac:dyDescent="0.2">
      <c r="A409" s="1" t="s">
        <v>1377</v>
      </c>
      <c r="B409" s="9" t="s">
        <v>1623</v>
      </c>
      <c r="C409" s="24">
        <v>7313</v>
      </c>
      <c r="D409" s="33" t="s">
        <v>3561</v>
      </c>
      <c r="G409" s="9" t="s">
        <v>1218</v>
      </c>
      <c r="H409" s="9"/>
      <c r="I409" s="24">
        <v>3359</v>
      </c>
    </row>
    <row r="410" spans="1:9" ht="16.5" customHeight="1" x14ac:dyDescent="0.2">
      <c r="A410" s="1" t="s">
        <v>1066</v>
      </c>
      <c r="B410" s="9" t="s">
        <v>191</v>
      </c>
      <c r="C410" s="24">
        <v>8183</v>
      </c>
      <c r="D410" s="33" t="s">
        <v>3565</v>
      </c>
      <c r="G410" s="9" t="s">
        <v>1286</v>
      </c>
      <c r="H410" s="9"/>
      <c r="I410" s="24">
        <v>9629</v>
      </c>
    </row>
    <row r="411" spans="1:9" ht="16.5" customHeight="1" x14ac:dyDescent="0.2">
      <c r="A411" s="1" t="s">
        <v>1258</v>
      </c>
      <c r="B411" s="10" t="s">
        <v>23</v>
      </c>
      <c r="C411" s="24">
        <v>7132</v>
      </c>
      <c r="D411" s="33" t="s">
        <v>3570</v>
      </c>
      <c r="G411" s="9" t="s">
        <v>1128</v>
      </c>
      <c r="H411" s="9"/>
      <c r="I411" s="24">
        <v>4312</v>
      </c>
    </row>
    <row r="412" spans="1:9" ht="16.5" customHeight="1" x14ac:dyDescent="0.2">
      <c r="A412" s="1" t="s">
        <v>678</v>
      </c>
      <c r="B412" s="9" t="s">
        <v>1733</v>
      </c>
      <c r="C412" s="24">
        <v>7316</v>
      </c>
      <c r="D412" s="33" t="s">
        <v>3573</v>
      </c>
      <c r="G412" s="9" t="s">
        <v>800</v>
      </c>
      <c r="H412" s="9"/>
      <c r="I412" s="24">
        <v>2656</v>
      </c>
    </row>
    <row r="413" spans="1:9" ht="16.5" customHeight="1" x14ac:dyDescent="0.2">
      <c r="A413" s="1" t="s">
        <v>1395</v>
      </c>
      <c r="B413" s="9" t="s">
        <v>298</v>
      </c>
      <c r="C413" s="24">
        <v>8189</v>
      </c>
      <c r="D413" s="33" t="s">
        <v>3577</v>
      </c>
      <c r="G413" s="9" t="s">
        <v>550</v>
      </c>
      <c r="H413" s="9"/>
      <c r="I413" s="24">
        <v>7535</v>
      </c>
    </row>
    <row r="414" spans="1:9" ht="16.5" customHeight="1" x14ac:dyDescent="0.2">
      <c r="A414" s="1" t="s">
        <v>1200</v>
      </c>
      <c r="B414" s="9" t="s">
        <v>264</v>
      </c>
      <c r="C414" s="24">
        <v>8132</v>
      </c>
      <c r="D414" s="33" t="s">
        <v>3580</v>
      </c>
      <c r="G414" s="9" t="s">
        <v>3682</v>
      </c>
      <c r="H414" s="9"/>
      <c r="I414" s="24">
        <v>3339</v>
      </c>
    </row>
    <row r="415" spans="1:9" ht="16.5" customHeight="1" x14ac:dyDescent="0.2">
      <c r="A415" s="1" t="s">
        <v>598</v>
      </c>
      <c r="B415" s="9" t="s">
        <v>360</v>
      </c>
      <c r="C415" s="24">
        <v>8143</v>
      </c>
      <c r="D415" s="33" t="s">
        <v>3586</v>
      </c>
      <c r="G415" s="9" t="s">
        <v>654</v>
      </c>
      <c r="H415" s="9"/>
      <c r="I415" s="24">
        <v>3433</v>
      </c>
    </row>
    <row r="416" spans="1:9" ht="16.5" customHeight="1" x14ac:dyDescent="0.2">
      <c r="A416" s="1" t="s">
        <v>1256</v>
      </c>
      <c r="B416" s="9" t="s">
        <v>368</v>
      </c>
      <c r="C416" s="24">
        <v>8171</v>
      </c>
      <c r="D416" s="33" t="s">
        <v>3589</v>
      </c>
      <c r="G416" s="9" t="s">
        <v>1234</v>
      </c>
      <c r="H416" s="9"/>
      <c r="I416" s="24">
        <v>4411</v>
      </c>
    </row>
    <row r="417" spans="1:9" ht="16.5" customHeight="1" x14ac:dyDescent="0.2">
      <c r="A417" s="1" t="s">
        <v>972</v>
      </c>
      <c r="B417" s="9" t="s">
        <v>17</v>
      </c>
      <c r="C417" s="24">
        <v>9329</v>
      </c>
      <c r="D417" s="33" t="s">
        <v>3593</v>
      </c>
      <c r="G417" s="9" t="s">
        <v>846</v>
      </c>
      <c r="H417" s="9"/>
      <c r="I417" s="24">
        <v>5132</v>
      </c>
    </row>
    <row r="418" spans="1:9" ht="16.5" customHeight="1" x14ac:dyDescent="0.2">
      <c r="A418" s="1" t="s">
        <v>1252</v>
      </c>
      <c r="B418" s="9" t="s">
        <v>1645</v>
      </c>
      <c r="C418" s="24">
        <v>9333</v>
      </c>
      <c r="D418" s="33" t="s">
        <v>3596</v>
      </c>
      <c r="G418" s="9" t="s">
        <v>1210</v>
      </c>
      <c r="H418" s="9"/>
      <c r="I418" s="24">
        <v>4224</v>
      </c>
    </row>
    <row r="419" spans="1:9" ht="16.5" customHeight="1" x14ac:dyDescent="0.2">
      <c r="A419" s="1" t="s">
        <v>752</v>
      </c>
      <c r="B419" s="9" t="s">
        <v>1714</v>
      </c>
      <c r="C419" s="23">
        <v>3151</v>
      </c>
      <c r="D419" s="33" t="s">
        <v>3600</v>
      </c>
      <c r="G419" s="9" t="s">
        <v>1723</v>
      </c>
      <c r="H419" s="9"/>
      <c r="I419" s="24">
        <v>2212</v>
      </c>
    </row>
    <row r="420" spans="1:9" ht="16.5" customHeight="1" x14ac:dyDescent="0.2">
      <c r="A420" s="1" t="s">
        <v>862</v>
      </c>
      <c r="B420" s="9" t="s">
        <v>480</v>
      </c>
      <c r="C420" s="23">
        <v>3152</v>
      </c>
      <c r="D420" s="33" t="s">
        <v>3603</v>
      </c>
      <c r="G420" s="9" t="s">
        <v>169</v>
      </c>
      <c r="H420" s="9"/>
      <c r="I420" s="24">
        <v>3255</v>
      </c>
    </row>
    <row r="421" spans="1:9" ht="16.5" customHeight="1" x14ac:dyDescent="0.2">
      <c r="A421" s="1" t="s">
        <v>1028</v>
      </c>
      <c r="B421" s="9" t="s">
        <v>626</v>
      </c>
      <c r="C421" s="23">
        <v>3153</v>
      </c>
      <c r="D421" s="33" t="s">
        <v>3609</v>
      </c>
      <c r="G421" s="9" t="s">
        <v>1812</v>
      </c>
      <c r="H421" s="9"/>
      <c r="I421" s="24">
        <v>9622</v>
      </c>
    </row>
    <row r="422" spans="1:9" ht="16.5" customHeight="1" x14ac:dyDescent="0.2">
      <c r="A422" s="1" t="s">
        <v>1361</v>
      </c>
      <c r="B422" s="9" t="s">
        <v>1371</v>
      </c>
      <c r="C422" s="23">
        <v>3154</v>
      </c>
      <c r="D422" s="33" t="s">
        <v>3613</v>
      </c>
      <c r="G422" s="9" t="s">
        <v>638</v>
      </c>
      <c r="H422" s="9"/>
      <c r="I422" s="24">
        <v>6130</v>
      </c>
    </row>
    <row r="423" spans="1:9" ht="16.5" customHeight="1" x14ac:dyDescent="0.2">
      <c r="A423" s="1" t="s">
        <v>710</v>
      </c>
      <c r="B423" s="9" t="s">
        <v>1730</v>
      </c>
      <c r="C423" s="24">
        <v>5111</v>
      </c>
      <c r="D423" s="33" t="s">
        <v>3617</v>
      </c>
      <c r="G423" s="9" t="s">
        <v>666</v>
      </c>
      <c r="H423" s="9"/>
      <c r="I423" s="24">
        <v>3521</v>
      </c>
    </row>
    <row r="424" spans="1:9" ht="16.5" customHeight="1" x14ac:dyDescent="0.2">
      <c r="A424" s="1" t="s">
        <v>1224</v>
      </c>
      <c r="B424" s="9" t="s">
        <v>474</v>
      </c>
      <c r="C424" s="24">
        <v>5112</v>
      </c>
      <c r="D424" s="33" t="s">
        <v>3621</v>
      </c>
      <c r="G424" s="9" t="s">
        <v>1335</v>
      </c>
      <c r="H424" s="9"/>
      <c r="I424" s="24">
        <v>4313</v>
      </c>
    </row>
    <row r="425" spans="1:9" ht="16.5" customHeight="1" x14ac:dyDescent="0.2">
      <c r="A425" s="1" t="s">
        <v>982</v>
      </c>
      <c r="B425" s="9" t="s">
        <v>532</v>
      </c>
      <c r="C425" s="24">
        <v>5245</v>
      </c>
      <c r="D425" s="33" t="s">
        <v>3625</v>
      </c>
      <c r="G425" s="9" t="s">
        <v>986</v>
      </c>
      <c r="H425" s="9"/>
      <c r="I425" s="24">
        <v>5131</v>
      </c>
    </row>
    <row r="426" spans="1:9" ht="16.5" customHeight="1" x14ac:dyDescent="0.2">
      <c r="A426" s="1" t="s">
        <v>1347</v>
      </c>
      <c r="B426" s="9" t="s">
        <v>284</v>
      </c>
      <c r="C426" s="24">
        <v>8311</v>
      </c>
      <c r="D426" s="33" t="s">
        <v>3629</v>
      </c>
      <c r="G426" s="9" t="s">
        <v>638</v>
      </c>
      <c r="H426" s="9"/>
      <c r="I426" s="24">
        <v>6111</v>
      </c>
    </row>
    <row r="427" spans="1:9" ht="16.5" customHeight="1" x14ac:dyDescent="0.2">
      <c r="A427" s="1" t="s">
        <v>896</v>
      </c>
      <c r="B427" s="9" t="s">
        <v>760</v>
      </c>
      <c r="C427" s="24">
        <v>8312</v>
      </c>
      <c r="D427" s="33" t="s">
        <v>3632</v>
      </c>
      <c r="G427" s="10" t="s">
        <v>39</v>
      </c>
      <c r="H427" s="10"/>
      <c r="I427" s="23">
        <v>5412</v>
      </c>
    </row>
    <row r="428" spans="1:9" ht="16.5" customHeight="1" x14ac:dyDescent="0.2">
      <c r="A428" s="1" t="s">
        <v>1270</v>
      </c>
      <c r="B428" s="10" t="s">
        <v>648</v>
      </c>
      <c r="C428" s="24">
        <v>8322</v>
      </c>
      <c r="D428" s="33" t="s">
        <v>3639</v>
      </c>
      <c r="G428" s="9" t="s">
        <v>1258</v>
      </c>
      <c r="H428" s="9"/>
      <c r="I428" s="24">
        <v>4222</v>
      </c>
    </row>
    <row r="429" spans="1:9" ht="16.5" customHeight="1" x14ac:dyDescent="0.2">
      <c r="A429" s="1" t="s">
        <v>858</v>
      </c>
      <c r="B429" s="9" t="s">
        <v>520</v>
      </c>
      <c r="C429" s="24">
        <v>8331</v>
      </c>
      <c r="D429" s="33" t="s">
        <v>3643</v>
      </c>
      <c r="G429" s="9" t="s">
        <v>205</v>
      </c>
      <c r="H429" s="9"/>
      <c r="I429" s="24">
        <v>3259</v>
      </c>
    </row>
    <row r="430" spans="1:9" ht="16.5" customHeight="1" x14ac:dyDescent="0.2">
      <c r="A430" s="1" t="s">
        <v>1385</v>
      </c>
      <c r="B430" s="9" t="s">
        <v>482</v>
      </c>
      <c r="C430" s="24">
        <v>8332</v>
      </c>
      <c r="D430" s="33" t="s">
        <v>3646</v>
      </c>
      <c r="G430" s="9" t="s">
        <v>1240</v>
      </c>
      <c r="H430" s="9"/>
      <c r="I430" s="24">
        <v>6129</v>
      </c>
    </row>
    <row r="431" spans="1:9" ht="16.5" customHeight="1" x14ac:dyDescent="0.2">
      <c r="A431" s="1" t="s">
        <v>886</v>
      </c>
      <c r="B431" s="9" t="s">
        <v>71</v>
      </c>
      <c r="C431" s="24">
        <v>8344</v>
      </c>
      <c r="D431" s="53" t="s">
        <v>3652</v>
      </c>
      <c r="G431" s="9" t="s">
        <v>1772</v>
      </c>
      <c r="H431" s="9"/>
      <c r="I431" s="24">
        <v>3259</v>
      </c>
    </row>
    <row r="432" spans="1:9" ht="16.5" customHeight="1" x14ac:dyDescent="0.2">
      <c r="A432" s="1" t="s">
        <v>390</v>
      </c>
      <c r="B432" s="9" t="s">
        <v>1347</v>
      </c>
      <c r="C432" s="24">
        <v>9611</v>
      </c>
      <c r="G432" s="9" t="s">
        <v>256</v>
      </c>
      <c r="H432" s="9"/>
      <c r="I432" s="24">
        <v>2633</v>
      </c>
    </row>
    <row r="433" spans="1:9" ht="16.5" customHeight="1" x14ac:dyDescent="0.2">
      <c r="A433" s="1" t="s">
        <v>1381</v>
      </c>
      <c r="B433" s="9" t="s">
        <v>1220</v>
      </c>
      <c r="C433" s="24">
        <v>315</v>
      </c>
      <c r="G433" s="9" t="s">
        <v>1240</v>
      </c>
      <c r="H433" s="9"/>
      <c r="I433" s="24">
        <v>6122</v>
      </c>
    </row>
    <row r="434" spans="1:9" ht="16.5" customHeight="1" x14ac:dyDescent="0.2">
      <c r="A434" s="1" t="s">
        <v>1184</v>
      </c>
      <c r="B434" s="9" t="s">
        <v>1222</v>
      </c>
      <c r="C434" s="24">
        <v>8350</v>
      </c>
      <c r="G434" s="9" t="s">
        <v>1329</v>
      </c>
      <c r="H434" s="9"/>
      <c r="I434" s="24">
        <v>3334</v>
      </c>
    </row>
    <row r="435" spans="1:9" ht="16.5" customHeight="1" x14ac:dyDescent="0.2">
      <c r="A435" s="1" t="s">
        <v>1260</v>
      </c>
      <c r="B435" s="9" t="s">
        <v>376</v>
      </c>
      <c r="C435" s="24">
        <v>9332</v>
      </c>
      <c r="G435" s="9" t="s">
        <v>1389</v>
      </c>
      <c r="H435" s="9"/>
      <c r="I435" s="24">
        <v>4312</v>
      </c>
    </row>
    <row r="436" spans="1:9" ht="16.5" customHeight="1" x14ac:dyDescent="0.2">
      <c r="A436" s="1" t="s">
        <v>1124</v>
      </c>
      <c r="B436" s="9" t="s">
        <v>716</v>
      </c>
      <c r="C436" s="24">
        <v>9122</v>
      </c>
      <c r="G436" s="9" t="s">
        <v>1833</v>
      </c>
      <c r="H436" s="9"/>
      <c r="I436" s="24">
        <v>9510</v>
      </c>
    </row>
    <row r="437" spans="1:9" ht="16.5" customHeight="1" x14ac:dyDescent="0.2">
      <c r="A437" s="1" t="s">
        <v>964</v>
      </c>
      <c r="B437" s="9" t="s">
        <v>3674</v>
      </c>
      <c r="C437" s="24">
        <v>9624</v>
      </c>
      <c r="G437" s="9" t="s">
        <v>1204</v>
      </c>
      <c r="H437" s="9"/>
      <c r="I437" s="24">
        <v>5120</v>
      </c>
    </row>
    <row r="438" spans="1:9" ht="16.5" customHeight="1" x14ac:dyDescent="0.2">
      <c r="A438" s="1" t="s">
        <v>734</v>
      </c>
      <c r="B438" s="9" t="s">
        <v>840</v>
      </c>
      <c r="C438" s="24">
        <v>9321</v>
      </c>
      <c r="G438" s="9" t="s">
        <v>111</v>
      </c>
      <c r="H438" s="9"/>
      <c r="I438" s="24">
        <v>2262</v>
      </c>
    </row>
    <row r="439" spans="1:9" ht="16.5" customHeight="1" x14ac:dyDescent="0.2">
      <c r="A439" s="1" t="s">
        <v>638</v>
      </c>
      <c r="B439" s="9" t="s">
        <v>906</v>
      </c>
      <c r="C439" s="24">
        <v>9612</v>
      </c>
      <c r="G439" s="9" t="s">
        <v>181</v>
      </c>
      <c r="H439" s="9"/>
      <c r="I439" s="24">
        <v>2163</v>
      </c>
    </row>
    <row r="440" spans="1:9" ht="16.5" customHeight="1" x14ac:dyDescent="0.2">
      <c r="A440" s="1" t="s">
        <v>1218</v>
      </c>
      <c r="B440" s="9" t="s">
        <v>354</v>
      </c>
      <c r="C440" s="24">
        <v>110</v>
      </c>
      <c r="G440" s="10" t="s">
        <v>1345</v>
      </c>
      <c r="H440" s="10"/>
      <c r="I440" s="23">
        <v>3313</v>
      </c>
    </row>
    <row r="441" spans="1:9" ht="16.5" customHeight="1" x14ac:dyDescent="0.2">
      <c r="A441" s="1" t="s">
        <v>1240</v>
      </c>
      <c r="B441" s="9" t="s">
        <v>3656</v>
      </c>
      <c r="C441" s="24">
        <v>210</v>
      </c>
      <c r="G441" s="9" t="s">
        <v>572</v>
      </c>
      <c r="H441" s="9"/>
      <c r="I441" s="24">
        <v>3354</v>
      </c>
    </row>
    <row r="442" spans="1:9" ht="16.5" customHeight="1" x14ac:dyDescent="0.2">
      <c r="A442" s="1" t="s">
        <v>550</v>
      </c>
      <c r="B442" s="9" t="s">
        <v>854</v>
      </c>
      <c r="C442" s="24">
        <v>310</v>
      </c>
      <c r="G442" s="9" t="s">
        <v>77</v>
      </c>
      <c r="H442" s="9"/>
      <c r="I442" s="24">
        <v>2342</v>
      </c>
    </row>
    <row r="443" spans="1:9" ht="16.5" customHeight="1" x14ac:dyDescent="0.2">
      <c r="A443" s="1" t="s">
        <v>1004</v>
      </c>
      <c r="B443" s="9" t="s">
        <v>280</v>
      </c>
      <c r="G443" s="9" t="s">
        <v>736</v>
      </c>
      <c r="H443" s="9"/>
      <c r="I443" s="24">
        <v>9112</v>
      </c>
    </row>
    <row r="444" spans="1:9" ht="16.5" customHeight="1" x14ac:dyDescent="0.2">
      <c r="A444" s="1" t="s">
        <v>914</v>
      </c>
      <c r="B444" s="9" t="s">
        <v>632</v>
      </c>
      <c r="G444" s="9" t="s">
        <v>278</v>
      </c>
      <c r="H444" s="9"/>
      <c r="I444" s="24">
        <v>3119</v>
      </c>
    </row>
    <row r="445" spans="1:9" ht="16.5" customHeight="1" x14ac:dyDescent="0.2">
      <c r="A445" s="1" t="s">
        <v>852</v>
      </c>
      <c r="B445" s="9" t="s">
        <v>1252</v>
      </c>
      <c r="G445" s="9" t="s">
        <v>576</v>
      </c>
      <c r="H445" s="9"/>
      <c r="I445" s="24">
        <v>5321</v>
      </c>
    </row>
    <row r="446" spans="1:9" ht="16.5" customHeight="1" x14ac:dyDescent="0.2">
      <c r="A446" s="1" t="s">
        <v>1006</v>
      </c>
      <c r="B446" s="10" t="s">
        <v>384</v>
      </c>
      <c r="G446" s="9" t="s">
        <v>736</v>
      </c>
      <c r="H446" s="9"/>
      <c r="I446" s="24">
        <v>9123</v>
      </c>
    </row>
    <row r="447" spans="1:9" ht="16.5" customHeight="1" x14ac:dyDescent="0.2">
      <c r="A447" s="1" t="s">
        <v>838</v>
      </c>
      <c r="B447" s="9" t="s">
        <v>1325</v>
      </c>
      <c r="G447" s="9" t="s">
        <v>448</v>
      </c>
      <c r="H447" s="9"/>
      <c r="I447" s="24">
        <v>3257</v>
      </c>
    </row>
    <row r="448" spans="1:9" ht="16.5" customHeight="1" x14ac:dyDescent="0.2">
      <c r="A448" s="1" t="s">
        <v>876</v>
      </c>
      <c r="B448" s="9" t="s">
        <v>972</v>
      </c>
      <c r="G448" s="9" t="s">
        <v>1048</v>
      </c>
      <c r="H448" s="9"/>
      <c r="I448" s="24">
        <v>3344</v>
      </c>
    </row>
    <row r="449" spans="1:9" ht="16.5" customHeight="1" x14ac:dyDescent="0.2">
      <c r="A449" s="1" t="s">
        <v>1313</v>
      </c>
      <c r="B449" s="9" t="s">
        <v>31</v>
      </c>
      <c r="G449" s="9" t="s">
        <v>710</v>
      </c>
      <c r="H449" s="9"/>
      <c r="I449" s="24">
        <v>9334</v>
      </c>
    </row>
    <row r="450" spans="1:9" ht="16.5" customHeight="1" x14ac:dyDescent="0.2">
      <c r="A450" s="1" t="s">
        <v>400</v>
      </c>
      <c r="B450" s="9" t="s">
        <v>312</v>
      </c>
      <c r="G450" s="9" t="s">
        <v>1116</v>
      </c>
      <c r="H450" s="9"/>
      <c r="I450" s="24">
        <v>3111</v>
      </c>
    </row>
    <row r="451" spans="1:9" ht="16.5" customHeight="1" x14ac:dyDescent="0.2">
      <c r="A451" s="1" t="s">
        <v>756</v>
      </c>
      <c r="B451" s="9" t="s">
        <v>940</v>
      </c>
      <c r="G451" s="9" t="s">
        <v>49</v>
      </c>
      <c r="H451" s="9"/>
      <c r="I451" s="24">
        <v>2269</v>
      </c>
    </row>
    <row r="452" spans="1:9" ht="16.5" customHeight="1" x14ac:dyDescent="0.2">
      <c r="A452" s="1" t="s">
        <v>912</v>
      </c>
      <c r="B452" s="9" t="s">
        <v>3669</v>
      </c>
      <c r="G452" s="9" t="s">
        <v>580</v>
      </c>
      <c r="H452" s="9"/>
      <c r="I452" s="24">
        <v>3119</v>
      </c>
    </row>
    <row r="453" spans="1:9" ht="16.5" customHeight="1" x14ac:dyDescent="0.2">
      <c r="A453" s="1" t="s">
        <v>1050</v>
      </c>
      <c r="B453" s="9" t="s">
        <v>404</v>
      </c>
      <c r="G453" s="10" t="s">
        <v>316</v>
      </c>
      <c r="H453" s="10"/>
      <c r="I453" s="23">
        <v>5311</v>
      </c>
    </row>
    <row r="454" spans="1:9" ht="16.5" customHeight="1" x14ac:dyDescent="0.2">
      <c r="A454" s="1" t="s">
        <v>798</v>
      </c>
      <c r="B454" s="9" t="s">
        <v>1607</v>
      </c>
      <c r="G454" s="9" t="s">
        <v>440</v>
      </c>
      <c r="H454" s="9"/>
      <c r="I454" s="24">
        <v>3259</v>
      </c>
    </row>
    <row r="455" spans="1:9" ht="16.5" customHeight="1" x14ac:dyDescent="0.2">
      <c r="A455" s="1" t="s">
        <v>1010</v>
      </c>
      <c r="B455" s="9" t="s">
        <v>748</v>
      </c>
      <c r="G455" s="9" t="s">
        <v>764</v>
      </c>
      <c r="H455" s="9"/>
      <c r="I455" s="24">
        <v>9112</v>
      </c>
    </row>
    <row r="456" spans="1:9" ht="16.5" customHeight="1" x14ac:dyDescent="0.2">
      <c r="A456" s="1" t="s">
        <v>878</v>
      </c>
      <c r="B456" s="9" t="s">
        <v>3676</v>
      </c>
      <c r="G456" s="9" t="s">
        <v>790</v>
      </c>
      <c r="H456" s="9"/>
      <c r="I456" s="24">
        <v>5329</v>
      </c>
    </row>
    <row r="457" spans="1:9" ht="16.5" customHeight="1" x14ac:dyDescent="0.2">
      <c r="A457" s="1" t="s">
        <v>1020</v>
      </c>
      <c r="B457" s="9" t="s">
        <v>1341</v>
      </c>
      <c r="G457" s="9" t="s">
        <v>1311</v>
      </c>
      <c r="H457" s="9"/>
      <c r="I457" s="24">
        <v>7544</v>
      </c>
    </row>
    <row r="458" spans="1:9" ht="16.5" customHeight="1" x14ac:dyDescent="0.2">
      <c r="A458" s="1" t="s">
        <v>822</v>
      </c>
      <c r="B458" s="9" t="s">
        <v>1327</v>
      </c>
      <c r="G458" s="9" t="s">
        <v>1750</v>
      </c>
      <c r="H458" s="9"/>
      <c r="I458" s="24">
        <v>3256</v>
      </c>
    </row>
    <row r="459" spans="1:9" ht="16.5" customHeight="1" x14ac:dyDescent="0.2">
      <c r="A459" s="1" t="s">
        <v>1192</v>
      </c>
      <c r="B459" s="9" t="s">
        <v>884</v>
      </c>
      <c r="G459" s="9" t="s">
        <v>1214</v>
      </c>
      <c r="H459" s="9"/>
      <c r="I459" s="24">
        <v>5211</v>
      </c>
    </row>
    <row r="460" spans="1:9" ht="16.5" customHeight="1" x14ac:dyDescent="0.2">
      <c r="A460" s="1" t="s">
        <v>1040</v>
      </c>
      <c r="B460" s="9" t="s">
        <v>203</v>
      </c>
      <c r="G460" s="10" t="s">
        <v>316</v>
      </c>
      <c r="H460" s="10"/>
      <c r="I460" s="23">
        <v>5141</v>
      </c>
    </row>
    <row r="461" spans="1:9" ht="16.5" customHeight="1" x14ac:dyDescent="0.2">
      <c r="A461" s="1" t="s">
        <v>1026</v>
      </c>
      <c r="B461" s="9" t="s">
        <v>151</v>
      </c>
      <c r="G461" s="9" t="s">
        <v>1812</v>
      </c>
      <c r="H461" s="9"/>
      <c r="I461" s="24">
        <v>9613</v>
      </c>
    </row>
    <row r="462" spans="1:9" ht="16.5" customHeight="1" x14ac:dyDescent="0.2">
      <c r="A462" s="1" t="s">
        <v>946</v>
      </c>
      <c r="B462" s="9" t="s">
        <v>516</v>
      </c>
      <c r="G462" s="9" t="s">
        <v>3678</v>
      </c>
      <c r="H462" s="9"/>
      <c r="I462" s="24">
        <v>5414</v>
      </c>
    </row>
    <row r="463" spans="1:9" ht="16.5" customHeight="1" x14ac:dyDescent="0.2">
      <c r="A463" s="1" t="s">
        <v>910</v>
      </c>
      <c r="B463" s="9" t="s">
        <v>3666</v>
      </c>
      <c r="G463" s="9" t="s">
        <v>580</v>
      </c>
      <c r="H463" s="9"/>
      <c r="I463" s="24">
        <v>3112</v>
      </c>
    </row>
    <row r="464" spans="1:9" ht="16.5" customHeight="1" x14ac:dyDescent="0.2">
      <c r="A464" s="1" t="s">
        <v>1236</v>
      </c>
      <c r="B464" s="9" t="s">
        <v>1337</v>
      </c>
      <c r="G464" s="9" t="s">
        <v>1002</v>
      </c>
      <c r="H464" s="9"/>
      <c r="I464" s="24">
        <v>4225</v>
      </c>
    </row>
    <row r="465" spans="1:9" ht="16.5" customHeight="1" x14ac:dyDescent="0.2">
      <c r="A465" s="1" t="s">
        <v>868</v>
      </c>
      <c r="B465" s="9" t="s">
        <v>328</v>
      </c>
      <c r="G465" s="10" t="s">
        <v>608</v>
      </c>
      <c r="H465" s="10"/>
      <c r="I465" s="24">
        <v>3251</v>
      </c>
    </row>
    <row r="466" spans="1:9" ht="16.5" customHeight="1" x14ac:dyDescent="0.2">
      <c r="A466" s="1" t="s">
        <v>690</v>
      </c>
      <c r="B466" s="9" t="s">
        <v>1784</v>
      </c>
      <c r="G466" s="9" t="s">
        <v>1054</v>
      </c>
      <c r="H466" s="9"/>
      <c r="I466" s="24">
        <v>2641</v>
      </c>
    </row>
    <row r="467" spans="1:9" ht="16.5" customHeight="1" x14ac:dyDescent="0.2">
      <c r="A467" s="1" t="s">
        <v>386</v>
      </c>
      <c r="B467" s="9" t="s">
        <v>282</v>
      </c>
      <c r="G467" s="9" t="s">
        <v>568</v>
      </c>
      <c r="H467" s="9"/>
      <c r="I467" s="24">
        <v>2633</v>
      </c>
    </row>
    <row r="468" spans="1:9" ht="16.5" customHeight="1" x14ac:dyDescent="0.2">
      <c r="A468" s="1" t="s">
        <v>806</v>
      </c>
      <c r="B468" s="9" t="s">
        <v>330</v>
      </c>
      <c r="G468" s="9" t="s">
        <v>3672</v>
      </c>
      <c r="H468" s="9"/>
      <c r="I468" s="24">
        <v>3211</v>
      </c>
    </row>
    <row r="469" spans="1:9" ht="16.5" customHeight="1" x14ac:dyDescent="0.2">
      <c r="A469" s="1" t="s">
        <v>932</v>
      </c>
      <c r="B469" s="9" t="s">
        <v>1270</v>
      </c>
      <c r="G469" s="9" t="s">
        <v>422</v>
      </c>
      <c r="H469" s="9"/>
      <c r="I469" s="24">
        <v>5419</v>
      </c>
    </row>
    <row r="470" spans="1:9" ht="16.5" customHeight="1" x14ac:dyDescent="0.2">
      <c r="A470" s="1" t="s">
        <v>714</v>
      </c>
      <c r="B470" s="9" t="s">
        <v>488</v>
      </c>
      <c r="G470" s="10" t="s">
        <v>3664</v>
      </c>
      <c r="H470" s="10"/>
      <c r="I470" s="23">
        <v>3435</v>
      </c>
    </row>
    <row r="471" spans="1:9" ht="16.5" customHeight="1" x14ac:dyDescent="0.2">
      <c r="A471" s="1" t="s">
        <v>824</v>
      </c>
      <c r="B471" s="9" t="s">
        <v>1823</v>
      </c>
      <c r="G471" s="9" t="s">
        <v>290</v>
      </c>
      <c r="H471" s="9"/>
      <c r="I471" s="24">
        <v>3221</v>
      </c>
    </row>
    <row r="472" spans="1:9" ht="16.5" customHeight="1" x14ac:dyDescent="0.2">
      <c r="A472" s="1" t="s">
        <v>1012</v>
      </c>
      <c r="B472" s="9" t="s">
        <v>35</v>
      </c>
      <c r="G472" s="9" t="s">
        <v>1807</v>
      </c>
      <c r="H472" s="9"/>
      <c r="I472" s="24">
        <v>7133</v>
      </c>
    </row>
    <row r="473" spans="1:9" ht="16.5" customHeight="1" x14ac:dyDescent="0.2">
      <c r="A473" s="1" t="s">
        <v>692</v>
      </c>
      <c r="B473" s="9" t="s">
        <v>484</v>
      </c>
      <c r="G473" s="9" t="s">
        <v>248</v>
      </c>
      <c r="H473" s="9"/>
      <c r="I473" s="24">
        <v>2641</v>
      </c>
    </row>
    <row r="474" spans="1:9" ht="16.5" customHeight="1" x14ac:dyDescent="0.2">
      <c r="A474" s="1" t="s">
        <v>500</v>
      </c>
      <c r="B474" s="9" t="s">
        <v>862</v>
      </c>
      <c r="G474" s="9" t="s">
        <v>1599</v>
      </c>
      <c r="H474" s="9"/>
      <c r="I474" s="24">
        <v>2310</v>
      </c>
    </row>
    <row r="475" spans="1:9" ht="16.5" customHeight="1" x14ac:dyDescent="0.2">
      <c r="A475" s="1" t="s">
        <v>952</v>
      </c>
      <c r="B475" s="9" t="s">
        <v>1363</v>
      </c>
      <c r="G475" s="9" t="s">
        <v>700</v>
      </c>
      <c r="H475" s="9"/>
      <c r="I475" s="24">
        <v>3434</v>
      </c>
    </row>
    <row r="476" spans="1:9" ht="16.5" customHeight="1" x14ac:dyDescent="0.2">
      <c r="A476" s="1" t="s">
        <v>1070</v>
      </c>
      <c r="B476" s="9" t="s">
        <v>362</v>
      </c>
      <c r="G476" s="9" t="s">
        <v>788</v>
      </c>
      <c r="H476" s="9"/>
      <c r="I476" s="24">
        <v>9629</v>
      </c>
    </row>
    <row r="477" spans="1:9" ht="16.5" customHeight="1" x14ac:dyDescent="0.2">
      <c r="A477" s="1" t="s">
        <v>1072</v>
      </c>
      <c r="B477" s="9" t="s">
        <v>3684</v>
      </c>
      <c r="G477" s="9" t="s">
        <v>674</v>
      </c>
      <c r="H477" s="9"/>
      <c r="I477" s="24">
        <v>3435</v>
      </c>
    </row>
    <row r="478" spans="1:9" ht="16.5" customHeight="1" x14ac:dyDescent="0.2">
      <c r="A478" s="1" t="s">
        <v>908</v>
      </c>
      <c r="B478" s="9" t="s">
        <v>1262</v>
      </c>
      <c r="G478" s="9" t="s">
        <v>396</v>
      </c>
      <c r="H478" s="9"/>
      <c r="I478" s="24">
        <v>5411</v>
      </c>
    </row>
    <row r="479" spans="1:9" ht="16.5" customHeight="1" x14ac:dyDescent="0.2">
      <c r="A479" s="1" t="s">
        <v>916</v>
      </c>
      <c r="B479" s="9" t="s">
        <v>1635</v>
      </c>
      <c r="G479" s="9" t="s">
        <v>506</v>
      </c>
      <c r="H479" s="9"/>
      <c r="I479" s="24">
        <v>3411</v>
      </c>
    </row>
    <row r="480" spans="1:9" ht="16.5" customHeight="1" x14ac:dyDescent="0.2">
      <c r="A480" s="1" t="s">
        <v>928</v>
      </c>
      <c r="B480" s="9" t="s">
        <v>730</v>
      </c>
      <c r="G480" s="9" t="s">
        <v>336</v>
      </c>
      <c r="H480" s="9"/>
      <c r="I480" s="24">
        <v>5412</v>
      </c>
    </row>
    <row r="481" spans="1:9" ht="16.5" customHeight="1" x14ac:dyDescent="0.2">
      <c r="A481" s="1" t="s">
        <v>1148</v>
      </c>
      <c r="B481" s="9" t="s">
        <v>850</v>
      </c>
      <c r="G481" s="9" t="s">
        <v>1317</v>
      </c>
      <c r="H481" s="9"/>
      <c r="I481" s="24">
        <v>5230</v>
      </c>
    </row>
    <row r="482" spans="1:9" ht="16.5" customHeight="1" x14ac:dyDescent="0.2">
      <c r="A482" s="1" t="s">
        <v>818</v>
      </c>
      <c r="B482" s="9" t="s">
        <v>1256</v>
      </c>
      <c r="G482" s="9" t="s">
        <v>496</v>
      </c>
      <c r="H482" s="9"/>
      <c r="I482" s="24">
        <v>3259</v>
      </c>
    </row>
    <row r="483" spans="1:9" ht="16.5" customHeight="1" x14ac:dyDescent="0.2">
      <c r="A483" s="1" t="s">
        <v>1208</v>
      </c>
      <c r="B483" s="9" t="s">
        <v>490</v>
      </c>
      <c r="G483" s="9" t="s">
        <v>1264</v>
      </c>
      <c r="H483" s="9"/>
      <c r="I483" s="24">
        <v>4223</v>
      </c>
    </row>
    <row r="484" spans="1:9" ht="16.5" customHeight="1" x14ac:dyDescent="0.2">
      <c r="A484" s="1" t="s">
        <v>642</v>
      </c>
      <c r="B484" s="9" t="s">
        <v>1144</v>
      </c>
      <c r="G484" s="9" t="s">
        <v>324</v>
      </c>
      <c r="H484" s="9"/>
      <c r="I484" s="24">
        <v>2166</v>
      </c>
    </row>
    <row r="485" spans="1:9" ht="16.5" customHeight="1" x14ac:dyDescent="0.2">
      <c r="A485" s="1" t="s">
        <v>792</v>
      </c>
      <c r="B485" s="9" t="s">
        <v>1090</v>
      </c>
      <c r="G485" s="9" t="s">
        <v>1068</v>
      </c>
      <c r="H485" s="9"/>
      <c r="I485" s="24">
        <v>3212</v>
      </c>
    </row>
    <row r="486" spans="1:9" ht="16.5" customHeight="1" x14ac:dyDescent="0.2">
      <c r="A486" s="1" t="s">
        <v>702</v>
      </c>
      <c r="B486" s="9" t="s">
        <v>304</v>
      </c>
      <c r="G486" s="9" t="s">
        <v>816</v>
      </c>
      <c r="H486" s="9"/>
      <c r="I486" s="24">
        <v>3521</v>
      </c>
    </row>
    <row r="487" spans="1:9" ht="16.5" customHeight="1" x14ac:dyDescent="0.2">
      <c r="A487" s="1" t="s">
        <v>538</v>
      </c>
      <c r="B487" s="9" t="s">
        <v>1266</v>
      </c>
      <c r="G487" s="9" t="s">
        <v>1637</v>
      </c>
      <c r="H487" s="9"/>
      <c r="I487" s="24">
        <v>2310</v>
      </c>
    </row>
    <row r="488" spans="1:9" ht="16.5" customHeight="1" x14ac:dyDescent="0.2">
      <c r="A488" s="1" t="s">
        <v>1138</v>
      </c>
      <c r="B488" s="10" t="s">
        <v>464</v>
      </c>
      <c r="G488" s="10" t="s">
        <v>314</v>
      </c>
      <c r="H488" s="10"/>
      <c r="I488" s="23">
        <v>3322</v>
      </c>
    </row>
    <row r="489" spans="1:9" ht="16.5" customHeight="1" x14ac:dyDescent="0.2">
      <c r="A489" s="1" t="s">
        <v>616</v>
      </c>
      <c r="B489" s="9" t="s">
        <v>3670</v>
      </c>
      <c r="G489" s="10" t="s">
        <v>193</v>
      </c>
      <c r="H489" s="10"/>
      <c r="I489" s="23">
        <v>2654</v>
      </c>
    </row>
    <row r="490" spans="1:9" ht="16.5" customHeight="1" x14ac:dyDescent="0.2">
      <c r="A490" s="1" t="s">
        <v>1024</v>
      </c>
      <c r="B490" s="9" t="s">
        <v>1758</v>
      </c>
      <c r="G490" s="9" t="s">
        <v>1812</v>
      </c>
      <c r="H490" s="9"/>
      <c r="I490" s="24">
        <v>9214</v>
      </c>
    </row>
    <row r="491" spans="1:9" ht="16.5" customHeight="1" x14ac:dyDescent="0.2">
      <c r="A491" s="1" t="s">
        <v>1058</v>
      </c>
      <c r="B491" s="9" t="s">
        <v>1361</v>
      </c>
      <c r="G491" s="9" t="s">
        <v>1280</v>
      </c>
      <c r="H491" s="9"/>
      <c r="I491" s="24">
        <v>4212</v>
      </c>
    </row>
    <row r="492" spans="1:9" ht="16.5" customHeight="1" x14ac:dyDescent="0.2">
      <c r="A492" s="1" t="s">
        <v>938</v>
      </c>
      <c r="B492" s="9" t="s">
        <v>1349</v>
      </c>
      <c r="G492" s="9" t="s">
        <v>1232</v>
      </c>
      <c r="H492" s="9"/>
      <c r="I492" s="24">
        <v>5414</v>
      </c>
    </row>
    <row r="493" spans="1:9" ht="16.5" customHeight="1" x14ac:dyDescent="0.2">
      <c r="A493" s="1" t="s">
        <v>930</v>
      </c>
      <c r="B493" s="9" t="s">
        <v>3681</v>
      </c>
      <c r="G493" s="9" t="s">
        <v>646</v>
      </c>
      <c r="H493" s="9"/>
      <c r="I493" s="24">
        <v>5412</v>
      </c>
    </row>
    <row r="494" spans="1:9" ht="16.5" customHeight="1" x14ac:dyDescent="0.2">
      <c r="A494" s="1" t="s">
        <v>782</v>
      </c>
      <c r="B494" s="9" t="s">
        <v>1611</v>
      </c>
      <c r="G494" s="9" t="s">
        <v>3671</v>
      </c>
      <c r="H494" s="9"/>
      <c r="I494" s="24">
        <v>2221</v>
      </c>
    </row>
    <row r="495" spans="1:9" ht="16.5" customHeight="1" x14ac:dyDescent="0.2">
      <c r="A495" s="1" t="s">
        <v>882</v>
      </c>
      <c r="B495" s="9" t="s">
        <v>734</v>
      </c>
      <c r="G495" s="9" t="s">
        <v>992</v>
      </c>
      <c r="H495" s="9"/>
      <c r="I495" s="24">
        <v>5164</v>
      </c>
    </row>
    <row r="496" spans="1:9" ht="16.5" customHeight="1" x14ac:dyDescent="0.2">
      <c r="A496" s="1" t="s">
        <v>614</v>
      </c>
      <c r="B496" s="9" t="s">
        <v>1202</v>
      </c>
      <c r="G496" s="9" t="s">
        <v>1675</v>
      </c>
      <c r="H496" s="9"/>
      <c r="I496" s="24">
        <v>2359</v>
      </c>
    </row>
    <row r="497" spans="1:9" ht="16.5" customHeight="1" x14ac:dyDescent="0.2">
      <c r="A497" s="1" t="s">
        <v>1154</v>
      </c>
      <c r="B497" s="9" t="s">
        <v>1028</v>
      </c>
      <c r="G497" s="9" t="s">
        <v>1355</v>
      </c>
      <c r="H497" s="9"/>
      <c r="I497" s="24">
        <v>5223</v>
      </c>
    </row>
    <row r="498" spans="1:9" ht="16.5" customHeight="1" x14ac:dyDescent="0.2">
      <c r="A498" s="1" t="s">
        <v>978</v>
      </c>
      <c r="B498" s="9" t="s">
        <v>83</v>
      </c>
      <c r="G498" s="9" t="s">
        <v>1186</v>
      </c>
      <c r="H498" s="9"/>
      <c r="I498" s="24">
        <v>5131</v>
      </c>
    </row>
    <row r="499" spans="1:9" ht="16.5" customHeight="1" x14ac:dyDescent="0.2">
      <c r="A499" s="1" t="s">
        <v>586</v>
      </c>
      <c r="B499" s="9" t="s">
        <v>1224</v>
      </c>
      <c r="G499" s="9" t="s">
        <v>374</v>
      </c>
      <c r="H499" s="9"/>
      <c r="I499" s="24">
        <v>5165</v>
      </c>
    </row>
    <row r="500" spans="1:9" ht="16.5" customHeight="1" x14ac:dyDescent="0.2">
      <c r="A500" s="1" t="s">
        <v>620</v>
      </c>
      <c r="B500" s="9" t="s">
        <v>288</v>
      </c>
      <c r="G500" s="9" t="s">
        <v>234</v>
      </c>
      <c r="H500" s="9"/>
      <c r="I500" s="24">
        <v>3433</v>
      </c>
    </row>
    <row r="501" spans="1:9" ht="16.5" customHeight="1" x14ac:dyDescent="0.2">
      <c r="A501" s="1" t="s">
        <v>656</v>
      </c>
      <c r="B501" s="9" t="s">
        <v>302</v>
      </c>
      <c r="G501" s="9" t="s">
        <v>470</v>
      </c>
      <c r="H501" s="9"/>
      <c r="I501" s="24">
        <v>3421</v>
      </c>
    </row>
    <row r="502" spans="1:9" ht="16.5" customHeight="1" x14ac:dyDescent="0.2">
      <c r="A502" s="1" t="s">
        <v>1268</v>
      </c>
      <c r="B502" s="10" t="s">
        <v>472</v>
      </c>
      <c r="G502" s="9" t="s">
        <v>1258</v>
      </c>
      <c r="H502" s="9"/>
      <c r="I502" s="24">
        <v>4226</v>
      </c>
    </row>
    <row r="503" spans="1:9" ht="16.5" customHeight="1" x14ac:dyDescent="0.2">
      <c r="A503" s="1" t="s">
        <v>594</v>
      </c>
      <c r="B503" s="9" t="s">
        <v>942</v>
      </c>
      <c r="G503" s="9" t="s">
        <v>832</v>
      </c>
      <c r="H503" s="9"/>
      <c r="I503" s="24">
        <v>2621</v>
      </c>
    </row>
    <row r="504" spans="1:9" ht="16.5" customHeight="1" x14ac:dyDescent="0.2">
      <c r="A504" s="1" t="s">
        <v>754</v>
      </c>
      <c r="B504" s="9" t="s">
        <v>1829</v>
      </c>
      <c r="G504" s="9" t="s">
        <v>382</v>
      </c>
      <c r="H504" s="9"/>
      <c r="I504" s="24">
        <v>2240</v>
      </c>
    </row>
    <row r="505" spans="1:9" ht="16.5" customHeight="1" x14ac:dyDescent="0.2">
      <c r="A505" s="1" t="s">
        <v>518</v>
      </c>
      <c r="B505" s="9" t="s">
        <v>3665</v>
      </c>
      <c r="G505" s="9" t="s">
        <v>1617</v>
      </c>
      <c r="H505" s="9"/>
      <c r="I505" s="24">
        <v>2310</v>
      </c>
    </row>
    <row r="506" spans="1:9" ht="16.5" customHeight="1" x14ac:dyDescent="0.2">
      <c r="A506" s="1" t="s">
        <v>7</v>
      </c>
      <c r="B506" s="10" t="s">
        <v>1860</v>
      </c>
      <c r="G506" s="9" t="s">
        <v>143</v>
      </c>
      <c r="H506" s="9"/>
      <c r="I506" s="24">
        <v>1113</v>
      </c>
    </row>
    <row r="507" spans="1:9" ht="16.5" customHeight="1" x14ac:dyDescent="0.2">
      <c r="A507" s="1" t="s">
        <v>812</v>
      </c>
      <c r="B507" s="9" t="s">
        <v>378</v>
      </c>
      <c r="G507" s="9" t="s">
        <v>1126</v>
      </c>
      <c r="H507" s="9"/>
      <c r="I507" s="24">
        <v>3213</v>
      </c>
    </row>
    <row r="508" spans="1:9" ht="16.5" customHeight="1" x14ac:dyDescent="0.2">
      <c r="A508" s="1" t="s">
        <v>1166</v>
      </c>
      <c r="B508" s="9" t="s">
        <v>85</v>
      </c>
      <c r="G508" s="9" t="s">
        <v>338</v>
      </c>
      <c r="H508" s="9"/>
      <c r="I508" s="24">
        <v>3339</v>
      </c>
    </row>
    <row r="509" spans="1:9" ht="16.5" customHeight="1" x14ac:dyDescent="0.2">
      <c r="A509" s="1" t="s">
        <v>510</v>
      </c>
      <c r="B509" s="9" t="s">
        <v>3658</v>
      </c>
      <c r="G509" s="9" t="s">
        <v>1609</v>
      </c>
      <c r="H509" s="9"/>
      <c r="I509" s="24">
        <v>2310</v>
      </c>
    </row>
    <row r="510" spans="1:9" ht="16.5" customHeight="1" x14ac:dyDescent="0.2">
      <c r="A510" s="1" t="s">
        <v>774</v>
      </c>
      <c r="B510" s="9" t="s">
        <v>101</v>
      </c>
      <c r="G510" s="9" t="s">
        <v>246</v>
      </c>
      <c r="H510" s="9"/>
      <c r="I510" s="24">
        <v>2250</v>
      </c>
    </row>
    <row r="511" spans="1:9" ht="16.5" customHeight="1" x14ac:dyDescent="0.2">
      <c r="A511" s="1" t="s">
        <v>836</v>
      </c>
      <c r="B511" s="9" t="s">
        <v>1735</v>
      </c>
      <c r="G511" s="9" t="s">
        <v>394</v>
      </c>
      <c r="H511" s="9"/>
      <c r="I511" s="24">
        <v>2263</v>
      </c>
    </row>
    <row r="512" spans="1:9" ht="16.5" customHeight="1" x14ac:dyDescent="0.2">
      <c r="A512" s="1" t="s">
        <v>1110</v>
      </c>
      <c r="B512" s="9" t="s">
        <v>1601</v>
      </c>
      <c r="G512" s="9" t="s">
        <v>814</v>
      </c>
      <c r="H512" s="9"/>
      <c r="I512" s="24">
        <v>4414</v>
      </c>
    </row>
    <row r="513" spans="1:9" ht="16.5" customHeight="1" x14ac:dyDescent="0.2">
      <c r="A513" s="1" t="s">
        <v>556</v>
      </c>
      <c r="B513" s="9" t="s">
        <v>232</v>
      </c>
      <c r="G513" s="9" t="s">
        <v>402</v>
      </c>
      <c r="H513" s="9"/>
      <c r="I513" s="24">
        <v>2341</v>
      </c>
    </row>
    <row r="514" spans="1:9" ht="16.5" customHeight="1" x14ac:dyDescent="0.2">
      <c r="A514" s="1" t="s">
        <v>524</v>
      </c>
      <c r="B514" s="9" t="s">
        <v>3667</v>
      </c>
      <c r="G514" s="9" t="s">
        <v>1623</v>
      </c>
      <c r="H514" s="9"/>
      <c r="I514" s="24">
        <v>2310</v>
      </c>
    </row>
    <row r="515" spans="1:9" ht="16.5" customHeight="1" x14ac:dyDescent="0.2">
      <c r="A515" s="1" t="s">
        <v>670</v>
      </c>
      <c r="B515" s="10" t="s">
        <v>672</v>
      </c>
      <c r="G515" s="9" t="s">
        <v>1693</v>
      </c>
      <c r="H515" s="9"/>
      <c r="I515" s="24">
        <v>2659</v>
      </c>
    </row>
    <row r="516" spans="1:9" ht="16.5" customHeight="1" x14ac:dyDescent="0.2">
      <c r="A516" s="1" t="s">
        <v>724</v>
      </c>
      <c r="B516" s="10" t="s">
        <v>498</v>
      </c>
      <c r="G516" s="9" t="s">
        <v>191</v>
      </c>
      <c r="H516" s="9"/>
      <c r="I516" s="24">
        <v>2261</v>
      </c>
    </row>
    <row r="517" spans="1:9" ht="16.5" customHeight="1" x14ac:dyDescent="0.2">
      <c r="A517" s="1" t="s">
        <v>902</v>
      </c>
      <c r="B517" s="9" t="s">
        <v>1321</v>
      </c>
      <c r="G517" s="10" t="s">
        <v>23</v>
      </c>
      <c r="H517" s="10"/>
      <c r="I517" s="23">
        <v>5411</v>
      </c>
    </row>
    <row r="518" spans="1:9" ht="16.5" customHeight="1" x14ac:dyDescent="0.2">
      <c r="A518" s="1" t="s">
        <v>776</v>
      </c>
      <c r="B518" s="9" t="s">
        <v>1132</v>
      </c>
      <c r="G518" s="9" t="s">
        <v>1733</v>
      </c>
      <c r="H518" s="9"/>
      <c r="I518" s="24">
        <v>2221</v>
      </c>
    </row>
    <row r="519" spans="1:9" ht="16.5" customHeight="1" x14ac:dyDescent="0.2">
      <c r="A519" s="1" t="s">
        <v>1118</v>
      </c>
      <c r="B519" s="9" t="s">
        <v>664</v>
      </c>
      <c r="G519" s="9" t="s">
        <v>298</v>
      </c>
      <c r="H519" s="9"/>
      <c r="I519" s="24">
        <v>5169</v>
      </c>
    </row>
    <row r="520" spans="1:9" ht="16.5" customHeight="1" x14ac:dyDescent="0.2">
      <c r="A520" s="1" t="s">
        <v>628</v>
      </c>
      <c r="B520" s="9" t="s">
        <v>494</v>
      </c>
      <c r="G520" s="9" t="s">
        <v>264</v>
      </c>
      <c r="H520" s="9"/>
      <c r="I520" s="24">
        <v>2651</v>
      </c>
    </row>
    <row r="521" spans="1:9" ht="16.5" customHeight="1" x14ac:dyDescent="0.2">
      <c r="A521" s="1" t="s">
        <v>662</v>
      </c>
      <c r="B521" s="9" t="s">
        <v>1339</v>
      </c>
      <c r="G521" s="9" t="s">
        <v>360</v>
      </c>
      <c r="H521" s="9"/>
      <c r="I521" s="24">
        <v>2653</v>
      </c>
    </row>
    <row r="522" spans="1:9" ht="16.5" customHeight="1" x14ac:dyDescent="0.2">
      <c r="A522" s="1" t="s">
        <v>810</v>
      </c>
      <c r="B522" s="9" t="s">
        <v>966</v>
      </c>
      <c r="G522" s="9" t="s">
        <v>368</v>
      </c>
      <c r="H522" s="9"/>
      <c r="I522" s="24">
        <v>3259</v>
      </c>
    </row>
    <row r="523" spans="1:9" ht="16.5" customHeight="1" x14ac:dyDescent="0.2">
      <c r="A523" s="1" t="s">
        <v>830</v>
      </c>
      <c r="B523" s="9" t="s">
        <v>294</v>
      </c>
      <c r="G523" s="9" t="s">
        <v>17</v>
      </c>
      <c r="H523" s="9"/>
      <c r="I523" s="24">
        <v>3214</v>
      </c>
    </row>
    <row r="524" spans="1:9" ht="16.5" customHeight="1" x14ac:dyDescent="0.2">
      <c r="A524" s="1" t="s">
        <v>546</v>
      </c>
      <c r="B524" s="9" t="s">
        <v>165</v>
      </c>
      <c r="G524" s="9" t="s">
        <v>1645</v>
      </c>
      <c r="H524" s="9"/>
      <c r="I524" s="24">
        <v>2320</v>
      </c>
    </row>
    <row r="525" spans="1:9" ht="16.5" customHeight="1" x14ac:dyDescent="0.2">
      <c r="A525" s="1" t="s">
        <v>1044</v>
      </c>
      <c r="B525" s="9" t="s">
        <v>598</v>
      </c>
      <c r="G525" s="10" t="s">
        <v>316</v>
      </c>
      <c r="H525" s="10"/>
      <c r="I525" s="23">
        <v>5162</v>
      </c>
    </row>
    <row r="526" spans="1:9" ht="16.5" customHeight="1" x14ac:dyDescent="0.2">
      <c r="A526" s="1" t="s">
        <v>738</v>
      </c>
      <c r="B526" s="9" t="s">
        <v>844</v>
      </c>
      <c r="G526" s="9" t="s">
        <v>1714</v>
      </c>
      <c r="H526" s="9"/>
      <c r="I526" s="24">
        <v>2211</v>
      </c>
    </row>
    <row r="527" spans="1:9" ht="16.5" customHeight="1" x14ac:dyDescent="0.2">
      <c r="A527" s="1" t="s">
        <v>872</v>
      </c>
      <c r="B527" s="9" t="s">
        <v>3680</v>
      </c>
      <c r="G527" s="9" t="s">
        <v>480</v>
      </c>
      <c r="H527" s="9"/>
      <c r="I527" s="24">
        <v>3256</v>
      </c>
    </row>
    <row r="528" spans="1:9" ht="16.5" customHeight="1" x14ac:dyDescent="0.2">
      <c r="A528" s="1" t="s">
        <v>1158</v>
      </c>
      <c r="B528" s="9" t="s">
        <v>618</v>
      </c>
      <c r="G528" s="9" t="s">
        <v>626</v>
      </c>
      <c r="H528" s="9"/>
      <c r="I528" s="24">
        <v>3339</v>
      </c>
    </row>
    <row r="529" spans="1:9" ht="16.5" customHeight="1" x14ac:dyDescent="0.2">
      <c r="A529" s="1" t="s">
        <v>1194</v>
      </c>
      <c r="B529" s="9" t="s">
        <v>1102</v>
      </c>
      <c r="G529" s="9" t="s">
        <v>1214</v>
      </c>
      <c r="H529" s="9"/>
      <c r="I529" s="24">
        <v>5212</v>
      </c>
    </row>
    <row r="530" spans="1:9" ht="16.5" customHeight="1" x14ac:dyDescent="0.2">
      <c r="A530" s="1" t="s">
        <v>660</v>
      </c>
      <c r="B530" s="9" t="s">
        <v>1142</v>
      </c>
      <c r="G530" s="9" t="s">
        <v>1371</v>
      </c>
      <c r="H530" s="9"/>
      <c r="I530" s="24">
        <v>3422</v>
      </c>
    </row>
    <row r="531" spans="1:9" ht="16.5" customHeight="1" x14ac:dyDescent="0.2">
      <c r="A531" s="1" t="s">
        <v>770</v>
      </c>
      <c r="B531" s="9" t="s">
        <v>562</v>
      </c>
      <c r="G531" s="9" t="s">
        <v>1730</v>
      </c>
      <c r="H531" s="9"/>
      <c r="I531" s="24">
        <v>2264</v>
      </c>
    </row>
    <row r="532" spans="1:9" ht="16.5" customHeight="1" x14ac:dyDescent="0.2">
      <c r="A532" s="1" t="s">
        <v>1096</v>
      </c>
      <c r="B532" s="9" t="s">
        <v>133</v>
      </c>
      <c r="G532" s="9" t="s">
        <v>474</v>
      </c>
      <c r="H532" s="9"/>
      <c r="I532" s="24">
        <v>5142</v>
      </c>
    </row>
    <row r="533" spans="1:9" ht="16.5" customHeight="1" x14ac:dyDescent="0.2">
      <c r="A533" s="1" t="s">
        <v>696</v>
      </c>
      <c r="B533" s="9" t="s">
        <v>722</v>
      </c>
      <c r="G533" s="9" t="s">
        <v>532</v>
      </c>
      <c r="H533" s="9"/>
      <c r="I533" s="24">
        <v>2643</v>
      </c>
    </row>
    <row r="534" spans="1:9" ht="16.5" customHeight="1" x14ac:dyDescent="0.2">
      <c r="A534" s="1" t="s">
        <v>726</v>
      </c>
      <c r="B534" s="9" t="s">
        <v>1707</v>
      </c>
      <c r="G534" s="9" t="s">
        <v>284</v>
      </c>
      <c r="H534" s="9"/>
      <c r="I534" s="24">
        <v>2261</v>
      </c>
    </row>
    <row r="535" spans="1:9" ht="16.5" customHeight="1" x14ac:dyDescent="0.2">
      <c r="A535" s="1" t="s">
        <v>796</v>
      </c>
      <c r="B535" s="9" t="s">
        <v>970</v>
      </c>
      <c r="G535" s="9" t="s">
        <v>760</v>
      </c>
      <c r="H535" s="9"/>
      <c r="I535" s="24">
        <v>3251</v>
      </c>
    </row>
    <row r="536" spans="1:9" ht="16.5" customHeight="1" x14ac:dyDescent="0.2">
      <c r="A536" s="1" t="s">
        <v>750</v>
      </c>
      <c r="B536" s="9" t="s">
        <v>1613</v>
      </c>
      <c r="G536" s="9" t="s">
        <v>1723</v>
      </c>
      <c r="H536" s="9"/>
      <c r="I536" s="24">
        <v>2211</v>
      </c>
    </row>
    <row r="537" spans="1:9" ht="16.5" customHeight="1" x14ac:dyDescent="0.2">
      <c r="A537" s="1" t="s">
        <v>1000</v>
      </c>
      <c r="B537" s="9" t="s">
        <v>1789</v>
      </c>
      <c r="G537" s="10" t="s">
        <v>648</v>
      </c>
      <c r="H537" s="10"/>
      <c r="I537" s="24">
        <v>7544</v>
      </c>
    </row>
    <row r="538" spans="1:9" ht="16.5" customHeight="1" x14ac:dyDescent="0.2">
      <c r="A538" s="1" t="s">
        <v>652</v>
      </c>
      <c r="B538" s="9" t="s">
        <v>1629</v>
      </c>
      <c r="G538" s="9" t="s">
        <v>520</v>
      </c>
      <c r="H538" s="9"/>
      <c r="I538" s="24">
        <v>2655</v>
      </c>
    </row>
    <row r="539" spans="1:9" ht="16.5" customHeight="1" x14ac:dyDescent="0.2">
      <c r="A539" s="1" t="s">
        <v>904</v>
      </c>
      <c r="B539" s="9" t="s">
        <v>424</v>
      </c>
      <c r="G539" s="10" t="s">
        <v>1777</v>
      </c>
      <c r="H539" s="10"/>
      <c r="I539" s="23">
        <v>5414</v>
      </c>
    </row>
    <row r="540" spans="1:9" ht="16.5" customHeight="1" x14ac:dyDescent="0.2">
      <c r="A540" s="1" t="s">
        <v>334</v>
      </c>
      <c r="B540" s="9" t="s">
        <v>1284</v>
      </c>
      <c r="G540" s="9" t="s">
        <v>482</v>
      </c>
      <c r="H540" s="9"/>
      <c r="I540" s="24">
        <v>2131</v>
      </c>
    </row>
    <row r="541" spans="1:9" ht="16.5" customHeight="1" x14ac:dyDescent="0.2">
      <c r="A541" s="1" t="s">
        <v>596</v>
      </c>
      <c r="B541" s="9" t="s">
        <v>1621</v>
      </c>
      <c r="G541" s="9" t="s">
        <v>71</v>
      </c>
      <c r="H541" s="9"/>
      <c r="I541" s="24">
        <v>2621</v>
      </c>
    </row>
    <row r="542" spans="1:9" ht="16.5" customHeight="1" x14ac:dyDescent="0.2">
      <c r="A542" s="1" t="s">
        <v>1319</v>
      </c>
      <c r="B542" s="9" t="s">
        <v>578</v>
      </c>
      <c r="G542" s="9" t="s">
        <v>1347</v>
      </c>
      <c r="H542" s="9"/>
      <c r="I542" s="24">
        <v>3342</v>
      </c>
    </row>
    <row r="543" spans="1:9" ht="16.5" customHeight="1" x14ac:dyDescent="0.2">
      <c r="A543" s="1" t="s">
        <v>466</v>
      </c>
      <c r="B543" s="9" t="s">
        <v>1917</v>
      </c>
      <c r="G543" s="9" t="s">
        <v>1220</v>
      </c>
      <c r="H543" s="9"/>
      <c r="I543" s="24">
        <v>3411</v>
      </c>
    </row>
    <row r="544" spans="1:9" ht="16.5" customHeight="1" x14ac:dyDescent="0.2">
      <c r="A544" s="1" t="s">
        <v>1092</v>
      </c>
      <c r="B544" s="9" t="s">
        <v>1923</v>
      </c>
      <c r="G544" s="9" t="s">
        <v>1222</v>
      </c>
      <c r="H544" s="9"/>
      <c r="I544" s="24">
        <v>5142</v>
      </c>
    </row>
    <row r="545" spans="1:9" ht="16.5" customHeight="1" x14ac:dyDescent="0.2">
      <c r="A545" s="1" t="s">
        <v>1397</v>
      </c>
      <c r="B545" s="9" t="s">
        <v>1928</v>
      </c>
      <c r="G545" s="9" t="s">
        <v>1914</v>
      </c>
      <c r="H545" s="9"/>
      <c r="I545" s="24">
        <v>6111</v>
      </c>
    </row>
    <row r="546" spans="1:9" ht="16.5" customHeight="1" x14ac:dyDescent="0.2">
      <c r="A546" s="1" t="s">
        <v>706</v>
      </c>
      <c r="B546" s="9" t="s">
        <v>914</v>
      </c>
      <c r="G546" s="9" t="s">
        <v>376</v>
      </c>
      <c r="H546" s="9"/>
      <c r="I546" s="24">
        <v>3521</v>
      </c>
    </row>
    <row r="547" spans="1:9" ht="16.5" customHeight="1" x14ac:dyDescent="0.2">
      <c r="A547" s="1" t="s">
        <v>1196</v>
      </c>
      <c r="B547" s="9" t="s">
        <v>852</v>
      </c>
      <c r="G547" s="9" t="s">
        <v>1214</v>
      </c>
      <c r="H547" s="9"/>
      <c r="I547" s="24">
        <v>5243</v>
      </c>
    </row>
    <row r="548" spans="1:9" ht="16.5" customHeight="1" x14ac:dyDescent="0.2">
      <c r="A548" s="1" t="s">
        <v>406</v>
      </c>
      <c r="B548" s="9" t="s">
        <v>1006</v>
      </c>
      <c r="G548" s="9" t="s">
        <v>716</v>
      </c>
      <c r="H548" s="9"/>
      <c r="I548" s="24">
        <v>3314</v>
      </c>
    </row>
    <row r="549" spans="1:9" ht="16.5" customHeight="1" x14ac:dyDescent="0.2">
      <c r="A549" s="1" t="s">
        <v>1282</v>
      </c>
      <c r="B549" s="9" t="s">
        <v>838</v>
      </c>
      <c r="G549" s="9" t="s">
        <v>1200</v>
      </c>
      <c r="H549" s="9"/>
      <c r="I549" s="24">
        <v>4412</v>
      </c>
    </row>
    <row r="550" spans="1:9" ht="16.5" customHeight="1" x14ac:dyDescent="0.2">
      <c r="A550" s="1" t="s">
        <v>842</v>
      </c>
      <c r="B550" s="9" t="s">
        <v>876</v>
      </c>
      <c r="G550" s="9" t="s">
        <v>3674</v>
      </c>
      <c r="H550" s="9"/>
      <c r="I550" s="24">
        <v>2269</v>
      </c>
    </row>
    <row r="551" spans="1:9" ht="16.5" customHeight="1" x14ac:dyDescent="0.2">
      <c r="A551" s="1" t="s">
        <v>408</v>
      </c>
      <c r="B551" s="9" t="s">
        <v>1313</v>
      </c>
      <c r="G551" s="9" t="s">
        <v>840</v>
      </c>
      <c r="H551" s="9"/>
      <c r="I551" s="24">
        <v>3141</v>
      </c>
    </row>
    <row r="552" spans="1:9" ht="16.5" customHeight="1" x14ac:dyDescent="0.2">
      <c r="A552" s="1" t="s">
        <v>1056</v>
      </c>
      <c r="B552" s="9" t="s">
        <v>1932</v>
      </c>
      <c r="G552" s="9" t="s">
        <v>906</v>
      </c>
      <c r="H552" s="9"/>
      <c r="I552" s="24">
        <v>5164</v>
      </c>
    </row>
    <row r="553" spans="1:9" ht="16.5" customHeight="1" x14ac:dyDescent="0.2">
      <c r="A553" s="1" t="s">
        <v>1088</v>
      </c>
      <c r="B553" s="9" t="s">
        <v>400</v>
      </c>
      <c r="G553" s="9" t="s">
        <v>354</v>
      </c>
      <c r="H553" s="9"/>
      <c r="I553" s="24">
        <v>5142</v>
      </c>
    </row>
    <row r="554" spans="1:9" ht="16.5" customHeight="1" x14ac:dyDescent="0.2">
      <c r="A554" s="1" t="s">
        <v>870</v>
      </c>
      <c r="B554" s="9" t="s">
        <v>756</v>
      </c>
      <c r="G554" s="9" t="s">
        <v>608</v>
      </c>
      <c r="H554" s="9"/>
      <c r="I554" s="24">
        <v>5329</v>
      </c>
    </row>
    <row r="555" spans="1:9" ht="16.5" customHeight="1" x14ac:dyDescent="0.2">
      <c r="A555" s="1" t="s">
        <v>602</v>
      </c>
      <c r="B555" s="9" t="s">
        <v>912</v>
      </c>
      <c r="G555" s="9" t="s">
        <v>1387</v>
      </c>
      <c r="H555" s="9"/>
      <c r="I555" s="24">
        <v>3433</v>
      </c>
    </row>
    <row r="556" spans="1:9" ht="16.5" customHeight="1" x14ac:dyDescent="0.2">
      <c r="A556" s="1" t="s">
        <v>149</v>
      </c>
      <c r="B556" s="9" t="s">
        <v>1050</v>
      </c>
      <c r="G556" s="9" t="s">
        <v>3656</v>
      </c>
      <c r="H556" s="9"/>
      <c r="I556" s="24">
        <v>4214</v>
      </c>
    </row>
    <row r="557" spans="1:9" ht="16.5" customHeight="1" x14ac:dyDescent="0.2">
      <c r="A557" s="1" t="s">
        <v>874</v>
      </c>
      <c r="B557" s="9" t="s">
        <v>798</v>
      </c>
      <c r="G557" s="9" t="s">
        <v>854</v>
      </c>
      <c r="H557" s="9"/>
      <c r="I557" s="24">
        <v>5329</v>
      </c>
    </row>
    <row r="558" spans="1:9" ht="16.5" customHeight="1" x14ac:dyDescent="0.2">
      <c r="A558" s="1" t="s">
        <v>808</v>
      </c>
      <c r="B558" s="9" t="s">
        <v>1010</v>
      </c>
      <c r="G558" s="9" t="s">
        <v>280</v>
      </c>
      <c r="H558" s="9"/>
      <c r="I558" s="24">
        <v>3258</v>
      </c>
    </row>
    <row r="559" spans="1:9" ht="16.5" customHeight="1" x14ac:dyDescent="0.2">
      <c r="A559" s="1" t="s">
        <v>1244</v>
      </c>
      <c r="B559" s="9" t="s">
        <v>878</v>
      </c>
      <c r="G559" s="9" t="s">
        <v>632</v>
      </c>
      <c r="H559" s="9"/>
      <c r="I559" s="24">
        <v>4222</v>
      </c>
    </row>
    <row r="560" spans="1:9" ht="16.5" customHeight="1" x14ac:dyDescent="0.2">
      <c r="A560" s="1" t="s">
        <v>1298</v>
      </c>
      <c r="B560" s="9" t="s">
        <v>1020</v>
      </c>
      <c r="G560" s="9" t="s">
        <v>1252</v>
      </c>
      <c r="H560" s="9"/>
      <c r="I560" s="24">
        <v>4211</v>
      </c>
    </row>
    <row r="561" spans="1:9" ht="16.5" customHeight="1" x14ac:dyDescent="0.2">
      <c r="A561" s="1" t="s">
        <v>900</v>
      </c>
      <c r="B561" s="9" t="s">
        <v>822</v>
      </c>
      <c r="G561" s="10" t="s">
        <v>23</v>
      </c>
      <c r="H561" s="10"/>
      <c r="I561" s="23">
        <v>3119</v>
      </c>
    </row>
    <row r="562" spans="1:9" ht="16.5" customHeight="1" x14ac:dyDescent="0.2">
      <c r="A562" s="1" t="s">
        <v>552</v>
      </c>
      <c r="B562" s="9" t="s">
        <v>1192</v>
      </c>
      <c r="G562" s="10" t="s">
        <v>384</v>
      </c>
      <c r="H562" s="10"/>
      <c r="I562" s="23">
        <v>2342</v>
      </c>
    </row>
    <row r="563" spans="1:9" ht="16.5" customHeight="1" x14ac:dyDescent="0.2">
      <c r="A563" s="1" t="s">
        <v>1152</v>
      </c>
      <c r="B563" s="9" t="s">
        <v>1040</v>
      </c>
      <c r="G563" s="9" t="s">
        <v>1325</v>
      </c>
      <c r="H563" s="9"/>
      <c r="I563" s="24">
        <v>5249</v>
      </c>
    </row>
    <row r="564" spans="1:9" ht="16.5" customHeight="1" x14ac:dyDescent="0.2">
      <c r="A564" s="1" t="s">
        <v>1294</v>
      </c>
      <c r="B564" s="9" t="s">
        <v>1026</v>
      </c>
      <c r="G564" s="9" t="s">
        <v>972</v>
      </c>
      <c r="H564" s="9"/>
      <c r="I564" s="24">
        <v>9623</v>
      </c>
    </row>
    <row r="565" spans="1:9" ht="16.5" customHeight="1" x14ac:dyDescent="0.2">
      <c r="A565" s="1" t="s">
        <v>1383</v>
      </c>
      <c r="B565" s="9" t="s">
        <v>946</v>
      </c>
      <c r="G565" s="9" t="s">
        <v>1240</v>
      </c>
      <c r="H565" s="9"/>
      <c r="I565" s="24">
        <v>6123</v>
      </c>
    </row>
    <row r="566" spans="1:9" ht="16.5" customHeight="1" x14ac:dyDescent="0.2">
      <c r="A566" s="1" t="s">
        <v>1046</v>
      </c>
      <c r="B566" s="9" t="s">
        <v>910</v>
      </c>
      <c r="G566" s="10" t="s">
        <v>316</v>
      </c>
      <c r="H566" s="10"/>
      <c r="I566" s="23">
        <v>5164</v>
      </c>
    </row>
    <row r="567" spans="1:9" ht="16.5" customHeight="1" x14ac:dyDescent="0.2">
      <c r="A567" s="1" t="s">
        <v>1168</v>
      </c>
      <c r="B567" s="9" t="s">
        <v>1236</v>
      </c>
      <c r="G567" s="9" t="s">
        <v>338</v>
      </c>
      <c r="H567" s="9"/>
      <c r="I567" s="24">
        <v>4221</v>
      </c>
    </row>
    <row r="568" spans="1:9" ht="16.5" customHeight="1" x14ac:dyDescent="0.2">
      <c r="A568" s="1" t="s">
        <v>1188</v>
      </c>
      <c r="B568" s="9" t="s">
        <v>868</v>
      </c>
      <c r="G568" s="9" t="s">
        <v>31</v>
      </c>
      <c r="H568" s="9"/>
      <c r="I568" s="24">
        <v>2434</v>
      </c>
    </row>
    <row r="569" spans="1:9" ht="16.5" customHeight="1" x14ac:dyDescent="0.2">
      <c r="A569" s="1" t="s">
        <v>668</v>
      </c>
      <c r="B569" s="9" t="s">
        <v>690</v>
      </c>
      <c r="G569" s="9" t="s">
        <v>312</v>
      </c>
      <c r="H569" s="9"/>
      <c r="I569" s="24">
        <v>2652</v>
      </c>
    </row>
    <row r="570" spans="1:9" ht="16.5" customHeight="1" x14ac:dyDescent="0.2">
      <c r="A570" s="1" t="s">
        <v>1098</v>
      </c>
      <c r="B570" s="9" t="s">
        <v>386</v>
      </c>
      <c r="G570" s="9" t="s">
        <v>940</v>
      </c>
      <c r="H570" s="9"/>
      <c r="I570" s="24">
        <v>9621</v>
      </c>
    </row>
    <row r="571" spans="1:9" ht="16.5" customHeight="1" x14ac:dyDescent="0.2">
      <c r="A571" s="1" t="s">
        <v>772</v>
      </c>
      <c r="B571" s="9" t="s">
        <v>806</v>
      </c>
      <c r="G571" s="9" t="s">
        <v>3669</v>
      </c>
      <c r="H571" s="9"/>
      <c r="I571" s="24">
        <v>2269</v>
      </c>
    </row>
    <row r="572" spans="1:9" ht="16.5" customHeight="1" x14ac:dyDescent="0.2">
      <c r="A572" s="1" t="s">
        <v>684</v>
      </c>
      <c r="B572" s="9" t="s">
        <v>932</v>
      </c>
      <c r="G572" s="9" t="s">
        <v>404</v>
      </c>
      <c r="H572" s="9"/>
      <c r="I572" s="24">
        <v>2432</v>
      </c>
    </row>
    <row r="573" spans="1:9" ht="16.5" customHeight="1" x14ac:dyDescent="0.2">
      <c r="A573" s="1" t="s">
        <v>998</v>
      </c>
      <c r="B573" s="9" t="s">
        <v>714</v>
      </c>
      <c r="G573" s="10" t="s">
        <v>648</v>
      </c>
      <c r="H573" s="10"/>
      <c r="I573" s="23">
        <v>6113</v>
      </c>
    </row>
    <row r="574" spans="1:9" ht="16.5" customHeight="1" x14ac:dyDescent="0.2">
      <c r="A574" s="1" t="s">
        <v>508</v>
      </c>
      <c r="B574" s="9" t="s">
        <v>824</v>
      </c>
      <c r="G574" s="9" t="s">
        <v>1607</v>
      </c>
      <c r="H574" s="9"/>
      <c r="I574" s="24">
        <v>2310</v>
      </c>
    </row>
    <row r="575" spans="1:9" ht="16.5" customHeight="1" x14ac:dyDescent="0.2">
      <c r="A575" s="1" t="s">
        <v>1122</v>
      </c>
      <c r="B575" s="9" t="s">
        <v>1012</v>
      </c>
      <c r="G575" s="9" t="s">
        <v>1833</v>
      </c>
      <c r="H575" s="9"/>
      <c r="I575" s="24">
        <v>5169</v>
      </c>
    </row>
    <row r="576" spans="1:9" ht="16.5" customHeight="1" x14ac:dyDescent="0.2">
      <c r="A576" s="1" t="s">
        <v>1176</v>
      </c>
      <c r="B576" s="9" t="s">
        <v>692</v>
      </c>
      <c r="G576" s="9" t="s">
        <v>458</v>
      </c>
      <c r="H576" s="9"/>
      <c r="I576" s="24">
        <v>3322</v>
      </c>
    </row>
    <row r="577" spans="1:9" ht="16.5" customHeight="1" x14ac:dyDescent="0.2">
      <c r="A577" s="1" t="s">
        <v>944</v>
      </c>
      <c r="B577" s="9" t="s">
        <v>500</v>
      </c>
      <c r="G577" s="9" t="s">
        <v>748</v>
      </c>
      <c r="H577" s="9"/>
      <c r="I577" s="24">
        <v>5419</v>
      </c>
    </row>
    <row r="578" spans="1:9" ht="16.5" customHeight="1" x14ac:dyDescent="0.2">
      <c r="A578" s="1" t="s">
        <v>856</v>
      </c>
      <c r="B578" s="9" t="s">
        <v>952</v>
      </c>
      <c r="G578" s="9" t="s">
        <v>3676</v>
      </c>
      <c r="H578" s="9"/>
      <c r="I578" s="24">
        <v>5329</v>
      </c>
    </row>
    <row r="579" spans="1:9" ht="16.5" customHeight="1" x14ac:dyDescent="0.2">
      <c r="A579" s="1" t="s">
        <v>1182</v>
      </c>
      <c r="B579" s="9" t="s">
        <v>1070</v>
      </c>
      <c r="G579" s="9" t="s">
        <v>1341</v>
      </c>
      <c r="H579" s="9"/>
      <c r="I579" s="24">
        <v>5241</v>
      </c>
    </row>
    <row r="580" spans="1:9" ht="16.5" customHeight="1" x14ac:dyDescent="0.2">
      <c r="A580" s="1" t="s">
        <v>1250</v>
      </c>
      <c r="B580" s="9" t="s">
        <v>1072</v>
      </c>
      <c r="G580" s="9" t="s">
        <v>1327</v>
      </c>
      <c r="H580" s="9"/>
      <c r="I580" s="24">
        <v>4415</v>
      </c>
    </row>
    <row r="581" spans="1:9" ht="16.5" customHeight="1" x14ac:dyDescent="0.2">
      <c r="A581" s="1" t="s">
        <v>956</v>
      </c>
      <c r="B581" s="9" t="s">
        <v>908</v>
      </c>
      <c r="G581" s="9" t="s">
        <v>884</v>
      </c>
      <c r="H581" s="9"/>
      <c r="I581" s="24">
        <v>9411</v>
      </c>
    </row>
    <row r="582" spans="1:9" ht="16.5" customHeight="1" x14ac:dyDescent="0.2">
      <c r="A582" s="1" t="s">
        <v>1359</v>
      </c>
      <c r="B582" s="9" t="s">
        <v>916</v>
      </c>
      <c r="G582" s="9" t="s">
        <v>638</v>
      </c>
      <c r="H582" s="9"/>
      <c r="I582" s="24">
        <v>6129</v>
      </c>
    </row>
    <row r="583" spans="1:9" ht="16.5" customHeight="1" x14ac:dyDescent="0.2">
      <c r="A583" s="1" t="s">
        <v>718</v>
      </c>
      <c r="B583" s="9" t="s">
        <v>1950</v>
      </c>
      <c r="G583" s="9" t="s">
        <v>203</v>
      </c>
      <c r="H583" s="9"/>
      <c r="I583" s="24">
        <v>2269</v>
      </c>
    </row>
    <row r="584" spans="1:9" ht="16.5" customHeight="1" x14ac:dyDescent="0.2">
      <c r="A584" s="1" t="s">
        <v>1034</v>
      </c>
      <c r="B584" s="9" t="s">
        <v>928</v>
      </c>
      <c r="G584" s="10" t="s">
        <v>316</v>
      </c>
      <c r="H584" s="10"/>
      <c r="I584" s="23">
        <v>3423</v>
      </c>
    </row>
    <row r="585" spans="1:9" ht="16.5" customHeight="1" x14ac:dyDescent="0.2">
      <c r="A585" s="1" t="s">
        <v>1008</v>
      </c>
      <c r="B585" s="9" t="s">
        <v>1148</v>
      </c>
      <c r="G585" s="9" t="s">
        <v>764</v>
      </c>
      <c r="H585" s="9"/>
      <c r="I585" s="24">
        <v>9111</v>
      </c>
    </row>
    <row r="586" spans="1:9" ht="16.5" customHeight="1" x14ac:dyDescent="0.2">
      <c r="A586" s="1" t="s">
        <v>1164</v>
      </c>
      <c r="B586" s="9" t="s">
        <v>818</v>
      </c>
      <c r="G586" s="9" t="s">
        <v>151</v>
      </c>
      <c r="H586" s="9"/>
      <c r="I586" s="24">
        <v>3324</v>
      </c>
    </row>
    <row r="587" spans="1:9" ht="16.5" customHeight="1" x14ac:dyDescent="0.2">
      <c r="A587" s="1" t="s">
        <v>1080</v>
      </c>
      <c r="B587" s="9" t="s">
        <v>1208</v>
      </c>
      <c r="G587" s="9" t="s">
        <v>516</v>
      </c>
      <c r="H587" s="9"/>
      <c r="I587" s="24">
        <v>5163</v>
      </c>
    </row>
    <row r="588" spans="1:9" ht="16.5" customHeight="1" x14ac:dyDescent="0.2">
      <c r="A588" s="1" t="s">
        <v>742</v>
      </c>
      <c r="B588" s="9" t="s">
        <v>642</v>
      </c>
      <c r="G588" s="9" t="s">
        <v>3666</v>
      </c>
      <c r="H588" s="9"/>
      <c r="I588" s="24">
        <v>2212</v>
      </c>
    </row>
    <row r="589" spans="1:9" ht="16.5" customHeight="1" x14ac:dyDescent="0.2">
      <c r="A589" s="1" t="s">
        <v>1242</v>
      </c>
      <c r="B589" s="9" t="s">
        <v>792</v>
      </c>
      <c r="G589" s="9" t="s">
        <v>1337</v>
      </c>
      <c r="H589" s="9"/>
      <c r="I589" s="24">
        <v>4312</v>
      </c>
    </row>
    <row r="590" spans="1:9" ht="16.5" customHeight="1" x14ac:dyDescent="0.2">
      <c r="A590" s="1" t="s">
        <v>1106</v>
      </c>
      <c r="B590" s="9" t="s">
        <v>1959</v>
      </c>
      <c r="G590" s="9" t="s">
        <v>328</v>
      </c>
      <c r="H590" s="9"/>
      <c r="I590" s="24">
        <v>5311</v>
      </c>
    </row>
    <row r="591" spans="1:9" ht="16.5" customHeight="1" x14ac:dyDescent="0.2">
      <c r="A591" s="1" t="s">
        <v>948</v>
      </c>
      <c r="B591" s="9" t="s">
        <v>702</v>
      </c>
      <c r="G591" s="9" t="s">
        <v>1784</v>
      </c>
      <c r="H591" s="9"/>
      <c r="I591" s="24">
        <v>5419</v>
      </c>
    </row>
    <row r="592" spans="1:9" ht="16.5" customHeight="1" x14ac:dyDescent="0.2">
      <c r="A592" s="1" t="s">
        <v>1198</v>
      </c>
      <c r="B592" s="9" t="s">
        <v>538</v>
      </c>
      <c r="G592" s="9" t="s">
        <v>1214</v>
      </c>
      <c r="H592" s="9"/>
      <c r="I592" s="24">
        <v>9520</v>
      </c>
    </row>
    <row r="593" spans="1:9" ht="16.5" customHeight="1" x14ac:dyDescent="0.2">
      <c r="A593" s="1" t="s">
        <v>686</v>
      </c>
      <c r="B593" s="9" t="s">
        <v>1138</v>
      </c>
      <c r="G593" s="9" t="s">
        <v>282</v>
      </c>
      <c r="H593" s="9"/>
      <c r="I593" s="24">
        <v>2641</v>
      </c>
    </row>
    <row r="594" spans="1:9" ht="16.5" customHeight="1" x14ac:dyDescent="0.2">
      <c r="A594" s="1" t="s">
        <v>1114</v>
      </c>
      <c r="B594" s="9" t="s">
        <v>616</v>
      </c>
      <c r="G594" s="9" t="s">
        <v>330</v>
      </c>
      <c r="H594" s="9"/>
      <c r="I594" s="24">
        <v>3423</v>
      </c>
    </row>
    <row r="595" spans="1:9" ht="16.5" customHeight="1" x14ac:dyDescent="0.2">
      <c r="A595" s="1" t="s">
        <v>954</v>
      </c>
      <c r="B595" s="9" t="s">
        <v>1024</v>
      </c>
      <c r="G595" s="10" t="s">
        <v>700</v>
      </c>
      <c r="H595" s="10"/>
      <c r="I595" s="23">
        <v>5120</v>
      </c>
    </row>
    <row r="596" spans="1:9" ht="16.5" customHeight="1" x14ac:dyDescent="0.2">
      <c r="A596" s="1" t="s">
        <v>1140</v>
      </c>
      <c r="B596" s="9" t="s">
        <v>1058</v>
      </c>
      <c r="G596" s="10" t="s">
        <v>314</v>
      </c>
      <c r="H596" s="10"/>
      <c r="I596" s="23">
        <v>3324</v>
      </c>
    </row>
    <row r="597" spans="1:9" ht="16.5" customHeight="1" x14ac:dyDescent="0.2">
      <c r="A597" s="1" t="s">
        <v>1042</v>
      </c>
      <c r="B597" s="9" t="s">
        <v>938</v>
      </c>
      <c r="G597" s="10" t="s">
        <v>316</v>
      </c>
      <c r="H597" s="10"/>
      <c r="I597" s="23">
        <v>5142</v>
      </c>
    </row>
    <row r="598" spans="1:9" ht="16.5" customHeight="1" x14ac:dyDescent="0.2">
      <c r="A598" s="1" t="s">
        <v>1323</v>
      </c>
      <c r="B598" s="9" t="s">
        <v>930</v>
      </c>
      <c r="G598" s="9" t="s">
        <v>1270</v>
      </c>
      <c r="H598" s="9"/>
      <c r="I598" s="24">
        <v>4120</v>
      </c>
    </row>
    <row r="599" spans="1:9" ht="16.5" customHeight="1" x14ac:dyDescent="0.2">
      <c r="A599" s="1" t="s">
        <v>934</v>
      </c>
      <c r="B599" s="9" t="s">
        <v>1963</v>
      </c>
      <c r="G599" s="9" t="s">
        <v>488</v>
      </c>
      <c r="H599" s="9"/>
      <c r="I599" s="24">
        <v>3411</v>
      </c>
    </row>
    <row r="600" spans="1:9" ht="16.5" customHeight="1" x14ac:dyDescent="0.2">
      <c r="A600" s="1" t="s">
        <v>1238</v>
      </c>
      <c r="B600" s="9" t="s">
        <v>882</v>
      </c>
      <c r="G600" s="9" t="s">
        <v>1002</v>
      </c>
      <c r="H600" s="9"/>
      <c r="I600" s="24">
        <v>4419</v>
      </c>
    </row>
    <row r="601" spans="1:9" ht="16.5" customHeight="1" x14ac:dyDescent="0.2">
      <c r="A601" s="1" t="s">
        <v>786</v>
      </c>
      <c r="B601" s="9" t="s">
        <v>614</v>
      </c>
      <c r="G601" s="9" t="s">
        <v>173</v>
      </c>
      <c r="H601" s="9"/>
      <c r="I601" s="24">
        <v>2230</v>
      </c>
    </row>
    <row r="602" spans="1:9" ht="16.5" customHeight="1" x14ac:dyDescent="0.2">
      <c r="A602" s="1" t="s">
        <v>898</v>
      </c>
      <c r="B602" s="9" t="s">
        <v>1154</v>
      </c>
      <c r="G602" s="10" t="s">
        <v>23</v>
      </c>
      <c r="H602" s="10"/>
      <c r="I602" s="23">
        <v>3112</v>
      </c>
    </row>
    <row r="603" spans="1:9" ht="16.5" customHeight="1" x14ac:dyDescent="0.2">
      <c r="A603" s="1" t="s">
        <v>1062</v>
      </c>
      <c r="B603" s="9" t="s">
        <v>978</v>
      </c>
      <c r="G603" s="9" t="s">
        <v>1823</v>
      </c>
      <c r="H603" s="9"/>
      <c r="I603" s="24">
        <v>4212</v>
      </c>
    </row>
    <row r="604" spans="1:9" ht="16.5" customHeight="1" x14ac:dyDescent="0.2">
      <c r="A604" s="1" t="s">
        <v>610</v>
      </c>
      <c r="B604" s="9" t="s">
        <v>586</v>
      </c>
      <c r="G604" s="9" t="s">
        <v>35</v>
      </c>
      <c r="H604" s="9"/>
      <c r="I604" s="24">
        <v>2351</v>
      </c>
    </row>
    <row r="605" spans="1:9" ht="16.5" customHeight="1" x14ac:dyDescent="0.2">
      <c r="A605" s="1" t="s">
        <v>1296</v>
      </c>
      <c r="B605" s="9" t="s">
        <v>620</v>
      </c>
      <c r="G605" s="9" t="s">
        <v>1252</v>
      </c>
      <c r="H605" s="9"/>
      <c r="I605" s="24">
        <v>4412</v>
      </c>
    </row>
    <row r="606" spans="1:9" ht="16.5" customHeight="1" x14ac:dyDescent="0.2">
      <c r="A606" s="1" t="s">
        <v>1403</v>
      </c>
      <c r="B606" s="9" t="s">
        <v>656</v>
      </c>
      <c r="G606" s="9" t="s">
        <v>1914</v>
      </c>
      <c r="H606" s="9"/>
      <c r="I606" s="24">
        <v>6114</v>
      </c>
    </row>
    <row r="607" spans="1:9" ht="16.5" customHeight="1" x14ac:dyDescent="0.2">
      <c r="A607" s="1" t="s">
        <v>960</v>
      </c>
      <c r="B607" s="9" t="s">
        <v>1967</v>
      </c>
      <c r="G607" s="9" t="s">
        <v>484</v>
      </c>
      <c r="H607" s="9"/>
      <c r="I607" s="24">
        <v>5120</v>
      </c>
    </row>
    <row r="608" spans="1:9" ht="16.5" customHeight="1" x14ac:dyDescent="0.2">
      <c r="A608" s="1" t="s">
        <v>1302</v>
      </c>
      <c r="B608" s="9" t="s">
        <v>1268</v>
      </c>
      <c r="G608" s="9" t="s">
        <v>862</v>
      </c>
      <c r="H608" s="9"/>
      <c r="I608" s="24">
        <v>4412</v>
      </c>
    </row>
    <row r="609" spans="1:9" ht="16.5" customHeight="1" x14ac:dyDescent="0.2">
      <c r="A609" s="1" t="s">
        <v>1226</v>
      </c>
      <c r="B609" s="9" t="s">
        <v>594</v>
      </c>
      <c r="G609" s="9" t="s">
        <v>1363</v>
      </c>
      <c r="H609" s="9"/>
      <c r="I609" s="24">
        <v>4110</v>
      </c>
    </row>
    <row r="610" spans="1:9" ht="16.5" customHeight="1" x14ac:dyDescent="0.2">
      <c r="A610" s="1" t="s">
        <v>802</v>
      </c>
      <c r="B610" s="9" t="s">
        <v>754</v>
      </c>
      <c r="G610" s="9" t="s">
        <v>362</v>
      </c>
      <c r="H610" s="9"/>
      <c r="I610" s="24">
        <v>3211</v>
      </c>
    </row>
    <row r="611" spans="1:9" ht="16.5" customHeight="1" x14ac:dyDescent="0.2">
      <c r="A611" s="1" t="s">
        <v>1276</v>
      </c>
      <c r="B611" s="9" t="s">
        <v>518</v>
      </c>
      <c r="G611" s="9" t="s">
        <v>3684</v>
      </c>
      <c r="H611" s="9"/>
      <c r="I611" s="24">
        <v>4419</v>
      </c>
    </row>
    <row r="612" spans="1:9" ht="16.5" customHeight="1" x14ac:dyDescent="0.2">
      <c r="A612" s="1" t="s">
        <v>1038</v>
      </c>
      <c r="B612" s="9" t="s">
        <v>1971</v>
      </c>
      <c r="G612" s="10" t="s">
        <v>316</v>
      </c>
      <c r="H612" s="10"/>
      <c r="I612" s="23">
        <v>5113</v>
      </c>
    </row>
    <row r="613" spans="1:9" ht="16.5" customHeight="1" x14ac:dyDescent="0.2">
      <c r="A613" s="1" t="s">
        <v>55</v>
      </c>
      <c r="B613" s="9" t="s">
        <v>7</v>
      </c>
      <c r="G613" s="9" t="s">
        <v>1262</v>
      </c>
      <c r="H613" s="9"/>
      <c r="I613" s="24">
        <v>1212</v>
      </c>
    </row>
    <row r="614" spans="1:9" ht="16.5" customHeight="1" x14ac:dyDescent="0.2">
      <c r="A614" s="1" t="s">
        <v>536</v>
      </c>
      <c r="B614" s="9" t="s">
        <v>812</v>
      </c>
      <c r="G614" s="9" t="s">
        <v>1635</v>
      </c>
      <c r="H614" s="9"/>
      <c r="I614" s="24">
        <v>2310</v>
      </c>
    </row>
    <row r="615" spans="1:9" ht="16.5" customHeight="1" x14ac:dyDescent="0.2">
      <c r="A615" s="1" t="s">
        <v>1134</v>
      </c>
      <c r="B615" s="9" t="s">
        <v>1166</v>
      </c>
      <c r="G615" s="10" t="s">
        <v>314</v>
      </c>
      <c r="H615" s="10"/>
      <c r="I615" s="23">
        <v>3311</v>
      </c>
    </row>
    <row r="616" spans="1:9" ht="16.5" customHeight="1" x14ac:dyDescent="0.2">
      <c r="A616" s="1" t="s">
        <v>1016</v>
      </c>
      <c r="B616" s="9" t="s">
        <v>510</v>
      </c>
      <c r="G616" s="9" t="s">
        <v>730</v>
      </c>
      <c r="H616" s="9"/>
      <c r="I616" s="24">
        <v>7544</v>
      </c>
    </row>
    <row r="617" spans="1:9" ht="16.5" customHeight="1" x14ac:dyDescent="0.2">
      <c r="A617" s="1" t="s">
        <v>1274</v>
      </c>
      <c r="B617" s="9" t="s">
        <v>774</v>
      </c>
      <c r="G617" s="9" t="s">
        <v>3684</v>
      </c>
      <c r="H617" s="9"/>
      <c r="I617" s="24">
        <v>4229</v>
      </c>
    </row>
    <row r="618" spans="1:9" ht="16.5" customHeight="1" x14ac:dyDescent="0.2">
      <c r="A618" s="1" t="s">
        <v>1120</v>
      </c>
      <c r="B618" s="9" t="s">
        <v>836</v>
      </c>
      <c r="G618" s="9" t="s">
        <v>1833</v>
      </c>
      <c r="H618" s="9"/>
      <c r="I618" s="24">
        <v>5162</v>
      </c>
    </row>
    <row r="619" spans="1:9" ht="16.5" customHeight="1" x14ac:dyDescent="0.2">
      <c r="A619" s="1" t="s">
        <v>988</v>
      </c>
      <c r="B619" s="9" t="s">
        <v>1110</v>
      </c>
      <c r="G619" s="9" t="s">
        <v>850</v>
      </c>
      <c r="H619" s="9"/>
      <c r="I619" s="24">
        <v>9412</v>
      </c>
    </row>
    <row r="620" spans="1:9" ht="16.5" customHeight="1" x14ac:dyDescent="0.2">
      <c r="A620" s="1" t="s">
        <v>1292</v>
      </c>
      <c r="B620" s="9" t="s">
        <v>556</v>
      </c>
      <c r="G620" s="9" t="s">
        <v>1256</v>
      </c>
      <c r="H620" s="9"/>
      <c r="I620" s="24">
        <v>4323</v>
      </c>
    </row>
    <row r="621" spans="1:9" ht="16.5" customHeight="1" x14ac:dyDescent="0.2">
      <c r="A621" s="1" t="s">
        <v>1230</v>
      </c>
      <c r="B621" s="9" t="s">
        <v>524</v>
      </c>
      <c r="G621" s="9" t="s">
        <v>3683</v>
      </c>
      <c r="H621" s="9"/>
      <c r="I621" s="24">
        <v>4213</v>
      </c>
    </row>
    <row r="622" spans="1:9" ht="16.5" customHeight="1" x14ac:dyDescent="0.2">
      <c r="A622" s="1" t="s">
        <v>712</v>
      </c>
      <c r="B622" s="9" t="s">
        <v>670</v>
      </c>
      <c r="G622" s="9" t="s">
        <v>490</v>
      </c>
      <c r="H622" s="9"/>
      <c r="I622" s="24">
        <v>2654</v>
      </c>
    </row>
    <row r="623" spans="1:9" ht="16.5" customHeight="1" x14ac:dyDescent="0.2">
      <c r="A623" s="1" t="s">
        <v>974</v>
      </c>
      <c r="B623" s="9" t="s">
        <v>724</v>
      </c>
      <c r="G623" s="9" t="s">
        <v>1144</v>
      </c>
      <c r="H623" s="9"/>
      <c r="I623" s="24">
        <v>5246</v>
      </c>
    </row>
    <row r="624" spans="1:9" ht="16.5" customHeight="1" x14ac:dyDescent="0.2">
      <c r="A624" s="1" t="s">
        <v>1060</v>
      </c>
      <c r="B624" s="9" t="s">
        <v>902</v>
      </c>
      <c r="G624" s="9" t="s">
        <v>1090</v>
      </c>
      <c r="H624" s="9"/>
      <c r="I624" s="24">
        <v>4212</v>
      </c>
    </row>
    <row r="625" spans="1:9" ht="16.5" customHeight="1" x14ac:dyDescent="0.2">
      <c r="A625" s="1" t="s">
        <v>680</v>
      </c>
      <c r="B625" s="9" t="s">
        <v>776</v>
      </c>
      <c r="G625" s="9" t="s">
        <v>304</v>
      </c>
      <c r="H625" s="9"/>
      <c r="I625" s="24">
        <v>2656</v>
      </c>
    </row>
    <row r="626" spans="1:9" ht="16.5" customHeight="1" x14ac:dyDescent="0.2">
      <c r="A626" s="1" t="s">
        <v>976</v>
      </c>
      <c r="B626" s="9" t="s">
        <v>1118</v>
      </c>
      <c r="G626" s="9" t="s">
        <v>1266</v>
      </c>
      <c r="H626" s="9"/>
      <c r="I626" s="24">
        <v>5246</v>
      </c>
    </row>
    <row r="627" spans="1:9" ht="16.5" customHeight="1" x14ac:dyDescent="0.2">
      <c r="A627" s="1" t="s">
        <v>860</v>
      </c>
      <c r="B627" s="9" t="s">
        <v>628</v>
      </c>
      <c r="G627" s="10" t="s">
        <v>464</v>
      </c>
      <c r="H627" s="10"/>
      <c r="I627" s="23">
        <v>5329</v>
      </c>
    </row>
    <row r="628" spans="1:9" ht="16.5" customHeight="1" x14ac:dyDescent="0.2">
      <c r="A628" s="1" t="s">
        <v>780</v>
      </c>
      <c r="B628" s="9" t="s">
        <v>662</v>
      </c>
      <c r="G628" s="9" t="s">
        <v>3670</v>
      </c>
      <c r="H628" s="9"/>
      <c r="I628" s="24">
        <v>2222</v>
      </c>
    </row>
    <row r="629" spans="1:9" ht="16.5" customHeight="1" x14ac:dyDescent="0.2">
      <c r="A629" s="1" t="s">
        <v>984</v>
      </c>
      <c r="B629" s="9" t="s">
        <v>810</v>
      </c>
      <c r="G629" s="9" t="s">
        <v>1112</v>
      </c>
      <c r="H629" s="9"/>
      <c r="I629" s="24">
        <v>5246</v>
      </c>
    </row>
    <row r="630" spans="1:9" ht="16.5" customHeight="1" x14ac:dyDescent="0.2">
      <c r="A630" s="1" t="s">
        <v>834</v>
      </c>
      <c r="B630" s="9" t="s">
        <v>830</v>
      </c>
      <c r="G630" s="9" t="s">
        <v>1758</v>
      </c>
      <c r="H630" s="9"/>
      <c r="I630" s="24">
        <v>3259</v>
      </c>
    </row>
    <row r="631" spans="1:9" ht="16.5" customHeight="1" x14ac:dyDescent="0.2">
      <c r="A631" s="1" t="s">
        <v>1036</v>
      </c>
      <c r="B631" s="9" t="s">
        <v>546</v>
      </c>
      <c r="G631" s="10" t="s">
        <v>316</v>
      </c>
      <c r="H631" s="10"/>
      <c r="I631" s="23">
        <v>4414</v>
      </c>
    </row>
    <row r="632" spans="1:9" ht="16.5" customHeight="1" x14ac:dyDescent="0.2">
      <c r="A632" s="1" t="s">
        <v>1306</v>
      </c>
      <c r="B632" s="9" t="s">
        <v>1044</v>
      </c>
      <c r="G632" s="9" t="s">
        <v>1361</v>
      </c>
      <c r="H632" s="9"/>
      <c r="I632" s="24">
        <v>3331</v>
      </c>
    </row>
    <row r="633" spans="1:9" ht="16.5" customHeight="1" x14ac:dyDescent="0.2">
      <c r="A633" s="1" t="s">
        <v>1309</v>
      </c>
      <c r="B633" s="9" t="s">
        <v>738</v>
      </c>
      <c r="G633" s="9" t="s">
        <v>1361</v>
      </c>
      <c r="H633" s="9"/>
      <c r="I633" s="24">
        <v>4321</v>
      </c>
    </row>
    <row r="634" spans="1:9" ht="16.5" customHeight="1" x14ac:dyDescent="0.2">
      <c r="A634" s="1" t="s">
        <v>926</v>
      </c>
      <c r="B634" s="9" t="s">
        <v>872</v>
      </c>
      <c r="G634" s="9" t="s">
        <v>336</v>
      </c>
      <c r="H634" s="9"/>
      <c r="I634" s="24">
        <v>3351</v>
      </c>
    </row>
    <row r="635" spans="1:9" ht="16.5" customHeight="1" x14ac:dyDescent="0.2">
      <c r="A635" s="1" t="s">
        <v>704</v>
      </c>
      <c r="B635" s="9" t="s">
        <v>1158</v>
      </c>
      <c r="G635" s="9" t="s">
        <v>1349</v>
      </c>
      <c r="H635" s="9"/>
      <c r="I635" s="24">
        <v>3521</v>
      </c>
    </row>
    <row r="636" spans="1:9" ht="16.5" customHeight="1" x14ac:dyDescent="0.2">
      <c r="A636" s="1" t="s">
        <v>994</v>
      </c>
      <c r="B636" s="9" t="s">
        <v>1194</v>
      </c>
      <c r="G636" s="9" t="s">
        <v>1216</v>
      </c>
      <c r="H636" s="9"/>
      <c r="I636" s="24">
        <v>5151</v>
      </c>
    </row>
    <row r="637" spans="1:9" ht="16.5" customHeight="1" x14ac:dyDescent="0.2">
      <c r="A637" s="1" t="s">
        <v>1170</v>
      </c>
      <c r="B637" s="9" t="s">
        <v>660</v>
      </c>
      <c r="G637" s="9" t="s">
        <v>3681</v>
      </c>
      <c r="H637" s="9"/>
      <c r="I637" s="24">
        <v>3322</v>
      </c>
    </row>
    <row r="638" spans="1:9" ht="16.5" customHeight="1" x14ac:dyDescent="0.2">
      <c r="A638" s="1" t="s">
        <v>512</v>
      </c>
      <c r="B638" s="9" t="s">
        <v>770</v>
      </c>
      <c r="G638" s="9" t="s">
        <v>1611</v>
      </c>
      <c r="H638" s="9"/>
      <c r="I638" s="24">
        <v>2310</v>
      </c>
    </row>
    <row r="639" spans="1:9" ht="16.5" customHeight="1" x14ac:dyDescent="0.2">
      <c r="A639" s="1" t="s">
        <v>1343</v>
      </c>
      <c r="B639" s="9" t="s">
        <v>1096</v>
      </c>
      <c r="G639" s="9" t="s">
        <v>734</v>
      </c>
      <c r="H639" s="9"/>
      <c r="I639" s="24">
        <v>3314</v>
      </c>
    </row>
    <row r="640" spans="1:9" ht="16.5" customHeight="1" x14ac:dyDescent="0.2">
      <c r="A640" s="1" t="s">
        <v>1254</v>
      </c>
      <c r="B640" s="9" t="s">
        <v>696</v>
      </c>
      <c r="G640" s="9" t="s">
        <v>1202</v>
      </c>
      <c r="H640" s="9"/>
      <c r="I640" s="24">
        <v>4227</v>
      </c>
    </row>
    <row r="641" spans="1:9" ht="16.5" customHeight="1" x14ac:dyDescent="0.2">
      <c r="A641" s="1" t="s">
        <v>1304</v>
      </c>
      <c r="B641" s="9" t="s">
        <v>726</v>
      </c>
      <c r="G641" s="9" t="s">
        <v>1028</v>
      </c>
      <c r="H641" s="9"/>
      <c r="I641" s="24">
        <v>4322</v>
      </c>
    </row>
    <row r="642" spans="1:9" ht="16.5" customHeight="1" x14ac:dyDescent="0.2">
      <c r="A642" s="1" t="s">
        <v>570</v>
      </c>
      <c r="B642" s="9" t="s">
        <v>796</v>
      </c>
      <c r="G642" s="9" t="s">
        <v>83</v>
      </c>
      <c r="H642" s="9"/>
      <c r="I642" s="24">
        <v>2352</v>
      </c>
    </row>
    <row r="643" spans="1:9" ht="16.5" customHeight="1" x14ac:dyDescent="0.2">
      <c r="A643" s="1" t="s">
        <v>1315</v>
      </c>
      <c r="B643" s="9" t="s">
        <v>750</v>
      </c>
      <c r="G643" s="9" t="s">
        <v>1224</v>
      </c>
      <c r="H643" s="9"/>
      <c r="I643" s="24">
        <v>4321</v>
      </c>
    </row>
    <row r="644" spans="1:9" ht="16.5" customHeight="1" x14ac:dyDescent="0.2">
      <c r="A644" s="1" t="s">
        <v>1365</v>
      </c>
      <c r="B644" s="9" t="s">
        <v>1000</v>
      </c>
      <c r="G644" s="9" t="s">
        <v>638</v>
      </c>
      <c r="H644" s="9"/>
      <c r="I644" s="24">
        <v>6221</v>
      </c>
    </row>
    <row r="645" spans="1:9" ht="16.5" customHeight="1" x14ac:dyDescent="0.2">
      <c r="A645" s="1" t="s">
        <v>1104</v>
      </c>
      <c r="B645" s="9" t="s">
        <v>652</v>
      </c>
      <c r="G645" s="9" t="s">
        <v>288</v>
      </c>
      <c r="H645" s="9"/>
      <c r="I645" s="24">
        <v>5113</v>
      </c>
    </row>
    <row r="646" spans="1:9" ht="16.5" customHeight="1" x14ac:dyDescent="0.2">
      <c r="A646" s="1" t="s">
        <v>766</v>
      </c>
      <c r="B646" s="9" t="s">
        <v>904</v>
      </c>
      <c r="G646" s="9" t="s">
        <v>302</v>
      </c>
      <c r="H646" s="9"/>
      <c r="I646" s="24">
        <v>3259</v>
      </c>
    </row>
    <row r="647" spans="1:9" ht="16.5" customHeight="1" x14ac:dyDescent="0.2">
      <c r="A647" s="1" t="s">
        <v>1136</v>
      </c>
      <c r="B647" s="9" t="s">
        <v>334</v>
      </c>
      <c r="G647" s="10" t="s">
        <v>314</v>
      </c>
      <c r="H647" s="10"/>
      <c r="I647" s="23">
        <v>3321</v>
      </c>
    </row>
    <row r="648" spans="1:9" ht="16.5" customHeight="1" x14ac:dyDescent="0.2">
      <c r="A648" s="1" t="s">
        <v>1030</v>
      </c>
      <c r="B648" s="9" t="s">
        <v>596</v>
      </c>
      <c r="G648" s="10" t="s">
        <v>472</v>
      </c>
      <c r="H648" s="10"/>
      <c r="I648" s="23">
        <v>4212</v>
      </c>
    </row>
    <row r="649" spans="1:9" ht="16.5" customHeight="1" x14ac:dyDescent="0.2">
      <c r="A649" s="1" t="s">
        <v>1391</v>
      </c>
      <c r="B649" s="9" t="s">
        <v>1319</v>
      </c>
      <c r="G649" s="9" t="s">
        <v>550</v>
      </c>
      <c r="H649" s="9"/>
      <c r="I649" s="24">
        <v>7515</v>
      </c>
    </row>
    <row r="650" spans="1:9" ht="16.5" customHeight="1" x14ac:dyDescent="0.2">
      <c r="A650" s="1" t="s">
        <v>1246</v>
      </c>
      <c r="B650" s="9" t="s">
        <v>466</v>
      </c>
      <c r="G650" s="9" t="s">
        <v>768</v>
      </c>
      <c r="H650" s="9"/>
      <c r="I650" s="24">
        <v>3353</v>
      </c>
    </row>
    <row r="651" spans="1:9" ht="16.5" customHeight="1" x14ac:dyDescent="0.2">
      <c r="A651" s="1" t="s">
        <v>892</v>
      </c>
      <c r="B651" s="9" t="s">
        <v>1092</v>
      </c>
      <c r="G651" s="10" t="s">
        <v>39</v>
      </c>
      <c r="H651" s="10"/>
      <c r="I651" s="23">
        <v>3351</v>
      </c>
    </row>
    <row r="652" spans="1:9" ht="16.5" customHeight="1" x14ac:dyDescent="0.2">
      <c r="A652" s="1" t="s">
        <v>1150</v>
      </c>
      <c r="B652" s="9" t="s">
        <v>1397</v>
      </c>
      <c r="G652" s="9" t="s">
        <v>942</v>
      </c>
      <c r="H652" s="9"/>
      <c r="I652" s="24">
        <v>5230</v>
      </c>
    </row>
    <row r="653" spans="1:9" ht="16.5" customHeight="1" x14ac:dyDescent="0.2">
      <c r="A653" s="1" t="s">
        <v>1367</v>
      </c>
      <c r="B653" s="9" t="s">
        <v>3686</v>
      </c>
      <c r="G653" s="9" t="s">
        <v>638</v>
      </c>
      <c r="H653" s="9"/>
      <c r="I653" s="24">
        <v>6222</v>
      </c>
    </row>
    <row r="654" spans="1:9" ht="16.5" customHeight="1" x14ac:dyDescent="0.2">
      <c r="A654" s="1" t="s">
        <v>1082</v>
      </c>
      <c r="B654" s="9" t="s">
        <v>706</v>
      </c>
      <c r="G654" s="9" t="s">
        <v>1829</v>
      </c>
      <c r="H654" s="9"/>
      <c r="I654" s="24">
        <v>5163</v>
      </c>
    </row>
    <row r="655" spans="1:9" ht="16.5" customHeight="1" x14ac:dyDescent="0.2">
      <c r="A655" s="1" t="s">
        <v>740</v>
      </c>
      <c r="B655" s="9" t="s">
        <v>1988</v>
      </c>
      <c r="G655" s="9" t="s">
        <v>3665</v>
      </c>
      <c r="H655" s="9"/>
      <c r="I655" s="24">
        <v>2211</v>
      </c>
    </row>
    <row r="656" spans="1:9" ht="16.5" customHeight="1" x14ac:dyDescent="0.2">
      <c r="A656" s="1" t="s">
        <v>1212</v>
      </c>
      <c r="B656" s="9" t="s">
        <v>1196</v>
      </c>
      <c r="G656" s="10" t="s">
        <v>1860</v>
      </c>
      <c r="H656" s="10"/>
      <c r="I656" s="23">
        <v>4229</v>
      </c>
    </row>
    <row r="657" spans="1:9" ht="16.5" customHeight="1" x14ac:dyDescent="0.2">
      <c r="A657" s="1" t="s">
        <v>732</v>
      </c>
      <c r="B657" s="9" t="s">
        <v>406</v>
      </c>
      <c r="G657" s="9" t="s">
        <v>378</v>
      </c>
      <c r="H657" s="9"/>
      <c r="I657" s="24">
        <v>2267</v>
      </c>
    </row>
    <row r="658" spans="1:9" ht="16.5" customHeight="1" x14ac:dyDescent="0.2">
      <c r="A658" s="1" t="s">
        <v>1146</v>
      </c>
      <c r="B658" s="9" t="s">
        <v>1282</v>
      </c>
      <c r="G658" s="10" t="s">
        <v>314</v>
      </c>
      <c r="H658" s="10"/>
      <c r="I658" s="23">
        <v>4221</v>
      </c>
    </row>
    <row r="659" spans="1:9" ht="16.5" customHeight="1" x14ac:dyDescent="0.2">
      <c r="A659" s="1" t="s">
        <v>300</v>
      </c>
      <c r="B659" s="9" t="s">
        <v>842</v>
      </c>
      <c r="G659" s="10" t="s">
        <v>950</v>
      </c>
      <c r="H659" s="10"/>
      <c r="I659" s="23">
        <v>3522</v>
      </c>
    </row>
    <row r="660" spans="1:9" ht="16.5" customHeight="1" x14ac:dyDescent="0.2">
      <c r="A660" s="1" t="s">
        <v>560</v>
      </c>
      <c r="B660" s="9" t="s">
        <v>408</v>
      </c>
      <c r="G660" s="9" t="s">
        <v>85</v>
      </c>
      <c r="H660" s="9"/>
      <c r="I660" s="24">
        <v>2330</v>
      </c>
    </row>
    <row r="661" spans="1:9" ht="16.5" customHeight="1" x14ac:dyDescent="0.2">
      <c r="A661" s="1" t="s">
        <v>213</v>
      </c>
      <c r="B661" s="9" t="s">
        <v>1056</v>
      </c>
      <c r="G661" s="9" t="s">
        <v>3658</v>
      </c>
      <c r="H661" s="9"/>
      <c r="I661" s="24">
        <v>2523</v>
      </c>
    </row>
    <row r="662" spans="1:9" ht="16.5" customHeight="1" x14ac:dyDescent="0.2">
      <c r="A662" s="1" t="s">
        <v>410</v>
      </c>
      <c r="B662" s="9" t="s">
        <v>1088</v>
      </c>
      <c r="G662" s="9" t="s">
        <v>101</v>
      </c>
      <c r="H662" s="9"/>
      <c r="I662" s="24">
        <v>3119</v>
      </c>
    </row>
    <row r="663" spans="1:9" ht="16.5" customHeight="1" x14ac:dyDescent="0.2">
      <c r="A663" s="1" t="s">
        <v>630</v>
      </c>
      <c r="B663" s="9" t="s">
        <v>870</v>
      </c>
      <c r="G663" s="9" t="s">
        <v>264</v>
      </c>
      <c r="H663" s="9"/>
      <c r="I663" s="24">
        <v>3118</v>
      </c>
    </row>
    <row r="664" spans="1:9" ht="16.5" customHeight="1" x14ac:dyDescent="0.2">
      <c r="A664" s="1" t="s">
        <v>358</v>
      </c>
      <c r="B664" s="9" t="s">
        <v>3687</v>
      </c>
      <c r="G664" s="9" t="s">
        <v>177</v>
      </c>
      <c r="H664" s="9"/>
      <c r="I664" s="24">
        <v>2146</v>
      </c>
    </row>
    <row r="665" spans="1:9" ht="16.5" customHeight="1" x14ac:dyDescent="0.2">
      <c r="A665" s="1" t="s">
        <v>778</v>
      </c>
      <c r="B665" s="9" t="s">
        <v>149</v>
      </c>
      <c r="G665" s="9" t="s">
        <v>1735</v>
      </c>
      <c r="H665" s="9"/>
      <c r="I665" s="24">
        <v>2221</v>
      </c>
    </row>
    <row r="666" spans="1:9" ht="16.5" customHeight="1" x14ac:dyDescent="0.2">
      <c r="A666" s="1" t="s">
        <v>502</v>
      </c>
      <c r="B666" s="9" t="s">
        <v>874</v>
      </c>
      <c r="G666" s="9" t="s">
        <v>1601</v>
      </c>
      <c r="H666" s="9"/>
      <c r="I666" s="24">
        <v>2310</v>
      </c>
    </row>
    <row r="667" spans="1:9" ht="16.5" customHeight="1" x14ac:dyDescent="0.2">
      <c r="A667" s="1" t="s">
        <v>456</v>
      </c>
      <c r="B667" s="9" t="s">
        <v>808</v>
      </c>
      <c r="G667" s="9" t="s">
        <v>232</v>
      </c>
      <c r="H667" s="9"/>
      <c r="I667" s="24">
        <v>2611</v>
      </c>
    </row>
    <row r="668" spans="1:9" ht="16.5" customHeight="1" x14ac:dyDescent="0.2">
      <c r="A668" s="1" t="s">
        <v>746</v>
      </c>
      <c r="B668" s="9" t="s">
        <v>1244</v>
      </c>
      <c r="G668" s="9" t="s">
        <v>3667</v>
      </c>
      <c r="H668" s="9"/>
      <c r="I668" s="24">
        <v>2212</v>
      </c>
    </row>
    <row r="669" spans="1:9" ht="16.5" customHeight="1" x14ac:dyDescent="0.2">
      <c r="A669" s="1" t="s">
        <v>1052</v>
      </c>
      <c r="B669" s="9" t="s">
        <v>1298</v>
      </c>
      <c r="G669" s="10" t="s">
        <v>316</v>
      </c>
      <c r="H669" s="10"/>
      <c r="I669" s="23">
        <v>5322</v>
      </c>
    </row>
    <row r="670" spans="1:9" ht="16.5" customHeight="1" x14ac:dyDescent="0.2">
      <c r="A670" s="1" t="s">
        <v>1351</v>
      </c>
      <c r="B670" s="9" t="s">
        <v>900</v>
      </c>
      <c r="G670" s="9" t="s">
        <v>638</v>
      </c>
      <c r="H670" s="9"/>
      <c r="I670" s="24">
        <v>6114</v>
      </c>
    </row>
    <row r="671" spans="1:9" ht="16.5" customHeight="1" x14ac:dyDescent="0.2">
      <c r="A671" s="1" t="s">
        <v>864</v>
      </c>
      <c r="B671" s="9" t="s">
        <v>552</v>
      </c>
      <c r="G671" s="10" t="s">
        <v>672</v>
      </c>
      <c r="H671" s="10"/>
      <c r="I671" s="23">
        <v>5329</v>
      </c>
    </row>
    <row r="672" spans="1:9" ht="16.5" customHeight="1" x14ac:dyDescent="0.2">
      <c r="A672" s="1" t="s">
        <v>762</v>
      </c>
      <c r="B672" s="9" t="s">
        <v>1152</v>
      </c>
      <c r="G672" s="10" t="s">
        <v>498</v>
      </c>
      <c r="H672" s="10"/>
      <c r="I672" s="23">
        <v>3211</v>
      </c>
    </row>
    <row r="673" spans="1:9" ht="16.5" customHeight="1" x14ac:dyDescent="0.2">
      <c r="A673" s="1" t="s">
        <v>1064</v>
      </c>
      <c r="B673" s="9" t="s">
        <v>1294</v>
      </c>
      <c r="G673" s="9" t="s">
        <v>1321</v>
      </c>
      <c r="H673" s="9"/>
      <c r="I673" s="24">
        <v>9629</v>
      </c>
    </row>
    <row r="674" spans="1:9" ht="16.5" customHeight="1" x14ac:dyDescent="0.2">
      <c r="A674" s="1" t="s">
        <v>1278</v>
      </c>
      <c r="B674" s="9" t="s">
        <v>1383</v>
      </c>
      <c r="G674" s="9" t="s">
        <v>1395</v>
      </c>
      <c r="H674" s="9"/>
      <c r="I674" s="24">
        <v>3324</v>
      </c>
    </row>
    <row r="675" spans="1:9" ht="16.5" customHeight="1" x14ac:dyDescent="0.2">
      <c r="A675" s="1" t="s">
        <v>1160</v>
      </c>
      <c r="B675" s="9" t="s">
        <v>2003</v>
      </c>
      <c r="G675" s="9" t="s">
        <v>1132</v>
      </c>
      <c r="H675" s="9"/>
      <c r="I675" s="24">
        <v>3321</v>
      </c>
    </row>
    <row r="676" spans="1:9" ht="16.5" customHeight="1" x14ac:dyDescent="0.2">
      <c r="A676" s="1" t="s">
        <v>1108</v>
      </c>
      <c r="B676" s="9" t="s">
        <v>1046</v>
      </c>
      <c r="G676" s="9" t="s">
        <v>814</v>
      </c>
      <c r="H676" s="9"/>
      <c r="I676" s="24">
        <v>5322</v>
      </c>
    </row>
    <row r="677" spans="1:9" ht="16.5" customHeight="1" x14ac:dyDescent="0.2">
      <c r="A677" s="1" t="s">
        <v>918</v>
      </c>
      <c r="B677" s="9" t="s">
        <v>1168</v>
      </c>
      <c r="G677" s="9" t="s">
        <v>664</v>
      </c>
      <c r="H677" s="9"/>
      <c r="I677" s="24">
        <v>5413</v>
      </c>
    </row>
    <row r="678" spans="1:9" ht="16.5" customHeight="1" x14ac:dyDescent="0.2">
      <c r="A678" s="1" t="s">
        <v>920</v>
      </c>
      <c r="B678" s="9" t="s">
        <v>1188</v>
      </c>
      <c r="G678" s="9" t="s">
        <v>494</v>
      </c>
      <c r="H678" s="9"/>
      <c r="I678" s="24">
        <v>3355</v>
      </c>
    </row>
    <row r="679" spans="1:9" ht="16.5" customHeight="1" x14ac:dyDescent="0.2">
      <c r="A679" s="1" t="s">
        <v>990</v>
      </c>
      <c r="B679" s="9" t="s">
        <v>668</v>
      </c>
      <c r="G679" s="9" t="s">
        <v>1339</v>
      </c>
      <c r="H679" s="9"/>
      <c r="I679" s="24">
        <v>5169</v>
      </c>
    </row>
    <row r="680" spans="1:9" ht="16.5" customHeight="1" x14ac:dyDescent="0.2">
      <c r="A680" s="1" t="s">
        <v>924</v>
      </c>
      <c r="B680" s="9" t="s">
        <v>1098</v>
      </c>
      <c r="G680" s="9" t="s">
        <v>966</v>
      </c>
      <c r="H680" s="9"/>
      <c r="I680" s="24">
        <v>5419</v>
      </c>
    </row>
    <row r="681" spans="1:9" ht="16.5" customHeight="1" x14ac:dyDescent="0.2">
      <c r="A681" s="1" t="s">
        <v>462</v>
      </c>
      <c r="B681" s="9" t="s">
        <v>772</v>
      </c>
      <c r="G681" s="9" t="s">
        <v>294</v>
      </c>
      <c r="H681" s="9"/>
      <c r="I681" s="24">
        <v>2619</v>
      </c>
    </row>
    <row r="682" spans="1:9" ht="16.5" customHeight="1" x14ac:dyDescent="0.2">
      <c r="A682" s="1" t="s">
        <v>688</v>
      </c>
      <c r="B682" s="9" t="s">
        <v>684</v>
      </c>
      <c r="G682" s="9" t="s">
        <v>282</v>
      </c>
      <c r="H682" s="9"/>
      <c r="I682" s="24">
        <v>2642</v>
      </c>
    </row>
    <row r="683" spans="1:9" ht="16.5" customHeight="1" x14ac:dyDescent="0.2">
      <c r="A683" s="1" t="s">
        <v>260</v>
      </c>
      <c r="B683" s="9" t="s">
        <v>2012</v>
      </c>
      <c r="G683" s="9" t="s">
        <v>165</v>
      </c>
      <c r="H683" s="9"/>
      <c r="I683" s="24">
        <v>2143</v>
      </c>
    </row>
    <row r="684" spans="1:9" ht="16.5" customHeight="1" x14ac:dyDescent="0.2">
      <c r="A684" s="1" t="s">
        <v>1290</v>
      </c>
      <c r="B684" s="9" t="s">
        <v>998</v>
      </c>
      <c r="G684" s="9" t="s">
        <v>598</v>
      </c>
      <c r="H684" s="9"/>
      <c r="I684" s="24">
        <v>5419</v>
      </c>
    </row>
    <row r="685" spans="1:9" ht="16.5" customHeight="1" x14ac:dyDescent="0.2">
      <c r="A685" s="1" t="s">
        <v>1022</v>
      </c>
      <c r="B685" s="9" t="s">
        <v>508</v>
      </c>
      <c r="G685" s="9" t="s">
        <v>844</v>
      </c>
      <c r="H685" s="9"/>
      <c r="I685" s="24">
        <v>6113</v>
      </c>
    </row>
    <row r="686" spans="1:9" ht="16.5" customHeight="1" x14ac:dyDescent="0.2">
      <c r="A686" s="1" t="s">
        <v>936</v>
      </c>
      <c r="B686" s="9" t="s">
        <v>1122</v>
      </c>
      <c r="G686" s="9" t="s">
        <v>1232</v>
      </c>
      <c r="H686" s="9"/>
      <c r="I686" s="24">
        <v>3411</v>
      </c>
    </row>
    <row r="687" spans="1:9" ht="16.5" customHeight="1" x14ac:dyDescent="0.2">
      <c r="A687" s="1" t="s">
        <v>1076</v>
      </c>
      <c r="B687" s="9" t="s">
        <v>1176</v>
      </c>
      <c r="G687" s="9" t="s">
        <v>3680</v>
      </c>
      <c r="H687" s="9"/>
      <c r="I687" s="24">
        <v>3435</v>
      </c>
    </row>
    <row r="688" spans="1:9" ht="16.5" customHeight="1" x14ac:dyDescent="0.2">
      <c r="A688" s="1" t="s">
        <v>1078</v>
      </c>
      <c r="B688" s="9" t="s">
        <v>944</v>
      </c>
      <c r="G688" s="9" t="s">
        <v>618</v>
      </c>
      <c r="H688" s="9"/>
      <c r="I688" s="24">
        <v>5163</v>
      </c>
    </row>
    <row r="689" spans="1:9" ht="16.5" customHeight="1" x14ac:dyDescent="0.2">
      <c r="A689" s="1" t="s">
        <v>826</v>
      </c>
      <c r="B689" s="9" t="s">
        <v>856</v>
      </c>
      <c r="G689" s="9" t="s">
        <v>1102</v>
      </c>
      <c r="H689" s="9"/>
      <c r="I689" s="24">
        <v>3252</v>
      </c>
    </row>
    <row r="690" spans="1:9" ht="16.5" customHeight="1" x14ac:dyDescent="0.2">
      <c r="A690" s="1" t="s">
        <v>1156</v>
      </c>
      <c r="B690" s="9" t="s">
        <v>1182</v>
      </c>
      <c r="G690" s="9" t="s">
        <v>1142</v>
      </c>
      <c r="H690" s="9"/>
      <c r="I690" s="24">
        <v>5223</v>
      </c>
    </row>
    <row r="691" spans="1:9" ht="16.5" customHeight="1" x14ac:dyDescent="0.2">
      <c r="A691" s="1" t="s">
        <v>1074</v>
      </c>
      <c r="B691" s="9" t="s">
        <v>1250</v>
      </c>
      <c r="G691" s="9" t="s">
        <v>562</v>
      </c>
      <c r="H691" s="9"/>
      <c r="I691" s="24">
        <v>9629</v>
      </c>
    </row>
    <row r="692" spans="1:9" ht="16.5" customHeight="1" x14ac:dyDescent="0.2">
      <c r="A692" s="1" t="s">
        <v>1130</v>
      </c>
      <c r="B692" s="9" t="s">
        <v>956</v>
      </c>
      <c r="G692" s="10" t="s">
        <v>314</v>
      </c>
      <c r="H692" s="10"/>
      <c r="I692" s="23">
        <v>2433</v>
      </c>
    </row>
    <row r="693" spans="1:9" ht="16.5" customHeight="1" x14ac:dyDescent="0.2">
      <c r="A693" s="1" t="s">
        <v>1206</v>
      </c>
      <c r="B693" s="9" t="s">
        <v>1359</v>
      </c>
      <c r="G693" s="9" t="s">
        <v>133</v>
      </c>
      <c r="H693" s="9"/>
      <c r="I693" s="24">
        <v>3341</v>
      </c>
    </row>
    <row r="694" spans="1:9" ht="16.5" customHeight="1" x14ac:dyDescent="0.2">
      <c r="A694" s="1" t="s">
        <v>600</v>
      </c>
      <c r="B694" s="9" t="s">
        <v>718</v>
      </c>
      <c r="G694" s="9" t="s">
        <v>722</v>
      </c>
      <c r="H694" s="9"/>
      <c r="I694" s="24">
        <v>2622</v>
      </c>
    </row>
    <row r="695" spans="1:9" ht="16.5" customHeight="1" x14ac:dyDescent="0.2">
      <c r="A695" s="1" t="s">
        <v>728</v>
      </c>
      <c r="B695" s="9" t="s">
        <v>1034</v>
      </c>
      <c r="G695" s="9" t="s">
        <v>1707</v>
      </c>
      <c r="H695" s="9"/>
      <c r="I695" s="24">
        <v>2261</v>
      </c>
    </row>
    <row r="696" spans="1:9" ht="16.5" customHeight="1" x14ac:dyDescent="0.2">
      <c r="A696" s="1" t="s">
        <v>1178</v>
      </c>
      <c r="B696" s="9" t="s">
        <v>1008</v>
      </c>
      <c r="G696" s="9" t="s">
        <v>970</v>
      </c>
      <c r="H696" s="9"/>
      <c r="I696" s="24">
        <v>3322</v>
      </c>
    </row>
    <row r="697" spans="1:9" ht="16.5" customHeight="1" x14ac:dyDescent="0.2">
      <c r="A697" s="1" t="s">
        <v>514</v>
      </c>
      <c r="B697" s="9" t="s">
        <v>1164</v>
      </c>
      <c r="G697" s="9" t="s">
        <v>1613</v>
      </c>
      <c r="H697" s="9"/>
      <c r="I697" s="24">
        <v>2310</v>
      </c>
    </row>
    <row r="698" spans="1:9" ht="16.5" customHeight="1" x14ac:dyDescent="0.2">
      <c r="A698" s="1" t="s">
        <v>968</v>
      </c>
      <c r="B698" s="9" t="s">
        <v>1080</v>
      </c>
      <c r="G698" s="9" t="s">
        <v>1789</v>
      </c>
      <c r="H698" s="9"/>
      <c r="I698" s="24">
        <v>5120</v>
      </c>
    </row>
    <row r="699" spans="1:9" ht="16.5" customHeight="1" x14ac:dyDescent="0.2">
      <c r="A699" s="1" t="s">
        <v>1162</v>
      </c>
      <c r="B699" s="9" t="s">
        <v>742</v>
      </c>
      <c r="G699" s="9" t="s">
        <v>151</v>
      </c>
      <c r="H699" s="9"/>
      <c r="I699" s="24">
        <v>3311</v>
      </c>
    </row>
    <row r="700" spans="1:9" ht="16.5" customHeight="1" x14ac:dyDescent="0.2">
      <c r="A700" s="1" t="s">
        <v>530</v>
      </c>
      <c r="B700" s="9" t="s">
        <v>1242</v>
      </c>
      <c r="G700" s="9" t="s">
        <v>1629</v>
      </c>
      <c r="H700" s="9"/>
      <c r="I700" s="24">
        <v>2310</v>
      </c>
    </row>
    <row r="701" spans="1:9" ht="16.5" customHeight="1" x14ac:dyDescent="0.2">
      <c r="A701" s="1" t="s">
        <v>1100</v>
      </c>
      <c r="B701" s="9" t="s">
        <v>1106</v>
      </c>
      <c r="G701" s="9" t="s">
        <v>424</v>
      </c>
      <c r="H701" s="9"/>
      <c r="I701" s="24">
        <v>4224</v>
      </c>
    </row>
    <row r="702" spans="1:9" ht="16.5" customHeight="1" x14ac:dyDescent="0.2">
      <c r="A702" s="1" t="s">
        <v>1086</v>
      </c>
      <c r="B702" s="9" t="s">
        <v>948</v>
      </c>
      <c r="G702" s="9" t="s">
        <v>354</v>
      </c>
      <c r="H702" s="9"/>
      <c r="I702" s="24">
        <v>5141</v>
      </c>
    </row>
    <row r="703" spans="1:9" ht="16.5" customHeight="1" x14ac:dyDescent="0.2">
      <c r="A703" s="1" t="s">
        <v>962</v>
      </c>
      <c r="B703" s="9" t="s">
        <v>1198</v>
      </c>
      <c r="G703" s="9" t="s">
        <v>1284</v>
      </c>
      <c r="H703" s="9"/>
      <c r="I703" s="24">
        <v>5120</v>
      </c>
    </row>
    <row r="704" spans="1:9" ht="16.5" customHeight="1" x14ac:dyDescent="0.2">
      <c r="A704" s="1" t="s">
        <v>1172</v>
      </c>
      <c r="B704" s="9" t="s">
        <v>686</v>
      </c>
      <c r="G704" s="9" t="s">
        <v>458</v>
      </c>
      <c r="H704" s="9"/>
      <c r="I704" s="24">
        <v>2433</v>
      </c>
    </row>
    <row r="705" spans="1:9" ht="16.5" customHeight="1" x14ac:dyDescent="0.2">
      <c r="A705" s="1" t="s">
        <v>522</v>
      </c>
      <c r="B705" s="9" t="s">
        <v>1114</v>
      </c>
      <c r="G705" s="9" t="s">
        <v>1621</v>
      </c>
      <c r="H705" s="9"/>
      <c r="I705" s="24">
        <v>2310</v>
      </c>
    </row>
    <row r="706" spans="1:9" ht="16.5" customHeight="1" x14ac:dyDescent="0.2">
      <c r="A706" s="1" t="s">
        <v>794</v>
      </c>
      <c r="B706" s="9" t="s">
        <v>954</v>
      </c>
      <c r="G706" s="9" t="s">
        <v>578</v>
      </c>
      <c r="H706" s="9"/>
      <c r="I706" s="24">
        <v>3212</v>
      </c>
    </row>
    <row r="707" spans="1:9" ht="15" x14ac:dyDescent="0.2">
      <c r="B707" s="9" t="s">
        <v>1140</v>
      </c>
      <c r="G707" s="9" t="s">
        <v>1917</v>
      </c>
      <c r="H707" s="9"/>
      <c r="I707" s="24">
        <v>6310</v>
      </c>
    </row>
    <row r="708" spans="1:9" ht="15" x14ac:dyDescent="0.2">
      <c r="B708" s="9" t="s">
        <v>1042</v>
      </c>
      <c r="G708" s="9" t="s">
        <v>1917</v>
      </c>
      <c r="H708" s="9"/>
      <c r="I708" s="24">
        <v>6330</v>
      </c>
    </row>
    <row r="709" spans="1:9" ht="15" x14ac:dyDescent="0.2">
      <c r="B709" s="9" t="s">
        <v>2035</v>
      </c>
      <c r="G709" s="9" t="s">
        <v>1917</v>
      </c>
      <c r="H709" s="9"/>
      <c r="I709" s="24">
        <v>9211</v>
      </c>
    </row>
    <row r="710" spans="1:9" ht="15" x14ac:dyDescent="0.2">
      <c r="B710" s="9" t="s">
        <v>1323</v>
      </c>
      <c r="G710" s="9" t="s">
        <v>1917</v>
      </c>
      <c r="H710" s="9"/>
      <c r="I710" s="24">
        <v>9213</v>
      </c>
    </row>
    <row r="711" spans="1:9" ht="15" x14ac:dyDescent="0.2">
      <c r="B711" s="9" t="s">
        <v>934</v>
      </c>
      <c r="G711" s="9" t="s">
        <v>1917</v>
      </c>
      <c r="H711" s="9"/>
      <c r="I711" s="24">
        <v>9214</v>
      </c>
    </row>
    <row r="712" spans="1:9" ht="15" x14ac:dyDescent="0.2">
      <c r="B712" s="9" t="s">
        <v>1238</v>
      </c>
      <c r="G712" s="9" t="s">
        <v>1923</v>
      </c>
      <c r="H712" s="9"/>
      <c r="I712" s="24">
        <v>6320</v>
      </c>
    </row>
    <row r="713" spans="1:9" ht="15" x14ac:dyDescent="0.2">
      <c r="B713" s="9" t="s">
        <v>786</v>
      </c>
      <c r="G713" s="9" t="s">
        <v>1923</v>
      </c>
      <c r="H713" s="9"/>
      <c r="I713" s="24">
        <v>6330</v>
      </c>
    </row>
    <row r="714" spans="1:9" ht="15" x14ac:dyDescent="0.2">
      <c r="B714" s="9" t="s">
        <v>898</v>
      </c>
      <c r="G714" s="9" t="s">
        <v>1923</v>
      </c>
      <c r="H714" s="9"/>
      <c r="I714" s="24">
        <v>9212</v>
      </c>
    </row>
    <row r="715" spans="1:9" ht="15" x14ac:dyDescent="0.2">
      <c r="B715" s="9" t="s">
        <v>1062</v>
      </c>
      <c r="G715" s="9" t="s">
        <v>1923</v>
      </c>
      <c r="H715" s="9"/>
      <c r="I715" s="24">
        <v>9213</v>
      </c>
    </row>
    <row r="716" spans="1:9" ht="15" x14ac:dyDescent="0.2">
      <c r="B716" s="9" t="s">
        <v>610</v>
      </c>
      <c r="G716" s="9" t="s">
        <v>1923</v>
      </c>
      <c r="H716" s="9"/>
      <c r="I716" s="24">
        <v>9216</v>
      </c>
    </row>
    <row r="717" spans="1:9" ht="15" x14ac:dyDescent="0.2">
      <c r="B717" s="9" t="s">
        <v>1296</v>
      </c>
      <c r="G717" s="9" t="s">
        <v>1928</v>
      </c>
      <c r="H717" s="9"/>
      <c r="I717" s="24">
        <v>9211</v>
      </c>
    </row>
    <row r="718" spans="1:9" ht="15" x14ac:dyDescent="0.2">
      <c r="B718" s="9" t="s">
        <v>1403</v>
      </c>
      <c r="G718" s="9" t="s">
        <v>1928</v>
      </c>
      <c r="H718" s="9"/>
      <c r="I718" s="24">
        <v>9212</v>
      </c>
    </row>
    <row r="719" spans="1:9" ht="15" x14ac:dyDescent="0.2">
      <c r="B719" s="9" t="s">
        <v>960</v>
      </c>
      <c r="G719" s="9" t="s">
        <v>1928</v>
      </c>
      <c r="H719" s="9"/>
      <c r="I719" s="24">
        <v>9213</v>
      </c>
    </row>
    <row r="720" spans="1:9" ht="15" x14ac:dyDescent="0.2">
      <c r="B720" s="9" t="s">
        <v>1302</v>
      </c>
      <c r="G720" s="9" t="s">
        <v>914</v>
      </c>
      <c r="H720" s="9"/>
      <c r="I720" s="24">
        <v>6222</v>
      </c>
    </row>
    <row r="721" spans="2:9" ht="15" x14ac:dyDescent="0.2">
      <c r="B721" s="9" t="s">
        <v>1226</v>
      </c>
      <c r="G721" s="9" t="s">
        <v>914</v>
      </c>
      <c r="H721" s="9"/>
      <c r="I721" s="24">
        <v>6223</v>
      </c>
    </row>
    <row r="722" spans="2:9" ht="15" x14ac:dyDescent="0.2">
      <c r="B722" s="9" t="s">
        <v>802</v>
      </c>
      <c r="G722" s="9" t="s">
        <v>914</v>
      </c>
      <c r="H722" s="9"/>
      <c r="I722" s="24">
        <v>6340</v>
      </c>
    </row>
    <row r="723" spans="2:9" ht="15" x14ac:dyDescent="0.2">
      <c r="B723" s="9" t="s">
        <v>1276</v>
      </c>
      <c r="G723" s="9" t="s">
        <v>914</v>
      </c>
      <c r="H723" s="9"/>
      <c r="I723" s="24">
        <v>9216</v>
      </c>
    </row>
    <row r="724" spans="2:9" ht="15" x14ac:dyDescent="0.2">
      <c r="B724" s="9" t="s">
        <v>1038</v>
      </c>
      <c r="G724" s="9" t="s">
        <v>852</v>
      </c>
      <c r="H724" s="9"/>
      <c r="I724" s="24">
        <v>6224</v>
      </c>
    </row>
    <row r="725" spans="2:9" ht="15" x14ac:dyDescent="0.2">
      <c r="B725" s="9" t="s">
        <v>55</v>
      </c>
      <c r="G725" s="9" t="s">
        <v>852</v>
      </c>
      <c r="H725" s="9"/>
      <c r="I725" s="24">
        <v>6340</v>
      </c>
    </row>
    <row r="726" spans="2:9" ht="15" x14ac:dyDescent="0.2">
      <c r="B726" s="9" t="s">
        <v>536</v>
      </c>
      <c r="G726" s="9" t="s">
        <v>1006</v>
      </c>
      <c r="H726" s="9"/>
      <c r="I726" s="24">
        <v>6210</v>
      </c>
    </row>
    <row r="727" spans="2:9" ht="15" x14ac:dyDescent="0.2">
      <c r="B727" s="9" t="s">
        <v>2054</v>
      </c>
      <c r="G727" s="9" t="s">
        <v>1006</v>
      </c>
      <c r="H727" s="9"/>
      <c r="I727" s="24">
        <v>9215</v>
      </c>
    </row>
    <row r="728" spans="2:9" ht="15" x14ac:dyDescent="0.2">
      <c r="B728" s="9" t="s">
        <v>1134</v>
      </c>
      <c r="G728" s="9" t="s">
        <v>838</v>
      </c>
      <c r="H728" s="9"/>
      <c r="I728" s="24">
        <v>6210</v>
      </c>
    </row>
    <row r="729" spans="2:9" ht="15" x14ac:dyDescent="0.2">
      <c r="B729" s="9" t="s">
        <v>1016</v>
      </c>
      <c r="G729" s="9" t="s">
        <v>876</v>
      </c>
      <c r="H729" s="9"/>
      <c r="I729" s="24">
        <v>6210</v>
      </c>
    </row>
    <row r="730" spans="2:9" ht="15" x14ac:dyDescent="0.2">
      <c r="B730" s="9" t="s">
        <v>1274</v>
      </c>
      <c r="G730" s="9" t="s">
        <v>876</v>
      </c>
      <c r="H730" s="9"/>
      <c r="I730" s="24">
        <v>8341</v>
      </c>
    </row>
    <row r="731" spans="2:9" ht="15" x14ac:dyDescent="0.2">
      <c r="B731" s="9" t="s">
        <v>1120</v>
      </c>
      <c r="G731" s="9" t="s">
        <v>1313</v>
      </c>
      <c r="H731" s="9"/>
      <c r="I731" s="24">
        <v>6210</v>
      </c>
    </row>
    <row r="732" spans="2:9" ht="15" x14ac:dyDescent="0.2">
      <c r="B732" s="9" t="s">
        <v>988</v>
      </c>
      <c r="G732" s="9" t="s">
        <v>1932</v>
      </c>
      <c r="H732" s="9"/>
      <c r="I732" s="24">
        <v>6210</v>
      </c>
    </row>
    <row r="733" spans="2:9" ht="15" x14ac:dyDescent="0.2">
      <c r="B733" s="9" t="s">
        <v>1292</v>
      </c>
      <c r="G733" s="9" t="s">
        <v>1932</v>
      </c>
      <c r="H733" s="9"/>
      <c r="I733" s="24">
        <v>9215</v>
      </c>
    </row>
    <row r="734" spans="2:9" ht="15" x14ac:dyDescent="0.2">
      <c r="B734" s="9" t="s">
        <v>2061</v>
      </c>
      <c r="G734" s="9" t="s">
        <v>400</v>
      </c>
      <c r="H734" s="9"/>
      <c r="I734" s="24">
        <v>3123</v>
      </c>
    </row>
    <row r="735" spans="2:9" ht="15" x14ac:dyDescent="0.2">
      <c r="B735" s="9" t="s">
        <v>1230</v>
      </c>
      <c r="G735" s="9" t="s">
        <v>400</v>
      </c>
      <c r="H735" s="9"/>
      <c r="I735" s="24">
        <v>3121</v>
      </c>
    </row>
    <row r="736" spans="2:9" ht="15" x14ac:dyDescent="0.2">
      <c r="B736" s="9" t="s">
        <v>712</v>
      </c>
      <c r="G736" s="9" t="s">
        <v>756</v>
      </c>
      <c r="H736" s="9"/>
      <c r="I736" s="24">
        <v>7213</v>
      </c>
    </row>
    <row r="737" spans="2:9" ht="15" x14ac:dyDescent="0.2">
      <c r="B737" s="9" t="s">
        <v>974</v>
      </c>
      <c r="G737" s="9" t="s">
        <v>912</v>
      </c>
      <c r="H737" s="9"/>
      <c r="I737" s="24">
        <v>7112</v>
      </c>
    </row>
    <row r="738" spans="2:9" ht="15" x14ac:dyDescent="0.2">
      <c r="B738" s="9" t="s">
        <v>1060</v>
      </c>
      <c r="G738" s="9" t="s">
        <v>1050</v>
      </c>
      <c r="H738" s="9"/>
      <c r="I738" s="24">
        <v>7113</v>
      </c>
    </row>
    <row r="739" spans="2:9" ht="15" x14ac:dyDescent="0.2">
      <c r="B739" s="9" t="s">
        <v>680</v>
      </c>
      <c r="G739" s="9" t="s">
        <v>798</v>
      </c>
      <c r="H739" s="9"/>
      <c r="I739" s="24">
        <v>7115</v>
      </c>
    </row>
    <row r="740" spans="2:9" ht="15" x14ac:dyDescent="0.2">
      <c r="B740" s="9" t="s">
        <v>976</v>
      </c>
      <c r="G740" s="9" t="s">
        <v>1010</v>
      </c>
      <c r="H740" s="9"/>
      <c r="I740" s="24">
        <v>7122</v>
      </c>
    </row>
    <row r="741" spans="2:9" ht="15" x14ac:dyDescent="0.2">
      <c r="B741" s="9" t="s">
        <v>860</v>
      </c>
      <c r="G741" s="9" t="s">
        <v>878</v>
      </c>
      <c r="H741" s="9"/>
      <c r="I741" s="24">
        <v>7122</v>
      </c>
    </row>
    <row r="742" spans="2:9" ht="15" x14ac:dyDescent="0.2">
      <c r="B742" s="9" t="s">
        <v>780</v>
      </c>
      <c r="G742" s="9" t="s">
        <v>1020</v>
      </c>
      <c r="H742" s="9"/>
      <c r="I742" s="24">
        <v>7122</v>
      </c>
    </row>
    <row r="743" spans="2:9" ht="15" x14ac:dyDescent="0.2">
      <c r="B743" s="9" t="s">
        <v>984</v>
      </c>
      <c r="G743" s="9" t="s">
        <v>822</v>
      </c>
      <c r="H743" s="9"/>
      <c r="I743" s="24">
        <v>7122</v>
      </c>
    </row>
    <row r="744" spans="2:9" ht="15" x14ac:dyDescent="0.2">
      <c r="B744" s="9" t="s">
        <v>834</v>
      </c>
      <c r="G744" s="9" t="s">
        <v>1192</v>
      </c>
      <c r="H744" s="9"/>
      <c r="I744" s="24">
        <v>7114</v>
      </c>
    </row>
    <row r="745" spans="2:9" ht="15" x14ac:dyDescent="0.2">
      <c r="B745" s="9" t="s">
        <v>1036</v>
      </c>
      <c r="G745" s="9" t="s">
        <v>1040</v>
      </c>
      <c r="H745" s="9"/>
      <c r="I745" s="24">
        <v>7114</v>
      </c>
    </row>
    <row r="746" spans="2:9" ht="15" x14ac:dyDescent="0.2">
      <c r="B746" s="9" t="s">
        <v>1306</v>
      </c>
      <c r="G746" s="9" t="s">
        <v>1026</v>
      </c>
      <c r="H746" s="9"/>
      <c r="I746" s="24">
        <v>9313</v>
      </c>
    </row>
    <row r="747" spans="2:9" ht="15" x14ac:dyDescent="0.2">
      <c r="B747" s="9" t="s">
        <v>1309</v>
      </c>
      <c r="G747" s="9" t="s">
        <v>946</v>
      </c>
      <c r="H747" s="9"/>
      <c r="I747" s="24">
        <v>8342</v>
      </c>
    </row>
    <row r="748" spans="2:9" ht="15" x14ac:dyDescent="0.2">
      <c r="B748" s="9" t="s">
        <v>926</v>
      </c>
      <c r="G748" s="9" t="s">
        <v>910</v>
      </c>
      <c r="H748" s="9"/>
      <c r="I748" s="24">
        <v>8342</v>
      </c>
    </row>
    <row r="749" spans="2:9" ht="15" x14ac:dyDescent="0.2">
      <c r="B749" s="9" t="s">
        <v>704</v>
      </c>
      <c r="G749" s="9" t="s">
        <v>1236</v>
      </c>
      <c r="H749" s="9"/>
      <c r="I749" s="24">
        <v>8342</v>
      </c>
    </row>
    <row r="750" spans="2:9" ht="15" x14ac:dyDescent="0.2">
      <c r="B750" s="9" t="s">
        <v>994</v>
      </c>
      <c r="G750" s="9" t="s">
        <v>868</v>
      </c>
      <c r="H750" s="9"/>
      <c r="I750" s="24">
        <v>7123</v>
      </c>
    </row>
    <row r="751" spans="2:9" ht="15" x14ac:dyDescent="0.2">
      <c r="B751" s="9" t="s">
        <v>1170</v>
      </c>
      <c r="G751" s="9" t="s">
        <v>690</v>
      </c>
      <c r="H751" s="9"/>
      <c r="I751" s="24">
        <v>7123</v>
      </c>
    </row>
    <row r="752" spans="2:9" ht="15" x14ac:dyDescent="0.2">
      <c r="B752" s="9" t="s">
        <v>512</v>
      </c>
      <c r="G752" s="9" t="s">
        <v>386</v>
      </c>
      <c r="H752" s="9"/>
      <c r="I752" s="24">
        <v>7411</v>
      </c>
    </row>
    <row r="753" spans="2:9" ht="15" x14ac:dyDescent="0.2">
      <c r="B753" s="9" t="s">
        <v>1343</v>
      </c>
      <c r="G753" s="9" t="s">
        <v>806</v>
      </c>
      <c r="H753" s="9"/>
      <c r="I753" s="24">
        <v>7125</v>
      </c>
    </row>
    <row r="754" spans="2:9" ht="15" x14ac:dyDescent="0.2">
      <c r="B754" s="9" t="s">
        <v>1254</v>
      </c>
      <c r="G754" s="9" t="s">
        <v>932</v>
      </c>
      <c r="H754" s="9"/>
      <c r="I754" s="24">
        <v>7124</v>
      </c>
    </row>
    <row r="755" spans="2:9" ht="15" x14ac:dyDescent="0.2">
      <c r="B755" s="9" t="s">
        <v>1304</v>
      </c>
      <c r="G755" s="9" t="s">
        <v>714</v>
      </c>
      <c r="H755" s="9"/>
      <c r="I755" s="24">
        <v>7124</v>
      </c>
    </row>
    <row r="756" spans="2:9" ht="15" x14ac:dyDescent="0.2">
      <c r="B756" s="9" t="s">
        <v>570</v>
      </c>
      <c r="G756" s="9" t="s">
        <v>824</v>
      </c>
      <c r="H756" s="9"/>
      <c r="I756" s="24">
        <v>7131</v>
      </c>
    </row>
    <row r="757" spans="2:9" ht="15" x14ac:dyDescent="0.2">
      <c r="B757" s="9" t="s">
        <v>1315</v>
      </c>
      <c r="G757" s="9" t="s">
        <v>1012</v>
      </c>
      <c r="H757" s="9"/>
      <c r="I757" s="24">
        <v>7131</v>
      </c>
    </row>
    <row r="758" spans="2:9" ht="15" x14ac:dyDescent="0.2">
      <c r="B758" s="9" t="s">
        <v>1365</v>
      </c>
      <c r="G758" s="9" t="s">
        <v>692</v>
      </c>
      <c r="H758" s="9"/>
      <c r="I758" s="24">
        <v>7126</v>
      </c>
    </row>
    <row r="759" spans="2:9" ht="15" x14ac:dyDescent="0.2">
      <c r="B759" s="9" t="s">
        <v>1104</v>
      </c>
      <c r="G759" s="9" t="s">
        <v>500</v>
      </c>
      <c r="H759" s="9"/>
      <c r="I759" s="24">
        <v>7126</v>
      </c>
    </row>
    <row r="760" spans="2:9" ht="15" x14ac:dyDescent="0.2">
      <c r="B760" s="9" t="s">
        <v>766</v>
      </c>
      <c r="G760" s="9" t="s">
        <v>952</v>
      </c>
      <c r="H760" s="9"/>
      <c r="I760" s="24">
        <v>7123</v>
      </c>
    </row>
    <row r="761" spans="2:9" ht="15" x14ac:dyDescent="0.2">
      <c r="B761" s="9" t="s">
        <v>1136</v>
      </c>
      <c r="G761" s="9" t="s">
        <v>1070</v>
      </c>
      <c r="H761" s="9"/>
      <c r="I761" s="24">
        <v>7214</v>
      </c>
    </row>
    <row r="762" spans="2:9" ht="15" x14ac:dyDescent="0.2">
      <c r="B762" s="9" t="s">
        <v>1030</v>
      </c>
      <c r="G762" s="9" t="s">
        <v>1072</v>
      </c>
      <c r="H762" s="9"/>
      <c r="I762" s="24">
        <v>7121</v>
      </c>
    </row>
    <row r="763" spans="2:9" ht="15" x14ac:dyDescent="0.2">
      <c r="B763" s="9" t="s">
        <v>1391</v>
      </c>
      <c r="G763" s="9" t="s">
        <v>908</v>
      </c>
      <c r="H763" s="9"/>
      <c r="I763" s="24">
        <v>7213</v>
      </c>
    </row>
    <row r="764" spans="2:9" ht="15" x14ac:dyDescent="0.2">
      <c r="B764" s="9" t="s">
        <v>1246</v>
      </c>
      <c r="G764" s="9" t="s">
        <v>916</v>
      </c>
      <c r="H764" s="9"/>
      <c r="I764" s="24">
        <v>7214</v>
      </c>
    </row>
    <row r="765" spans="2:9" ht="15" x14ac:dyDescent="0.2">
      <c r="B765" s="9" t="s">
        <v>892</v>
      </c>
      <c r="G765" s="9" t="s">
        <v>1950</v>
      </c>
      <c r="H765" s="9"/>
      <c r="I765" s="24">
        <v>7119</v>
      </c>
    </row>
    <row r="766" spans="2:9" ht="15" x14ac:dyDescent="0.2">
      <c r="B766" s="9" t="s">
        <v>1150</v>
      </c>
      <c r="G766" s="9" t="s">
        <v>1950</v>
      </c>
      <c r="H766" s="9"/>
      <c r="I766" s="24">
        <v>7411</v>
      </c>
    </row>
    <row r="767" spans="2:9" ht="15" x14ac:dyDescent="0.2">
      <c r="B767" s="9" t="s">
        <v>1367</v>
      </c>
      <c r="G767" s="9" t="s">
        <v>928</v>
      </c>
      <c r="H767" s="9"/>
      <c r="I767" s="24">
        <v>9313</v>
      </c>
    </row>
    <row r="768" spans="2:9" ht="15" x14ac:dyDescent="0.2">
      <c r="B768" s="9" t="s">
        <v>1082</v>
      </c>
      <c r="G768" s="9" t="s">
        <v>1148</v>
      </c>
      <c r="H768" s="9"/>
      <c r="I768" s="24">
        <v>9313</v>
      </c>
    </row>
    <row r="769" spans="2:9" ht="15" x14ac:dyDescent="0.2">
      <c r="B769" s="9" t="s">
        <v>740</v>
      </c>
      <c r="G769" s="9" t="s">
        <v>818</v>
      </c>
      <c r="H769" s="9"/>
      <c r="I769" s="24">
        <v>9313</v>
      </c>
    </row>
    <row r="770" spans="2:9" ht="15" x14ac:dyDescent="0.2">
      <c r="B770" s="9" t="s">
        <v>1212</v>
      </c>
      <c r="G770" s="9" t="s">
        <v>1208</v>
      </c>
      <c r="H770" s="9"/>
      <c r="I770" s="24">
        <v>9313</v>
      </c>
    </row>
    <row r="771" spans="2:9" ht="15" x14ac:dyDescent="0.2">
      <c r="B771" s="9" t="s">
        <v>732</v>
      </c>
      <c r="G771" s="9" t="s">
        <v>642</v>
      </c>
      <c r="H771" s="9"/>
      <c r="I771" s="24">
        <v>9313</v>
      </c>
    </row>
    <row r="772" spans="2:9" ht="15" x14ac:dyDescent="0.2">
      <c r="B772" s="9" t="s">
        <v>2088</v>
      </c>
      <c r="G772" s="9" t="s">
        <v>792</v>
      </c>
      <c r="H772" s="9"/>
      <c r="I772" s="24">
        <v>9313</v>
      </c>
    </row>
    <row r="773" spans="2:9" ht="15" x14ac:dyDescent="0.2">
      <c r="B773" s="9" t="s">
        <v>300</v>
      </c>
      <c r="G773" s="9" t="s">
        <v>1959</v>
      </c>
      <c r="H773" s="9"/>
      <c r="I773" s="24">
        <v>9312</v>
      </c>
    </row>
    <row r="774" spans="2:9" ht="15" x14ac:dyDescent="0.2">
      <c r="B774" s="9" t="s">
        <v>560</v>
      </c>
      <c r="G774" s="9" t="s">
        <v>1959</v>
      </c>
      <c r="H774" s="9"/>
      <c r="I774" s="24">
        <v>9313</v>
      </c>
    </row>
    <row r="775" spans="2:9" ht="15" x14ac:dyDescent="0.2">
      <c r="B775" s="10" t="s">
        <v>213</v>
      </c>
      <c r="G775" s="9" t="s">
        <v>702</v>
      </c>
      <c r="H775" s="9"/>
      <c r="I775" s="24">
        <v>3112</v>
      </c>
    </row>
    <row r="776" spans="2:9" ht="15" x14ac:dyDescent="0.2">
      <c r="B776" s="9" t="s">
        <v>410</v>
      </c>
      <c r="G776" s="9" t="s">
        <v>538</v>
      </c>
      <c r="H776" s="9"/>
      <c r="I776" s="24">
        <v>7412</v>
      </c>
    </row>
    <row r="777" spans="2:9" ht="15" x14ac:dyDescent="0.2">
      <c r="B777" s="9" t="s">
        <v>630</v>
      </c>
      <c r="G777" s="9" t="s">
        <v>1138</v>
      </c>
      <c r="H777" s="9"/>
      <c r="I777" s="24">
        <v>7119</v>
      </c>
    </row>
    <row r="778" spans="2:9" ht="15" x14ac:dyDescent="0.2">
      <c r="B778" s="9" t="s">
        <v>358</v>
      </c>
      <c r="G778" s="9" t="s">
        <v>616</v>
      </c>
      <c r="H778" s="9"/>
      <c r="I778" s="24">
        <v>7119</v>
      </c>
    </row>
    <row r="779" spans="2:9" ht="15" x14ac:dyDescent="0.2">
      <c r="B779" s="9" t="s">
        <v>778</v>
      </c>
      <c r="G779" s="9" t="s">
        <v>1024</v>
      </c>
      <c r="H779" s="9"/>
      <c r="I779" s="24">
        <v>9312</v>
      </c>
    </row>
    <row r="780" spans="2:9" ht="15" x14ac:dyDescent="0.2">
      <c r="B780" s="9" t="s">
        <v>502</v>
      </c>
      <c r="G780" s="9" t="s">
        <v>1058</v>
      </c>
      <c r="H780" s="9"/>
      <c r="I780" s="24">
        <v>9312</v>
      </c>
    </row>
    <row r="781" spans="2:9" ht="15" x14ac:dyDescent="0.2">
      <c r="B781" s="9" t="s">
        <v>456</v>
      </c>
      <c r="G781" s="9" t="s">
        <v>938</v>
      </c>
      <c r="H781" s="9"/>
      <c r="I781" s="24">
        <v>9129</v>
      </c>
    </row>
    <row r="782" spans="2:9" ht="15" x14ac:dyDescent="0.2">
      <c r="B782" s="9" t="s">
        <v>746</v>
      </c>
      <c r="G782" s="9" t="s">
        <v>930</v>
      </c>
      <c r="H782" s="9"/>
      <c r="I782" s="24">
        <v>7114</v>
      </c>
    </row>
    <row r="783" spans="2:9" ht="15" x14ac:dyDescent="0.2">
      <c r="B783" s="9" t="s">
        <v>1052</v>
      </c>
      <c r="G783" s="9" t="s">
        <v>930</v>
      </c>
      <c r="H783" s="9"/>
      <c r="I783" s="24">
        <v>7113</v>
      </c>
    </row>
    <row r="784" spans="2:9" ht="15" x14ac:dyDescent="0.2">
      <c r="B784" s="9" t="s">
        <v>1351</v>
      </c>
      <c r="G784" s="9" t="s">
        <v>1963</v>
      </c>
      <c r="H784" s="9"/>
      <c r="I784" s="24">
        <v>7119</v>
      </c>
    </row>
    <row r="785" spans="2:9" ht="15" x14ac:dyDescent="0.2">
      <c r="B785" s="9" t="s">
        <v>864</v>
      </c>
      <c r="G785" s="9" t="s">
        <v>882</v>
      </c>
      <c r="H785" s="9"/>
      <c r="I785" s="24">
        <v>8113</v>
      </c>
    </row>
    <row r="786" spans="2:9" ht="15" x14ac:dyDescent="0.2">
      <c r="B786" s="9" t="s">
        <v>762</v>
      </c>
      <c r="G786" s="9" t="s">
        <v>614</v>
      </c>
      <c r="H786" s="9"/>
      <c r="I786" s="24">
        <v>8113</v>
      </c>
    </row>
    <row r="787" spans="2:9" ht="15" x14ac:dyDescent="0.2">
      <c r="B787" s="9" t="s">
        <v>1064</v>
      </c>
      <c r="G787" s="9" t="s">
        <v>1154</v>
      </c>
      <c r="H787" s="9"/>
      <c r="I787" s="24">
        <v>8113</v>
      </c>
    </row>
    <row r="788" spans="2:9" ht="15" x14ac:dyDescent="0.2">
      <c r="B788" s="9" t="s">
        <v>2110</v>
      </c>
      <c r="G788" s="9" t="s">
        <v>978</v>
      </c>
      <c r="H788" s="9"/>
      <c r="I788" s="24">
        <v>8111</v>
      </c>
    </row>
    <row r="789" spans="2:9" ht="15" x14ac:dyDescent="0.2">
      <c r="B789" s="9" t="s">
        <v>1278</v>
      </c>
      <c r="G789" s="9" t="s">
        <v>978</v>
      </c>
      <c r="H789" s="9"/>
      <c r="I789" s="24">
        <v>8113</v>
      </c>
    </row>
    <row r="790" spans="2:9" ht="15" x14ac:dyDescent="0.2">
      <c r="B790" s="9" t="s">
        <v>1160</v>
      </c>
      <c r="G790" s="9" t="s">
        <v>586</v>
      </c>
      <c r="H790" s="9"/>
      <c r="I790" s="24">
        <v>7542</v>
      </c>
    </row>
    <row r="791" spans="2:9" ht="15" x14ac:dyDescent="0.2">
      <c r="B791" s="9" t="s">
        <v>1108</v>
      </c>
      <c r="G791" s="9" t="s">
        <v>620</v>
      </c>
      <c r="H791" s="9"/>
      <c r="I791" s="24">
        <v>8111</v>
      </c>
    </row>
    <row r="792" spans="2:9" ht="15" x14ac:dyDescent="0.2">
      <c r="B792" s="9" t="s">
        <v>918</v>
      </c>
      <c r="G792" s="9" t="s">
        <v>656</v>
      </c>
      <c r="H792" s="9"/>
      <c r="I792" s="24">
        <v>8111</v>
      </c>
    </row>
    <row r="793" spans="2:9" ht="15" x14ac:dyDescent="0.2">
      <c r="B793" s="9" t="s">
        <v>920</v>
      </c>
      <c r="G793" s="9" t="s">
        <v>1967</v>
      </c>
      <c r="H793" s="9"/>
      <c r="I793" s="24">
        <v>8111</v>
      </c>
    </row>
    <row r="794" spans="2:9" ht="15" x14ac:dyDescent="0.2">
      <c r="B794" s="9" t="s">
        <v>990</v>
      </c>
      <c r="G794" s="9" t="s">
        <v>1268</v>
      </c>
      <c r="H794" s="9"/>
      <c r="I794" s="24">
        <v>8111</v>
      </c>
    </row>
    <row r="795" spans="2:9" ht="15" x14ac:dyDescent="0.2">
      <c r="B795" s="9" t="s">
        <v>2112</v>
      </c>
      <c r="G795" s="9" t="s">
        <v>594</v>
      </c>
      <c r="H795" s="9"/>
      <c r="I795" s="24">
        <v>8111</v>
      </c>
    </row>
    <row r="796" spans="2:9" ht="15" x14ac:dyDescent="0.2">
      <c r="B796" s="9" t="s">
        <v>924</v>
      </c>
      <c r="G796" s="9" t="s">
        <v>754</v>
      </c>
      <c r="H796" s="9"/>
      <c r="I796" s="24">
        <v>8113</v>
      </c>
    </row>
    <row r="797" spans="2:9" ht="15" x14ac:dyDescent="0.2">
      <c r="B797" s="9" t="s">
        <v>462</v>
      </c>
      <c r="G797" s="9" t="s">
        <v>518</v>
      </c>
      <c r="H797" s="9"/>
      <c r="I797" s="24">
        <v>9311</v>
      </c>
    </row>
    <row r="798" spans="2:9" ht="15" x14ac:dyDescent="0.2">
      <c r="B798" s="9" t="s">
        <v>688</v>
      </c>
      <c r="G798" s="9" t="s">
        <v>1971</v>
      </c>
      <c r="H798" s="9"/>
      <c r="I798" s="24">
        <v>9311</v>
      </c>
    </row>
    <row r="799" spans="2:9" ht="15" x14ac:dyDescent="0.2">
      <c r="B799" s="9" t="s">
        <v>260</v>
      </c>
      <c r="G799" s="9" t="s">
        <v>7</v>
      </c>
      <c r="H799" s="9"/>
      <c r="I799" s="24">
        <v>7127</v>
      </c>
    </row>
    <row r="800" spans="2:9" ht="15" x14ac:dyDescent="0.2">
      <c r="B800" s="9" t="s">
        <v>1290</v>
      </c>
      <c r="G800" s="9" t="s">
        <v>7</v>
      </c>
      <c r="H800" s="9"/>
      <c r="I800" s="24">
        <v>7231</v>
      </c>
    </row>
    <row r="801" spans="2:9" ht="15" x14ac:dyDescent="0.2">
      <c r="B801" s="9" t="s">
        <v>1022</v>
      </c>
      <c r="G801" s="9" t="s">
        <v>7</v>
      </c>
      <c r="H801" s="9"/>
      <c r="I801" s="24">
        <v>7232</v>
      </c>
    </row>
    <row r="802" spans="2:9" ht="15" x14ac:dyDescent="0.2">
      <c r="B802" s="9" t="s">
        <v>936</v>
      </c>
      <c r="G802" s="9" t="s">
        <v>7</v>
      </c>
      <c r="H802" s="9"/>
      <c r="I802" s="24">
        <v>7233</v>
      </c>
    </row>
    <row r="803" spans="2:9" ht="15" x14ac:dyDescent="0.2">
      <c r="B803" s="9" t="s">
        <v>1076</v>
      </c>
      <c r="G803" s="9" t="s">
        <v>7</v>
      </c>
      <c r="H803" s="9"/>
      <c r="I803" s="24">
        <v>7234</v>
      </c>
    </row>
    <row r="804" spans="2:9" ht="15" x14ac:dyDescent="0.2">
      <c r="B804" s="9" t="s">
        <v>1078</v>
      </c>
      <c r="G804" s="9" t="s">
        <v>7</v>
      </c>
      <c r="H804" s="9"/>
      <c r="I804" s="24">
        <v>7311</v>
      </c>
    </row>
    <row r="805" spans="2:9" ht="15" x14ac:dyDescent="0.2">
      <c r="B805" s="9" t="s">
        <v>826</v>
      </c>
      <c r="G805" s="9" t="s">
        <v>7</v>
      </c>
      <c r="H805" s="9"/>
      <c r="I805" s="24">
        <v>7312</v>
      </c>
    </row>
    <row r="806" spans="2:9" ht="15" x14ac:dyDescent="0.2">
      <c r="B806" s="9" t="s">
        <v>2116</v>
      </c>
      <c r="G806" s="9" t="s">
        <v>7</v>
      </c>
      <c r="H806" s="9"/>
      <c r="I806" s="24">
        <v>7412</v>
      </c>
    </row>
    <row r="807" spans="2:9" ht="15" x14ac:dyDescent="0.2">
      <c r="B807" s="9" t="s">
        <v>1156</v>
      </c>
      <c r="G807" s="9" t="s">
        <v>7</v>
      </c>
      <c r="H807" s="9"/>
      <c r="I807" s="24">
        <v>7413</v>
      </c>
    </row>
    <row r="808" spans="2:9" ht="15" x14ac:dyDescent="0.2">
      <c r="B808" s="9" t="s">
        <v>1074</v>
      </c>
      <c r="G808" s="9" t="s">
        <v>7</v>
      </c>
      <c r="H808" s="9"/>
      <c r="I808" s="24">
        <v>7421</v>
      </c>
    </row>
    <row r="809" spans="2:9" ht="15" x14ac:dyDescent="0.2">
      <c r="B809" s="9" t="s">
        <v>1130</v>
      </c>
      <c r="G809" s="9" t="s">
        <v>7</v>
      </c>
      <c r="H809" s="9"/>
      <c r="I809" s="24">
        <v>7422</v>
      </c>
    </row>
    <row r="810" spans="2:9" ht="15" x14ac:dyDescent="0.2">
      <c r="B810" s="9" t="s">
        <v>1206</v>
      </c>
      <c r="G810" s="9" t="s">
        <v>812</v>
      </c>
      <c r="H810" s="9"/>
      <c r="I810" s="24">
        <v>7421</v>
      </c>
    </row>
    <row r="811" spans="2:9" ht="15" x14ac:dyDescent="0.2">
      <c r="B811" s="9" t="s">
        <v>600</v>
      </c>
      <c r="G811" s="9" t="s">
        <v>812</v>
      </c>
      <c r="H811" s="9"/>
      <c r="I811" s="24">
        <v>7422</v>
      </c>
    </row>
    <row r="812" spans="2:9" ht="15" x14ac:dyDescent="0.2">
      <c r="B812" s="9" t="s">
        <v>728</v>
      </c>
      <c r="G812" s="9" t="s">
        <v>1166</v>
      </c>
      <c r="H812" s="9"/>
      <c r="I812" s="24">
        <v>7422</v>
      </c>
    </row>
    <row r="813" spans="2:9" ht="15" x14ac:dyDescent="0.2">
      <c r="B813" s="9" t="s">
        <v>1178</v>
      </c>
      <c r="G813" s="9" t="s">
        <v>510</v>
      </c>
      <c r="H813" s="9"/>
      <c r="I813" s="24">
        <v>7422</v>
      </c>
    </row>
    <row r="814" spans="2:9" ht="15" x14ac:dyDescent="0.2">
      <c r="B814" s="9" t="s">
        <v>514</v>
      </c>
      <c r="G814" s="9" t="s">
        <v>774</v>
      </c>
      <c r="H814" s="9"/>
      <c r="I814" s="24">
        <v>7421</v>
      </c>
    </row>
    <row r="815" spans="2:9" ht="15" x14ac:dyDescent="0.2">
      <c r="B815" s="9" t="s">
        <v>968</v>
      </c>
      <c r="G815" s="9" t="s">
        <v>836</v>
      </c>
      <c r="H815" s="9"/>
      <c r="I815" s="24">
        <v>7412</v>
      </c>
    </row>
    <row r="816" spans="2:9" ht="15" x14ac:dyDescent="0.2">
      <c r="B816" s="9" t="s">
        <v>1162</v>
      </c>
      <c r="G816" s="9" t="s">
        <v>1110</v>
      </c>
      <c r="H816" s="9"/>
      <c r="I816" s="24">
        <v>7412</v>
      </c>
    </row>
    <row r="817" spans="2:9" ht="15" x14ac:dyDescent="0.2">
      <c r="B817" s="9" t="s">
        <v>530</v>
      </c>
      <c r="G817" s="9" t="s">
        <v>1110</v>
      </c>
      <c r="H817" s="9"/>
      <c r="I817" s="24">
        <v>7421</v>
      </c>
    </row>
    <row r="818" spans="2:9" ht="15" x14ac:dyDescent="0.2">
      <c r="B818" s="9" t="s">
        <v>1100</v>
      </c>
      <c r="G818" s="9" t="s">
        <v>1110</v>
      </c>
      <c r="H818" s="9"/>
      <c r="I818" s="24">
        <v>7422</v>
      </c>
    </row>
    <row r="819" spans="2:9" ht="15" x14ac:dyDescent="0.2">
      <c r="B819" s="9" t="s">
        <v>1086</v>
      </c>
      <c r="G819" s="9" t="s">
        <v>556</v>
      </c>
      <c r="H819" s="9"/>
      <c r="I819" s="24">
        <v>7412</v>
      </c>
    </row>
    <row r="820" spans="2:9" ht="15" x14ac:dyDescent="0.2">
      <c r="B820" s="9" t="s">
        <v>962</v>
      </c>
      <c r="G820" s="9" t="s">
        <v>556</v>
      </c>
      <c r="H820" s="9"/>
      <c r="I820" s="24">
        <v>7421</v>
      </c>
    </row>
    <row r="821" spans="2:9" ht="15" x14ac:dyDescent="0.2">
      <c r="B821" s="9" t="s">
        <v>1172</v>
      </c>
      <c r="G821" s="9" t="s">
        <v>524</v>
      </c>
      <c r="H821" s="9"/>
      <c r="I821" s="24">
        <v>7412</v>
      </c>
    </row>
    <row r="822" spans="2:9" ht="15" x14ac:dyDescent="0.2">
      <c r="B822" s="9" t="s">
        <v>522</v>
      </c>
      <c r="G822" s="9" t="s">
        <v>524</v>
      </c>
      <c r="H822" s="9"/>
      <c r="I822" s="24">
        <v>7421</v>
      </c>
    </row>
    <row r="823" spans="2:9" ht="15" x14ac:dyDescent="0.2">
      <c r="B823" s="9" t="s">
        <v>794</v>
      </c>
      <c r="G823" s="9" t="s">
        <v>670</v>
      </c>
      <c r="H823" s="9"/>
      <c r="I823" s="24">
        <v>7412</v>
      </c>
    </row>
    <row r="824" spans="2:9" ht="15" x14ac:dyDescent="0.2">
      <c r="B824" s="9" t="s">
        <v>2123</v>
      </c>
      <c r="G824" s="9" t="s">
        <v>670</v>
      </c>
      <c r="H824" s="9"/>
      <c r="I824" s="24">
        <v>7421</v>
      </c>
    </row>
    <row r="825" spans="2:9" ht="15" x14ac:dyDescent="0.2">
      <c r="B825" s="9" t="s">
        <v>3688</v>
      </c>
      <c r="G825" s="9" t="s">
        <v>724</v>
      </c>
      <c r="H825" s="9"/>
      <c r="I825" s="24">
        <v>7422</v>
      </c>
    </row>
    <row r="826" spans="2:9" ht="15" x14ac:dyDescent="0.2">
      <c r="B826" s="9" t="s">
        <v>3689</v>
      </c>
      <c r="G826" s="9" t="s">
        <v>902</v>
      </c>
      <c r="H826" s="9"/>
      <c r="I826" s="24">
        <v>7412</v>
      </c>
    </row>
    <row r="827" spans="2:9" ht="15" x14ac:dyDescent="0.2">
      <c r="B827" s="9" t="s">
        <v>3690</v>
      </c>
      <c r="G827" s="9" t="s">
        <v>776</v>
      </c>
      <c r="H827" s="9"/>
      <c r="I827" s="24">
        <v>7232</v>
      </c>
    </row>
    <row r="828" spans="2:9" ht="15" x14ac:dyDescent="0.2">
      <c r="B828" s="9" t="s">
        <v>3691</v>
      </c>
      <c r="G828" s="9" t="s">
        <v>1118</v>
      </c>
      <c r="H828" s="9"/>
      <c r="I828" s="24">
        <v>7231</v>
      </c>
    </row>
    <row r="829" spans="2:9" ht="15" x14ac:dyDescent="0.2">
      <c r="B829" s="9" t="s">
        <v>3692</v>
      </c>
      <c r="G829" s="9" t="s">
        <v>628</v>
      </c>
      <c r="H829" s="9"/>
      <c r="I829" s="24">
        <v>7231</v>
      </c>
    </row>
    <row r="830" spans="2:9" ht="15" x14ac:dyDescent="0.2">
      <c r="B830" s="9" t="s">
        <v>3693</v>
      </c>
      <c r="G830" s="9" t="s">
        <v>662</v>
      </c>
      <c r="H830" s="9"/>
      <c r="I830" s="24">
        <v>7231</v>
      </c>
    </row>
    <row r="831" spans="2:9" ht="15" x14ac:dyDescent="0.2">
      <c r="B831" s="9" t="s">
        <v>3694</v>
      </c>
      <c r="G831" s="9" t="s">
        <v>810</v>
      </c>
      <c r="H831" s="9"/>
      <c r="I831" s="24">
        <v>7231</v>
      </c>
    </row>
    <row r="832" spans="2:9" ht="15" x14ac:dyDescent="0.2">
      <c r="B832" s="9" t="s">
        <v>3695</v>
      </c>
      <c r="G832" s="9" t="s">
        <v>830</v>
      </c>
      <c r="H832" s="9"/>
      <c r="I832" s="24">
        <v>7233</v>
      </c>
    </row>
    <row r="833" spans="2:9" ht="15" x14ac:dyDescent="0.2">
      <c r="B833" s="9" t="s">
        <v>3696</v>
      </c>
      <c r="G833" s="9" t="s">
        <v>546</v>
      </c>
      <c r="H833" s="9"/>
      <c r="I833" s="24">
        <v>7233</v>
      </c>
    </row>
    <row r="834" spans="2:9" ht="15" x14ac:dyDescent="0.2">
      <c r="B834" s="9" t="s">
        <v>3697</v>
      </c>
      <c r="G834" s="9" t="s">
        <v>1044</v>
      </c>
      <c r="H834" s="9"/>
      <c r="I834" s="24">
        <v>7233</v>
      </c>
    </row>
    <row r="835" spans="2:9" ht="15" x14ac:dyDescent="0.2">
      <c r="B835" s="9" t="s">
        <v>3698</v>
      </c>
      <c r="G835" s="9" t="s">
        <v>738</v>
      </c>
      <c r="H835" s="9"/>
      <c r="I835" s="24">
        <v>7231</v>
      </c>
    </row>
    <row r="836" spans="2:9" ht="15" x14ac:dyDescent="0.2">
      <c r="B836" s="9" t="s">
        <v>3699</v>
      </c>
      <c r="G836" s="9" t="s">
        <v>872</v>
      </c>
      <c r="H836" s="9"/>
      <c r="I836" s="24">
        <v>7231</v>
      </c>
    </row>
    <row r="837" spans="2:9" ht="15" x14ac:dyDescent="0.2">
      <c r="B837" s="9" t="s">
        <v>3700</v>
      </c>
      <c r="G837" s="9" t="s">
        <v>1158</v>
      </c>
      <c r="H837" s="9"/>
      <c r="I837" s="24">
        <v>7412</v>
      </c>
    </row>
    <row r="838" spans="2:9" ht="15" x14ac:dyDescent="0.2">
      <c r="B838" s="9" t="s">
        <v>3701</v>
      </c>
      <c r="G838" s="9" t="s">
        <v>1158</v>
      </c>
      <c r="H838" s="9"/>
      <c r="I838" s="24">
        <v>7231</v>
      </c>
    </row>
    <row r="839" spans="2:9" ht="15" x14ac:dyDescent="0.2">
      <c r="B839" s="9" t="s">
        <v>3702</v>
      </c>
      <c r="G839" s="9" t="s">
        <v>1194</v>
      </c>
      <c r="H839" s="9"/>
      <c r="I839" s="24">
        <v>7234</v>
      </c>
    </row>
    <row r="840" spans="2:9" ht="15" x14ac:dyDescent="0.2">
      <c r="B840" s="9" t="s">
        <v>3703</v>
      </c>
      <c r="G840" s="9" t="s">
        <v>660</v>
      </c>
      <c r="H840" s="9"/>
      <c r="I840" s="24">
        <v>7231</v>
      </c>
    </row>
    <row r="841" spans="2:9" ht="15" x14ac:dyDescent="0.2">
      <c r="B841" s="9" t="s">
        <v>3704</v>
      </c>
      <c r="G841" s="9" t="s">
        <v>770</v>
      </c>
      <c r="H841" s="9"/>
      <c r="I841" s="24">
        <v>7231</v>
      </c>
    </row>
    <row r="842" spans="2:9" ht="15" x14ac:dyDescent="0.2">
      <c r="B842" s="9" t="s">
        <v>3705</v>
      </c>
      <c r="G842" s="9" t="s">
        <v>1096</v>
      </c>
      <c r="H842" s="9"/>
      <c r="I842" s="24">
        <v>7412</v>
      </c>
    </row>
    <row r="843" spans="2:9" ht="15" x14ac:dyDescent="0.2">
      <c r="B843" s="9" t="s">
        <v>3706</v>
      </c>
      <c r="G843" s="9" t="s">
        <v>696</v>
      </c>
      <c r="H843" s="9"/>
      <c r="I843" s="24">
        <v>7412</v>
      </c>
    </row>
    <row r="844" spans="2:9" ht="15" x14ac:dyDescent="0.2">
      <c r="B844" s="9" t="s">
        <v>3707</v>
      </c>
      <c r="G844" s="9" t="s">
        <v>726</v>
      </c>
      <c r="H844" s="9"/>
      <c r="I844" s="24">
        <v>7127</v>
      </c>
    </row>
    <row r="845" spans="2:9" ht="15" x14ac:dyDescent="0.2">
      <c r="G845" s="9" t="s">
        <v>796</v>
      </c>
      <c r="H845" s="9"/>
      <c r="I845" s="24">
        <v>7412</v>
      </c>
    </row>
    <row r="846" spans="2:9" ht="15" x14ac:dyDescent="0.2">
      <c r="G846" s="9" t="s">
        <v>750</v>
      </c>
      <c r="H846" s="9"/>
      <c r="I846" s="24">
        <v>7233</v>
      </c>
    </row>
    <row r="847" spans="2:9" ht="15" x14ac:dyDescent="0.2">
      <c r="G847" s="9" t="s">
        <v>1000</v>
      </c>
      <c r="H847" s="9"/>
      <c r="I847" s="24">
        <v>7233</v>
      </c>
    </row>
    <row r="848" spans="2:9" ht="15" x14ac:dyDescent="0.2">
      <c r="G848" s="9" t="s">
        <v>652</v>
      </c>
      <c r="H848" s="9"/>
      <c r="I848" s="24">
        <v>7233</v>
      </c>
    </row>
    <row r="849" spans="7:9" ht="15" x14ac:dyDescent="0.2">
      <c r="G849" s="9" t="s">
        <v>904</v>
      </c>
      <c r="H849" s="9"/>
      <c r="I849" s="24">
        <v>7112</v>
      </c>
    </row>
    <row r="850" spans="7:9" ht="15" x14ac:dyDescent="0.2">
      <c r="G850" s="9" t="s">
        <v>904</v>
      </c>
      <c r="H850" s="9"/>
      <c r="I850" s="24">
        <v>7233</v>
      </c>
    </row>
    <row r="851" spans="7:9" ht="15" x14ac:dyDescent="0.2">
      <c r="G851" s="9" t="s">
        <v>334</v>
      </c>
      <c r="H851" s="9"/>
      <c r="I851" s="24">
        <v>7413</v>
      </c>
    </row>
    <row r="852" spans="7:9" ht="15" x14ac:dyDescent="0.2">
      <c r="G852" s="9" t="s">
        <v>596</v>
      </c>
      <c r="H852" s="9"/>
      <c r="I852" s="24">
        <v>7422</v>
      </c>
    </row>
    <row r="853" spans="7:9" ht="15" x14ac:dyDescent="0.2">
      <c r="G853" s="9" t="s">
        <v>1319</v>
      </c>
      <c r="H853" s="9"/>
      <c r="I853" s="24">
        <v>7311</v>
      </c>
    </row>
    <row r="854" spans="7:9" ht="15" x14ac:dyDescent="0.2">
      <c r="G854" s="9" t="s">
        <v>466</v>
      </c>
      <c r="H854" s="9"/>
      <c r="I854" s="24">
        <v>7311</v>
      </c>
    </row>
    <row r="855" spans="7:9" ht="15" x14ac:dyDescent="0.2">
      <c r="G855" s="9" t="s">
        <v>1092</v>
      </c>
      <c r="H855" s="9"/>
      <c r="I855" s="24">
        <v>7312</v>
      </c>
    </row>
    <row r="856" spans="7:9" ht="15" x14ac:dyDescent="0.2">
      <c r="G856" s="9" t="s">
        <v>1397</v>
      </c>
      <c r="H856" s="9"/>
      <c r="I856" s="24">
        <v>7311</v>
      </c>
    </row>
    <row r="857" spans="7:9" ht="15" x14ac:dyDescent="0.2">
      <c r="G857" s="9" t="s">
        <v>3686</v>
      </c>
      <c r="H857" s="9"/>
      <c r="I857" s="24">
        <v>7311</v>
      </c>
    </row>
    <row r="858" spans="7:9" ht="15" x14ac:dyDescent="0.2">
      <c r="G858" s="9" t="s">
        <v>706</v>
      </c>
      <c r="H858" s="9"/>
      <c r="I858" s="24">
        <v>9622</v>
      </c>
    </row>
    <row r="859" spans="7:9" ht="15" x14ac:dyDescent="0.2">
      <c r="G859" s="9" t="s">
        <v>1988</v>
      </c>
      <c r="H859" s="9"/>
      <c r="I859" s="24">
        <v>7233</v>
      </c>
    </row>
    <row r="860" spans="7:9" ht="15" x14ac:dyDescent="0.2">
      <c r="G860" s="9" t="s">
        <v>1196</v>
      </c>
      <c r="H860" s="9"/>
      <c r="I860" s="24">
        <v>9623</v>
      </c>
    </row>
    <row r="861" spans="7:9" ht="15" x14ac:dyDescent="0.2">
      <c r="G861" s="9" t="s">
        <v>406</v>
      </c>
      <c r="H861" s="9"/>
      <c r="I861" s="24">
        <v>7541</v>
      </c>
    </row>
    <row r="862" spans="7:9" ht="15" x14ac:dyDescent="0.2">
      <c r="G862" s="9" t="s">
        <v>1282</v>
      </c>
      <c r="H862" s="9"/>
      <c r="I862" s="24">
        <v>7533</v>
      </c>
    </row>
    <row r="863" spans="7:9" ht="15" x14ac:dyDescent="0.2">
      <c r="G863" s="9" t="s">
        <v>842</v>
      </c>
      <c r="H863" s="9"/>
      <c r="I863" s="24">
        <v>7222</v>
      </c>
    </row>
    <row r="864" spans="7:9" ht="15" x14ac:dyDescent="0.2">
      <c r="G864" s="9" t="s">
        <v>408</v>
      </c>
      <c r="H864" s="9"/>
      <c r="I864" s="24">
        <v>7119</v>
      </c>
    </row>
    <row r="865" spans="7:9" ht="15" x14ac:dyDescent="0.2">
      <c r="G865" s="9" t="s">
        <v>1056</v>
      </c>
      <c r="H865" s="9"/>
      <c r="I865" s="24">
        <v>7215</v>
      </c>
    </row>
    <row r="866" spans="7:9" ht="15" x14ac:dyDescent="0.2">
      <c r="G866" s="9" t="s">
        <v>1088</v>
      </c>
      <c r="H866" s="9"/>
      <c r="I866" s="24">
        <v>7412</v>
      </c>
    </row>
    <row r="867" spans="7:9" ht="15" x14ac:dyDescent="0.2">
      <c r="G867" s="9" t="s">
        <v>870</v>
      </c>
      <c r="H867" s="9"/>
      <c r="I867" s="24">
        <v>9622</v>
      </c>
    </row>
    <row r="868" spans="7:9" ht="15" x14ac:dyDescent="0.2">
      <c r="G868" s="9" t="s">
        <v>3687</v>
      </c>
      <c r="H868" s="9"/>
      <c r="I868" s="24">
        <v>9622</v>
      </c>
    </row>
    <row r="869" spans="7:9" ht="15" x14ac:dyDescent="0.2">
      <c r="G869" s="9" t="s">
        <v>149</v>
      </c>
      <c r="H869" s="9"/>
      <c r="I869" s="24">
        <v>3122</v>
      </c>
    </row>
    <row r="870" spans="7:9" ht="15" x14ac:dyDescent="0.2">
      <c r="G870" s="9" t="s">
        <v>149</v>
      </c>
      <c r="H870" s="9"/>
      <c r="I870" s="24">
        <v>3131</v>
      </c>
    </row>
    <row r="871" spans="7:9" ht="15" x14ac:dyDescent="0.2">
      <c r="G871" s="9" t="s">
        <v>149</v>
      </c>
      <c r="H871" s="9"/>
      <c r="I871" s="24">
        <v>3132</v>
      </c>
    </row>
    <row r="872" spans="7:9" ht="15" x14ac:dyDescent="0.2">
      <c r="G872" s="9" t="s">
        <v>874</v>
      </c>
      <c r="H872" s="9"/>
      <c r="I872" s="24">
        <v>8211</v>
      </c>
    </row>
    <row r="873" spans="7:9" ht="15" x14ac:dyDescent="0.2">
      <c r="G873" s="9" t="s">
        <v>808</v>
      </c>
      <c r="H873" s="9"/>
      <c r="I873" s="24">
        <v>8212</v>
      </c>
    </row>
    <row r="874" spans="7:9" ht="15" x14ac:dyDescent="0.2">
      <c r="G874" s="9" t="s">
        <v>1244</v>
      </c>
      <c r="H874" s="9"/>
      <c r="I874" s="24">
        <v>8212</v>
      </c>
    </row>
    <row r="875" spans="7:9" ht="15" x14ac:dyDescent="0.2">
      <c r="G875" s="9" t="s">
        <v>1298</v>
      </c>
      <c r="H875" s="9"/>
      <c r="I875" s="24">
        <v>8212</v>
      </c>
    </row>
    <row r="876" spans="7:9" ht="15" x14ac:dyDescent="0.2">
      <c r="G876" s="9" t="s">
        <v>900</v>
      </c>
      <c r="H876" s="9"/>
      <c r="I876" s="24">
        <v>8211</v>
      </c>
    </row>
    <row r="877" spans="7:9" ht="15" x14ac:dyDescent="0.2">
      <c r="G877" s="9" t="s">
        <v>552</v>
      </c>
      <c r="H877" s="9"/>
      <c r="I877" s="24">
        <v>7214</v>
      </c>
    </row>
    <row r="878" spans="7:9" ht="15" x14ac:dyDescent="0.2">
      <c r="G878" s="9" t="s">
        <v>1152</v>
      </c>
      <c r="H878" s="9"/>
      <c r="I878" s="24">
        <v>8142</v>
      </c>
    </row>
    <row r="879" spans="7:9" ht="15" x14ac:dyDescent="0.2">
      <c r="G879" s="9" t="s">
        <v>1294</v>
      </c>
      <c r="H879" s="9"/>
      <c r="I879" s="24">
        <v>8219</v>
      </c>
    </row>
    <row r="880" spans="7:9" ht="15" x14ac:dyDescent="0.2">
      <c r="G880" s="9" t="s">
        <v>1383</v>
      </c>
      <c r="H880" s="9"/>
      <c r="I880" s="24">
        <v>8212</v>
      </c>
    </row>
    <row r="881" spans="7:9" ht="15" x14ac:dyDescent="0.2">
      <c r="G881" s="9" t="s">
        <v>2003</v>
      </c>
      <c r="H881" s="9"/>
      <c r="I881" s="24">
        <v>8219</v>
      </c>
    </row>
    <row r="882" spans="7:9" ht="15" x14ac:dyDescent="0.2">
      <c r="G882" s="9" t="s">
        <v>1046</v>
      </c>
      <c r="H882" s="9"/>
      <c r="I882" s="24">
        <v>7512</v>
      </c>
    </row>
    <row r="883" spans="7:9" ht="15" x14ac:dyDescent="0.2">
      <c r="G883" s="9" t="s">
        <v>1168</v>
      </c>
      <c r="H883" s="9"/>
      <c r="I883" s="24">
        <v>7511</v>
      </c>
    </row>
    <row r="884" spans="7:9" ht="15" x14ac:dyDescent="0.2">
      <c r="G884" s="9" t="s">
        <v>1188</v>
      </c>
      <c r="H884" s="9"/>
      <c r="I884" s="24">
        <v>7511</v>
      </c>
    </row>
    <row r="885" spans="7:9" ht="15" x14ac:dyDescent="0.2">
      <c r="G885" s="9" t="s">
        <v>668</v>
      </c>
      <c r="H885" s="9"/>
      <c r="I885" s="24">
        <v>7511</v>
      </c>
    </row>
    <row r="886" spans="7:9" ht="15" x14ac:dyDescent="0.2">
      <c r="G886" s="9" t="s">
        <v>1098</v>
      </c>
      <c r="H886" s="9"/>
      <c r="I886" s="24">
        <v>8160</v>
      </c>
    </row>
    <row r="887" spans="7:9" ht="15" x14ac:dyDescent="0.2">
      <c r="G887" s="9" t="s">
        <v>1098</v>
      </c>
      <c r="H887" s="9"/>
      <c r="I887" s="24">
        <v>7511</v>
      </c>
    </row>
    <row r="888" spans="7:9" ht="15" x14ac:dyDescent="0.2">
      <c r="G888" s="9" t="s">
        <v>772</v>
      </c>
      <c r="H888" s="9"/>
      <c r="I888" s="24">
        <v>8160</v>
      </c>
    </row>
    <row r="889" spans="7:9" ht="15" x14ac:dyDescent="0.2">
      <c r="G889" s="9" t="s">
        <v>772</v>
      </c>
      <c r="H889" s="9"/>
      <c r="I889" s="24">
        <v>7513</v>
      </c>
    </row>
    <row r="890" spans="7:9" ht="15" x14ac:dyDescent="0.2">
      <c r="G890" s="9" t="s">
        <v>684</v>
      </c>
      <c r="H890" s="9"/>
      <c r="I890" s="24">
        <v>7514</v>
      </c>
    </row>
    <row r="891" spans="7:9" ht="15" x14ac:dyDescent="0.2">
      <c r="G891" s="9" t="s">
        <v>684</v>
      </c>
      <c r="H891" s="9"/>
      <c r="I891" s="24">
        <v>8160</v>
      </c>
    </row>
    <row r="892" spans="7:9" ht="15" x14ac:dyDescent="0.2">
      <c r="G892" s="9" t="s">
        <v>2012</v>
      </c>
      <c r="H892" s="9"/>
      <c r="I892" s="24">
        <v>7514</v>
      </c>
    </row>
    <row r="893" spans="7:9" ht="15" x14ac:dyDescent="0.2">
      <c r="G893" s="9" t="s">
        <v>2012</v>
      </c>
      <c r="H893" s="9"/>
      <c r="I893" s="24">
        <v>8160</v>
      </c>
    </row>
    <row r="894" spans="7:9" ht="15" x14ac:dyDescent="0.2">
      <c r="G894" s="9" t="s">
        <v>998</v>
      </c>
      <c r="H894" s="9"/>
      <c r="I894" s="24">
        <v>7223</v>
      </c>
    </row>
    <row r="895" spans="7:9" ht="15" x14ac:dyDescent="0.2">
      <c r="G895" s="9" t="s">
        <v>508</v>
      </c>
      <c r="H895" s="9"/>
      <c r="I895" s="24">
        <v>3139</v>
      </c>
    </row>
    <row r="896" spans="7:9" ht="15" x14ac:dyDescent="0.2">
      <c r="G896" s="9" t="s">
        <v>508</v>
      </c>
      <c r="H896" s="9"/>
      <c r="I896" s="24">
        <v>7222</v>
      </c>
    </row>
    <row r="897" spans="7:9" ht="15" x14ac:dyDescent="0.2">
      <c r="G897" s="9" t="s">
        <v>1122</v>
      </c>
      <c r="H897" s="9"/>
      <c r="I897" s="24">
        <v>7223</v>
      </c>
    </row>
    <row r="898" spans="7:9" ht="15" x14ac:dyDescent="0.2">
      <c r="G898" s="9" t="s">
        <v>1122</v>
      </c>
      <c r="H898" s="9"/>
      <c r="I898" s="24">
        <v>8121</v>
      </c>
    </row>
    <row r="899" spans="7:9" ht="15" x14ac:dyDescent="0.2">
      <c r="G899" s="9" t="s">
        <v>1122</v>
      </c>
      <c r="H899" s="9"/>
      <c r="I899" s="24">
        <v>8142</v>
      </c>
    </row>
    <row r="900" spans="7:9" ht="15" x14ac:dyDescent="0.2">
      <c r="G900" s="9" t="s">
        <v>1176</v>
      </c>
      <c r="H900" s="9"/>
      <c r="I900" s="24">
        <v>7223</v>
      </c>
    </row>
    <row r="901" spans="7:9" ht="15" x14ac:dyDescent="0.2">
      <c r="G901" s="9" t="s">
        <v>1176</v>
      </c>
      <c r="H901" s="9"/>
      <c r="I901" s="24">
        <v>8142</v>
      </c>
    </row>
    <row r="902" spans="7:9" ht="15" x14ac:dyDescent="0.2">
      <c r="G902" s="9" t="s">
        <v>1176</v>
      </c>
      <c r="H902" s="9"/>
      <c r="I902" s="24">
        <v>7221</v>
      </c>
    </row>
    <row r="903" spans="7:9" ht="15" x14ac:dyDescent="0.2">
      <c r="G903" s="9" t="s">
        <v>944</v>
      </c>
      <c r="H903" s="9"/>
      <c r="I903" s="24">
        <v>7223</v>
      </c>
    </row>
    <row r="904" spans="7:9" ht="15" x14ac:dyDescent="0.2">
      <c r="G904" s="9" t="s">
        <v>944</v>
      </c>
      <c r="H904" s="9"/>
      <c r="I904" s="24">
        <v>8121</v>
      </c>
    </row>
    <row r="905" spans="7:9" ht="15" x14ac:dyDescent="0.2">
      <c r="G905" s="9" t="s">
        <v>944</v>
      </c>
      <c r="H905" s="9"/>
      <c r="I905" s="24">
        <v>8142</v>
      </c>
    </row>
    <row r="906" spans="7:9" ht="15" x14ac:dyDescent="0.2">
      <c r="G906" s="9" t="s">
        <v>856</v>
      </c>
      <c r="H906" s="9"/>
      <c r="I906" s="24">
        <v>7223</v>
      </c>
    </row>
    <row r="907" spans="7:9" ht="15" x14ac:dyDescent="0.2">
      <c r="G907" s="9" t="s">
        <v>856</v>
      </c>
      <c r="H907" s="9"/>
      <c r="I907" s="24">
        <v>8142</v>
      </c>
    </row>
    <row r="908" spans="7:9" ht="15" x14ac:dyDescent="0.2">
      <c r="G908" s="9" t="s">
        <v>1182</v>
      </c>
      <c r="H908" s="9"/>
      <c r="I908" s="24">
        <v>7223</v>
      </c>
    </row>
    <row r="909" spans="7:9" ht="15" x14ac:dyDescent="0.2">
      <c r="G909" s="9" t="s">
        <v>1182</v>
      </c>
      <c r="H909" s="9"/>
      <c r="I909" s="24">
        <v>8142</v>
      </c>
    </row>
    <row r="910" spans="7:9" ht="15" x14ac:dyDescent="0.2">
      <c r="G910" s="9" t="s">
        <v>1250</v>
      </c>
      <c r="H910" s="9"/>
      <c r="I910" s="24">
        <v>7223</v>
      </c>
    </row>
    <row r="911" spans="7:9" ht="15" x14ac:dyDescent="0.2">
      <c r="G911" s="9" t="s">
        <v>1250</v>
      </c>
      <c r="H911" s="9"/>
      <c r="I911" s="24">
        <v>8142</v>
      </c>
    </row>
    <row r="912" spans="7:9" ht="15" x14ac:dyDescent="0.2">
      <c r="G912" s="9" t="s">
        <v>956</v>
      </c>
      <c r="H912" s="9"/>
      <c r="I912" s="24">
        <v>7223</v>
      </c>
    </row>
    <row r="913" spans="7:9" ht="15" x14ac:dyDescent="0.2">
      <c r="G913" s="9" t="s">
        <v>956</v>
      </c>
      <c r="H913" s="9"/>
      <c r="I913" s="24">
        <v>8142</v>
      </c>
    </row>
    <row r="914" spans="7:9" ht="15" x14ac:dyDescent="0.2">
      <c r="G914" s="9" t="s">
        <v>1359</v>
      </c>
      <c r="H914" s="9"/>
      <c r="I914" s="24">
        <v>7223</v>
      </c>
    </row>
    <row r="915" spans="7:9" ht="15" x14ac:dyDescent="0.2">
      <c r="G915" s="9" t="s">
        <v>1359</v>
      </c>
      <c r="H915" s="9"/>
      <c r="I915" s="24">
        <v>8142</v>
      </c>
    </row>
    <row r="916" spans="7:9" ht="15" x14ac:dyDescent="0.2">
      <c r="G916" s="9" t="s">
        <v>718</v>
      </c>
      <c r="H916" s="9"/>
      <c r="I916" s="24">
        <v>7223</v>
      </c>
    </row>
    <row r="917" spans="7:9" ht="15" x14ac:dyDescent="0.2">
      <c r="G917" s="9" t="s">
        <v>1034</v>
      </c>
      <c r="H917" s="9"/>
      <c r="I917" s="24">
        <v>3135</v>
      </c>
    </row>
    <row r="918" spans="7:9" ht="15" x14ac:dyDescent="0.2">
      <c r="G918" s="9" t="s">
        <v>1034</v>
      </c>
      <c r="H918" s="9"/>
      <c r="I918" s="24">
        <v>8121</v>
      </c>
    </row>
    <row r="919" spans="7:9" ht="15" x14ac:dyDescent="0.2">
      <c r="G919" s="9" t="s">
        <v>1008</v>
      </c>
      <c r="H919" s="9"/>
      <c r="I919" s="24">
        <v>8121</v>
      </c>
    </row>
    <row r="920" spans="7:9" ht="15" x14ac:dyDescent="0.2">
      <c r="G920" s="9" t="s">
        <v>1164</v>
      </c>
      <c r="H920" s="9"/>
      <c r="I920" s="24">
        <v>7222</v>
      </c>
    </row>
    <row r="921" spans="7:9" ht="15" x14ac:dyDescent="0.2">
      <c r="G921" s="9" t="s">
        <v>1080</v>
      </c>
      <c r="H921" s="9"/>
      <c r="I921" s="24">
        <v>7222</v>
      </c>
    </row>
    <row r="922" spans="7:9" ht="15" x14ac:dyDescent="0.2">
      <c r="G922" s="9" t="s">
        <v>742</v>
      </c>
      <c r="H922" s="9"/>
      <c r="I922" s="24">
        <v>7211</v>
      </c>
    </row>
    <row r="923" spans="7:9" ht="15" x14ac:dyDescent="0.2">
      <c r="G923" s="9" t="s">
        <v>1242</v>
      </c>
      <c r="H923" s="9"/>
      <c r="I923" s="24">
        <v>7211</v>
      </c>
    </row>
    <row r="924" spans="7:9" ht="15" x14ac:dyDescent="0.2">
      <c r="G924" s="9" t="s">
        <v>1242</v>
      </c>
      <c r="H924" s="9"/>
      <c r="I924" s="24">
        <v>8142</v>
      </c>
    </row>
    <row r="925" spans="7:9" ht="15" x14ac:dyDescent="0.2">
      <c r="G925" s="9" t="s">
        <v>1106</v>
      </c>
      <c r="H925" s="9"/>
      <c r="I925" s="24">
        <v>7223</v>
      </c>
    </row>
    <row r="926" spans="7:9" ht="15" x14ac:dyDescent="0.2">
      <c r="G926" s="9" t="s">
        <v>948</v>
      </c>
      <c r="H926" s="9"/>
      <c r="I926" s="24">
        <v>7222</v>
      </c>
    </row>
    <row r="927" spans="7:9" ht="15" x14ac:dyDescent="0.2">
      <c r="G927" s="9" t="s">
        <v>1198</v>
      </c>
      <c r="H927" s="9"/>
      <c r="I927" s="24">
        <v>7212</v>
      </c>
    </row>
    <row r="928" spans="7:9" ht="15" x14ac:dyDescent="0.2">
      <c r="G928" s="9" t="s">
        <v>686</v>
      </c>
      <c r="H928" s="9"/>
      <c r="I928" s="24">
        <v>7212</v>
      </c>
    </row>
    <row r="929" spans="7:9" ht="15" x14ac:dyDescent="0.2">
      <c r="G929" s="9" t="s">
        <v>1114</v>
      </c>
      <c r="H929" s="9"/>
      <c r="I929" s="24">
        <v>8121</v>
      </c>
    </row>
    <row r="930" spans="7:9" ht="15" x14ac:dyDescent="0.2">
      <c r="G930" s="9" t="s">
        <v>1114</v>
      </c>
      <c r="H930" s="9"/>
      <c r="I930" s="24">
        <v>8142</v>
      </c>
    </row>
    <row r="931" spans="7:9" ht="15" x14ac:dyDescent="0.2">
      <c r="G931" s="9" t="s">
        <v>954</v>
      </c>
      <c r="H931" s="9"/>
      <c r="I931" s="24">
        <v>7213</v>
      </c>
    </row>
    <row r="932" spans="7:9" ht="15" x14ac:dyDescent="0.2">
      <c r="G932" s="9" t="s">
        <v>954</v>
      </c>
      <c r="H932" s="9"/>
      <c r="I932" s="24">
        <v>7222</v>
      </c>
    </row>
    <row r="933" spans="7:9" ht="15" x14ac:dyDescent="0.2">
      <c r="G933" s="9" t="s">
        <v>1140</v>
      </c>
      <c r="H933" s="9"/>
      <c r="I933" s="24">
        <v>8122</v>
      </c>
    </row>
    <row r="934" spans="7:9" ht="15" x14ac:dyDescent="0.2">
      <c r="G934" s="9" t="s">
        <v>1140</v>
      </c>
      <c r="H934" s="9"/>
      <c r="I934" s="24">
        <v>8142</v>
      </c>
    </row>
    <row r="935" spans="7:9" ht="15" x14ac:dyDescent="0.2">
      <c r="G935" s="9" t="s">
        <v>1042</v>
      </c>
      <c r="H935" s="9"/>
      <c r="I935" s="24">
        <v>7224</v>
      </c>
    </row>
    <row r="936" spans="7:9" ht="15" x14ac:dyDescent="0.2">
      <c r="G936" s="9" t="s">
        <v>2035</v>
      </c>
      <c r="H936" s="9"/>
      <c r="I936" s="24">
        <v>7223</v>
      </c>
    </row>
    <row r="937" spans="7:9" ht="15" x14ac:dyDescent="0.2">
      <c r="G937" s="9" t="s">
        <v>2035</v>
      </c>
      <c r="H937" s="9"/>
      <c r="I937" s="24">
        <v>7221</v>
      </c>
    </row>
    <row r="938" spans="7:9" ht="15" x14ac:dyDescent="0.2">
      <c r="G938" s="9" t="s">
        <v>2035</v>
      </c>
      <c r="H938" s="9"/>
      <c r="I938" s="24">
        <v>8142</v>
      </c>
    </row>
    <row r="939" spans="7:9" ht="15" x14ac:dyDescent="0.2">
      <c r="G939" s="9" t="s">
        <v>1323</v>
      </c>
      <c r="H939" s="9"/>
      <c r="I939" s="24">
        <v>7321</v>
      </c>
    </row>
    <row r="940" spans="7:9" ht="15" x14ac:dyDescent="0.2">
      <c r="G940" s="9" t="s">
        <v>934</v>
      </c>
      <c r="H940" s="9"/>
      <c r="I940" s="24">
        <v>7322</v>
      </c>
    </row>
    <row r="941" spans="7:9" ht="15" x14ac:dyDescent="0.2">
      <c r="G941" s="9" t="s">
        <v>1238</v>
      </c>
      <c r="H941" s="9"/>
      <c r="I941" s="24">
        <v>7323</v>
      </c>
    </row>
    <row r="942" spans="7:9" ht="15" x14ac:dyDescent="0.2">
      <c r="G942" s="9" t="s">
        <v>786</v>
      </c>
      <c r="H942" s="9"/>
      <c r="I942" s="24">
        <v>8157</v>
      </c>
    </row>
    <row r="943" spans="7:9" ht="15" x14ac:dyDescent="0.2">
      <c r="G943" s="9" t="s">
        <v>898</v>
      </c>
      <c r="H943" s="9"/>
      <c r="I943" s="24">
        <v>9121</v>
      </c>
    </row>
    <row r="944" spans="7:9" ht="15" x14ac:dyDescent="0.2">
      <c r="G944" s="9" t="s">
        <v>1062</v>
      </c>
      <c r="H944" s="9"/>
      <c r="I944" s="24">
        <v>8153</v>
      </c>
    </row>
    <row r="945" spans="7:9" ht="15" x14ac:dyDescent="0.2">
      <c r="G945" s="9" t="s">
        <v>610</v>
      </c>
      <c r="H945" s="9"/>
      <c r="I945" s="24">
        <v>7318</v>
      </c>
    </row>
    <row r="946" spans="7:9" ht="15" x14ac:dyDescent="0.2">
      <c r="G946" s="9" t="s">
        <v>610</v>
      </c>
      <c r="H946" s="9"/>
      <c r="I946" s="24">
        <v>7533</v>
      </c>
    </row>
    <row r="947" spans="7:9" ht="15" x14ac:dyDescent="0.2">
      <c r="G947" s="9" t="s">
        <v>610</v>
      </c>
      <c r="H947" s="9"/>
      <c r="I947" s="24">
        <v>7536</v>
      </c>
    </row>
    <row r="948" spans="7:9" ht="15" x14ac:dyDescent="0.2">
      <c r="G948" s="9" t="s">
        <v>1296</v>
      </c>
      <c r="H948" s="9"/>
      <c r="I948" s="24">
        <v>8156</v>
      </c>
    </row>
    <row r="949" spans="7:9" ht="15" x14ac:dyDescent="0.2">
      <c r="G949" s="9" t="s">
        <v>1403</v>
      </c>
      <c r="H949" s="9"/>
      <c r="I949" s="24">
        <v>7533</v>
      </c>
    </row>
    <row r="950" spans="7:9" ht="15" x14ac:dyDescent="0.2">
      <c r="G950" s="9" t="s">
        <v>960</v>
      </c>
      <c r="H950" s="9"/>
      <c r="I950" s="24">
        <v>7531</v>
      </c>
    </row>
    <row r="951" spans="7:9" ht="15" x14ac:dyDescent="0.2">
      <c r="G951" s="9" t="s">
        <v>1302</v>
      </c>
      <c r="H951" s="9"/>
      <c r="I951" s="24">
        <v>8154</v>
      </c>
    </row>
    <row r="952" spans="7:9" ht="15" x14ac:dyDescent="0.2">
      <c r="G952" s="9" t="s">
        <v>1226</v>
      </c>
      <c r="H952" s="9"/>
      <c r="I952" s="24">
        <v>7532</v>
      </c>
    </row>
    <row r="953" spans="7:9" ht="15" x14ac:dyDescent="0.2">
      <c r="G953" s="9" t="s">
        <v>802</v>
      </c>
      <c r="H953" s="9"/>
      <c r="I953" s="24">
        <v>8152</v>
      </c>
    </row>
    <row r="954" spans="7:9" ht="15" x14ac:dyDescent="0.2">
      <c r="G954" s="9" t="s">
        <v>1276</v>
      </c>
      <c r="H954" s="9"/>
      <c r="I954" s="24">
        <v>8151</v>
      </c>
    </row>
    <row r="955" spans="7:9" ht="15" x14ac:dyDescent="0.2">
      <c r="G955" s="9" t="s">
        <v>1038</v>
      </c>
      <c r="H955" s="9"/>
      <c r="I955" s="24">
        <v>8181</v>
      </c>
    </row>
    <row r="956" spans="7:9" ht="15" x14ac:dyDescent="0.2">
      <c r="G956" s="9" t="s">
        <v>55</v>
      </c>
      <c r="H956" s="9"/>
      <c r="I956" s="24">
        <v>7532</v>
      </c>
    </row>
    <row r="957" spans="7:9" ht="15" x14ac:dyDescent="0.2">
      <c r="G957" s="9" t="s">
        <v>536</v>
      </c>
      <c r="H957" s="9"/>
      <c r="I957" s="24">
        <v>7534</v>
      </c>
    </row>
    <row r="958" spans="7:9" ht="15" x14ac:dyDescent="0.2">
      <c r="G958" s="9" t="s">
        <v>2054</v>
      </c>
      <c r="H958" s="9"/>
      <c r="I958" s="24">
        <v>7535</v>
      </c>
    </row>
    <row r="959" spans="7:9" ht="15" x14ac:dyDescent="0.2">
      <c r="G959" s="9" t="s">
        <v>2054</v>
      </c>
      <c r="H959" s="9"/>
      <c r="I959" s="24">
        <v>8155</v>
      </c>
    </row>
    <row r="960" spans="7:9" ht="15" x14ac:dyDescent="0.2">
      <c r="G960" s="9" t="s">
        <v>2054</v>
      </c>
      <c r="H960" s="9"/>
      <c r="I960" s="24">
        <v>8159</v>
      </c>
    </row>
    <row r="961" spans="7:9" ht="15" x14ac:dyDescent="0.2">
      <c r="G961" s="9" t="s">
        <v>1134</v>
      </c>
      <c r="H961" s="9"/>
      <c r="I961" s="24">
        <v>7522</v>
      </c>
    </row>
    <row r="962" spans="7:9" ht="15" x14ac:dyDescent="0.2">
      <c r="G962" s="9" t="s">
        <v>1016</v>
      </c>
      <c r="H962" s="9"/>
      <c r="I962" s="24">
        <v>7522</v>
      </c>
    </row>
    <row r="963" spans="7:9" ht="15" x14ac:dyDescent="0.2">
      <c r="G963" s="9" t="s">
        <v>1274</v>
      </c>
      <c r="H963" s="9"/>
      <c r="I963" s="24">
        <v>7522</v>
      </c>
    </row>
    <row r="964" spans="7:9" ht="15" x14ac:dyDescent="0.2">
      <c r="G964" s="9" t="s">
        <v>1120</v>
      </c>
      <c r="H964" s="9"/>
      <c r="I964" s="24">
        <v>7522</v>
      </c>
    </row>
    <row r="965" spans="7:9" ht="15" x14ac:dyDescent="0.2">
      <c r="G965" s="9" t="s">
        <v>988</v>
      </c>
      <c r="H965" s="9"/>
      <c r="I965" s="24">
        <v>8172</v>
      </c>
    </row>
    <row r="966" spans="7:9" ht="15" x14ac:dyDescent="0.2">
      <c r="G966" s="9" t="s">
        <v>1292</v>
      </c>
      <c r="H966" s="9"/>
      <c r="I966" s="24">
        <v>7523</v>
      </c>
    </row>
    <row r="967" spans="7:9" ht="15" x14ac:dyDescent="0.2">
      <c r="G967" s="9" t="s">
        <v>2061</v>
      </c>
      <c r="H967" s="9"/>
      <c r="I967" s="24">
        <v>7317</v>
      </c>
    </row>
    <row r="968" spans="7:9" ht="15" x14ac:dyDescent="0.2">
      <c r="G968" s="9" t="s">
        <v>1230</v>
      </c>
      <c r="H968" s="9"/>
      <c r="I968" s="24">
        <v>3131</v>
      </c>
    </row>
    <row r="969" spans="7:9" ht="15" x14ac:dyDescent="0.2">
      <c r="G969" s="9" t="s">
        <v>712</v>
      </c>
      <c r="H969" s="9"/>
      <c r="I969" s="24">
        <v>3131</v>
      </c>
    </row>
    <row r="970" spans="7:9" ht="15" x14ac:dyDescent="0.2">
      <c r="G970" s="9" t="s">
        <v>974</v>
      </c>
      <c r="H970" s="9"/>
      <c r="I970" s="24">
        <v>3131</v>
      </c>
    </row>
    <row r="971" spans="7:9" ht="15" x14ac:dyDescent="0.2">
      <c r="G971" s="9" t="s">
        <v>1060</v>
      </c>
      <c r="H971" s="9"/>
      <c r="I971" s="24">
        <v>8182</v>
      </c>
    </row>
    <row r="972" spans="7:9" ht="15" x14ac:dyDescent="0.2">
      <c r="G972" s="9" t="s">
        <v>680</v>
      </c>
      <c r="H972" s="9"/>
      <c r="I972" s="24">
        <v>3132</v>
      </c>
    </row>
    <row r="973" spans="7:9" ht="15" x14ac:dyDescent="0.2">
      <c r="G973" s="9" t="s">
        <v>976</v>
      </c>
      <c r="H973" s="9"/>
      <c r="I973" s="24">
        <v>3133</v>
      </c>
    </row>
    <row r="974" spans="7:9" ht="15" x14ac:dyDescent="0.2">
      <c r="G974" s="9" t="s">
        <v>860</v>
      </c>
      <c r="H974" s="9"/>
      <c r="I974" s="24">
        <v>3134</v>
      </c>
    </row>
    <row r="975" spans="7:9" ht="15" x14ac:dyDescent="0.2">
      <c r="G975" s="9" t="s">
        <v>780</v>
      </c>
      <c r="H975" s="9"/>
      <c r="I975" s="24">
        <v>3134</v>
      </c>
    </row>
    <row r="976" spans="7:9" ht="15" x14ac:dyDescent="0.2">
      <c r="G976" s="9" t="s">
        <v>984</v>
      </c>
      <c r="H976" s="9"/>
      <c r="I976" s="24">
        <v>3132</v>
      </c>
    </row>
    <row r="977" spans="7:9" ht="15" x14ac:dyDescent="0.2">
      <c r="G977" s="9" t="s">
        <v>984</v>
      </c>
      <c r="H977" s="9"/>
      <c r="I977" s="24">
        <v>8114</v>
      </c>
    </row>
    <row r="978" spans="7:9" ht="15" x14ac:dyDescent="0.2">
      <c r="G978" s="9" t="s">
        <v>834</v>
      </c>
      <c r="H978" s="9"/>
      <c r="I978" s="24">
        <v>8131</v>
      </c>
    </row>
    <row r="979" spans="7:9" ht="15" x14ac:dyDescent="0.2">
      <c r="G979" s="9" t="s">
        <v>1036</v>
      </c>
      <c r="H979" s="9"/>
      <c r="I979" s="24">
        <v>7513</v>
      </c>
    </row>
    <row r="980" spans="7:9" ht="15" x14ac:dyDescent="0.2">
      <c r="G980" s="9" t="s">
        <v>1036</v>
      </c>
      <c r="H980" s="9"/>
      <c r="I980" s="24">
        <v>8131</v>
      </c>
    </row>
    <row r="981" spans="7:9" ht="15" x14ac:dyDescent="0.2">
      <c r="G981" s="9" t="s">
        <v>1306</v>
      </c>
      <c r="H981" s="9"/>
      <c r="I981" s="24">
        <v>8112</v>
      </c>
    </row>
    <row r="982" spans="7:9" ht="15" x14ac:dyDescent="0.2">
      <c r="G982" s="9" t="s">
        <v>1306</v>
      </c>
      <c r="H982" s="9"/>
      <c r="I982" s="24">
        <v>8114</v>
      </c>
    </row>
    <row r="983" spans="7:9" ht="15" x14ac:dyDescent="0.2">
      <c r="G983" s="9" t="s">
        <v>1306</v>
      </c>
      <c r="H983" s="9"/>
      <c r="I983" s="24">
        <v>8141</v>
      </c>
    </row>
    <row r="984" spans="7:9" ht="15" x14ac:dyDescent="0.2">
      <c r="G984" s="9" t="s">
        <v>1306</v>
      </c>
      <c r="H984" s="9"/>
      <c r="I984" s="24">
        <v>8181</v>
      </c>
    </row>
    <row r="985" spans="7:9" ht="15" x14ac:dyDescent="0.2">
      <c r="G985" s="9" t="s">
        <v>1309</v>
      </c>
      <c r="H985" s="9"/>
      <c r="I985" s="24">
        <v>7224</v>
      </c>
    </row>
    <row r="986" spans="7:9" ht="15" x14ac:dyDescent="0.2">
      <c r="G986" s="9" t="s">
        <v>1309</v>
      </c>
      <c r="H986" s="9"/>
      <c r="I986" s="24">
        <v>7315</v>
      </c>
    </row>
    <row r="987" spans="7:9" ht="15" x14ac:dyDescent="0.2">
      <c r="G987" s="9" t="s">
        <v>926</v>
      </c>
      <c r="H987" s="9"/>
      <c r="I987" s="24">
        <v>8114</v>
      </c>
    </row>
    <row r="988" spans="7:9" ht="15" x14ac:dyDescent="0.2">
      <c r="G988" s="9" t="s">
        <v>926</v>
      </c>
      <c r="H988" s="9"/>
      <c r="I988" s="24">
        <v>8181</v>
      </c>
    </row>
    <row r="989" spans="7:9" ht="15" x14ac:dyDescent="0.2">
      <c r="G989" s="9" t="s">
        <v>704</v>
      </c>
      <c r="H989" s="9"/>
      <c r="I989" s="24">
        <v>7315</v>
      </c>
    </row>
    <row r="990" spans="7:9" ht="15" x14ac:dyDescent="0.2">
      <c r="G990" s="9" t="s">
        <v>704</v>
      </c>
      <c r="H990" s="9"/>
      <c r="I990" s="24">
        <v>7532</v>
      </c>
    </row>
    <row r="991" spans="7:9" ht="15" x14ac:dyDescent="0.2">
      <c r="G991" s="9" t="s">
        <v>994</v>
      </c>
      <c r="H991" s="9"/>
      <c r="I991" s="24">
        <v>8114</v>
      </c>
    </row>
    <row r="992" spans="7:9" ht="15" x14ac:dyDescent="0.2">
      <c r="G992" s="9" t="s">
        <v>1170</v>
      </c>
      <c r="H992" s="9"/>
      <c r="I992" s="24">
        <v>8141</v>
      </c>
    </row>
    <row r="993" spans="7:9" ht="15" x14ac:dyDescent="0.2">
      <c r="G993" s="9" t="s">
        <v>1170</v>
      </c>
      <c r="H993" s="9"/>
      <c r="I993" s="24">
        <v>8160</v>
      </c>
    </row>
    <row r="994" spans="7:9" ht="15" x14ac:dyDescent="0.2">
      <c r="G994" s="9" t="s">
        <v>1170</v>
      </c>
      <c r="H994" s="9"/>
      <c r="I994" s="24">
        <v>8181</v>
      </c>
    </row>
    <row r="995" spans="7:9" ht="15" x14ac:dyDescent="0.2">
      <c r="G995" s="9" t="s">
        <v>1170</v>
      </c>
      <c r="H995" s="9"/>
      <c r="I995" s="24">
        <v>7516</v>
      </c>
    </row>
    <row r="996" spans="7:9" ht="15" x14ac:dyDescent="0.2">
      <c r="G996" s="9" t="s">
        <v>512</v>
      </c>
      <c r="H996" s="9"/>
      <c r="I996" s="24">
        <v>8141</v>
      </c>
    </row>
    <row r="997" spans="7:9" ht="15" x14ac:dyDescent="0.2">
      <c r="G997" s="9" t="s">
        <v>512</v>
      </c>
      <c r="H997" s="9"/>
      <c r="I997" s="24">
        <v>7521</v>
      </c>
    </row>
    <row r="998" spans="7:9" ht="15" x14ac:dyDescent="0.2">
      <c r="G998" s="9" t="s">
        <v>512</v>
      </c>
      <c r="H998" s="9"/>
      <c r="I998" s="24">
        <v>8181</v>
      </c>
    </row>
    <row r="999" spans="7:9" ht="15" x14ac:dyDescent="0.2">
      <c r="G999" s="9" t="s">
        <v>1343</v>
      </c>
      <c r="H999" s="9"/>
      <c r="I999" s="24">
        <v>7543</v>
      </c>
    </row>
    <row r="1000" spans="7:9" ht="15" x14ac:dyDescent="0.2">
      <c r="G1000" s="9" t="s">
        <v>1254</v>
      </c>
      <c r="H1000" s="9"/>
      <c r="I1000" s="24">
        <v>7313</v>
      </c>
    </row>
    <row r="1001" spans="7:9" ht="15" x14ac:dyDescent="0.2">
      <c r="G1001" s="9" t="s">
        <v>1304</v>
      </c>
      <c r="H1001" s="9"/>
      <c r="I1001" s="24">
        <v>3214</v>
      </c>
    </row>
    <row r="1002" spans="7:9" ht="15" x14ac:dyDescent="0.2">
      <c r="G1002" s="9" t="s">
        <v>570</v>
      </c>
      <c r="H1002" s="9"/>
      <c r="I1002" s="24">
        <v>3214</v>
      </c>
    </row>
    <row r="1003" spans="7:9" ht="15" x14ac:dyDescent="0.2">
      <c r="G1003" s="9" t="s">
        <v>1315</v>
      </c>
      <c r="H1003" s="9"/>
      <c r="I1003" s="24">
        <v>7549</v>
      </c>
    </row>
    <row r="1004" spans="7:9" ht="15" x14ac:dyDescent="0.2">
      <c r="G1004" s="9" t="s">
        <v>1365</v>
      </c>
      <c r="H1004" s="9"/>
      <c r="I1004" s="24">
        <v>8183</v>
      </c>
    </row>
    <row r="1005" spans="7:9" ht="15" x14ac:dyDescent="0.2">
      <c r="G1005" s="9" t="s">
        <v>1104</v>
      </c>
      <c r="H1005" s="9"/>
      <c r="I1005" s="24">
        <v>8122</v>
      </c>
    </row>
    <row r="1006" spans="7:9" ht="15" x14ac:dyDescent="0.2">
      <c r="G1006" s="9" t="s">
        <v>1104</v>
      </c>
      <c r="H1006" s="9"/>
      <c r="I1006" s="24">
        <v>7132</v>
      </c>
    </row>
    <row r="1007" spans="7:9" ht="15" x14ac:dyDescent="0.2">
      <c r="G1007" s="9" t="s">
        <v>766</v>
      </c>
      <c r="H1007" s="9"/>
      <c r="I1007" s="24">
        <v>7132</v>
      </c>
    </row>
    <row r="1008" spans="7:9" ht="15" x14ac:dyDescent="0.2">
      <c r="G1008" s="9" t="s">
        <v>1136</v>
      </c>
      <c r="H1008" s="9"/>
      <c r="I1008" s="24">
        <v>7316</v>
      </c>
    </row>
    <row r="1009" spans="7:9" ht="15" x14ac:dyDescent="0.2">
      <c r="G1009" s="9" t="s">
        <v>1030</v>
      </c>
      <c r="H1009" s="9"/>
      <c r="I1009" s="24">
        <v>8189</v>
      </c>
    </row>
    <row r="1010" spans="7:9" ht="15" x14ac:dyDescent="0.2">
      <c r="G1010" s="9" t="s">
        <v>1391</v>
      </c>
      <c r="H1010" s="9"/>
      <c r="I1010" s="24">
        <v>8132</v>
      </c>
    </row>
    <row r="1011" spans="7:9" ht="15" x14ac:dyDescent="0.2">
      <c r="G1011" s="9" t="s">
        <v>1246</v>
      </c>
      <c r="H1011" s="9"/>
      <c r="I1011" s="24">
        <v>7521</v>
      </c>
    </row>
    <row r="1012" spans="7:9" ht="15" x14ac:dyDescent="0.2">
      <c r="G1012" s="9" t="s">
        <v>1246</v>
      </c>
      <c r="H1012" s="9"/>
      <c r="I1012" s="24">
        <v>8143</v>
      </c>
    </row>
    <row r="1013" spans="7:9" ht="15" x14ac:dyDescent="0.2">
      <c r="G1013" s="9" t="s">
        <v>1246</v>
      </c>
      <c r="H1013" s="9"/>
      <c r="I1013" s="24">
        <v>8189</v>
      </c>
    </row>
    <row r="1014" spans="7:9" ht="15" x14ac:dyDescent="0.2">
      <c r="G1014" s="9" t="s">
        <v>892</v>
      </c>
      <c r="H1014" s="9"/>
      <c r="I1014" s="24">
        <v>8171</v>
      </c>
    </row>
    <row r="1015" spans="7:9" ht="15" x14ac:dyDescent="0.2">
      <c r="G1015" s="9" t="s">
        <v>892</v>
      </c>
      <c r="H1015" s="9"/>
      <c r="I1015" s="24">
        <v>8112</v>
      </c>
    </row>
    <row r="1016" spans="7:9" ht="15" x14ac:dyDescent="0.2">
      <c r="G1016" s="9" t="s">
        <v>892</v>
      </c>
      <c r="H1016" s="9"/>
      <c r="I1016" s="24">
        <v>8122</v>
      </c>
    </row>
    <row r="1017" spans="7:9" ht="15" x14ac:dyDescent="0.2">
      <c r="G1017" s="9" t="s">
        <v>1150</v>
      </c>
      <c r="H1017" s="9"/>
      <c r="I1017" s="24">
        <v>8160</v>
      </c>
    </row>
    <row r="1018" spans="7:9" ht="15" x14ac:dyDescent="0.2">
      <c r="G1018" s="9" t="s">
        <v>1150</v>
      </c>
      <c r="H1018" s="9"/>
      <c r="I1018" s="24">
        <v>8189</v>
      </c>
    </row>
    <row r="1019" spans="7:9" ht="15" x14ac:dyDescent="0.2">
      <c r="G1019" s="9" t="s">
        <v>1367</v>
      </c>
      <c r="H1019" s="9"/>
      <c r="I1019" s="24">
        <v>7316</v>
      </c>
    </row>
    <row r="1020" spans="7:9" ht="15" x14ac:dyDescent="0.2">
      <c r="G1020" s="9" t="s">
        <v>1367</v>
      </c>
      <c r="H1020" s="9"/>
      <c r="I1020" s="24">
        <v>8212</v>
      </c>
    </row>
    <row r="1021" spans="7:9" ht="15" x14ac:dyDescent="0.2">
      <c r="G1021" s="9" t="s">
        <v>1082</v>
      </c>
      <c r="H1021" s="9"/>
      <c r="I1021" s="24">
        <v>7314</v>
      </c>
    </row>
    <row r="1022" spans="7:9" ht="15" x14ac:dyDescent="0.2">
      <c r="G1022" s="9" t="s">
        <v>1082</v>
      </c>
      <c r="H1022" s="9"/>
      <c r="I1022" s="24">
        <v>7315</v>
      </c>
    </row>
    <row r="1023" spans="7:9" ht="15" x14ac:dyDescent="0.2">
      <c r="G1023" s="9" t="s">
        <v>1082</v>
      </c>
      <c r="H1023" s="9"/>
      <c r="I1023" s="24">
        <v>7516</v>
      </c>
    </row>
    <row r="1024" spans="7:9" ht="15" x14ac:dyDescent="0.2">
      <c r="G1024" s="9" t="s">
        <v>1082</v>
      </c>
      <c r="H1024" s="9"/>
      <c r="I1024" s="24">
        <v>8181</v>
      </c>
    </row>
    <row r="1025" spans="7:9" ht="15" x14ac:dyDescent="0.2">
      <c r="G1025" s="9" t="s">
        <v>1082</v>
      </c>
      <c r="H1025" s="9"/>
      <c r="I1025" s="24">
        <v>8131</v>
      </c>
    </row>
    <row r="1026" spans="7:9" ht="15" x14ac:dyDescent="0.2">
      <c r="G1026" s="9" t="s">
        <v>1082</v>
      </c>
      <c r="H1026" s="9"/>
      <c r="I1026" s="24">
        <v>8141</v>
      </c>
    </row>
    <row r="1027" spans="7:9" ht="15" x14ac:dyDescent="0.2">
      <c r="G1027" s="9" t="s">
        <v>740</v>
      </c>
      <c r="H1027" s="9"/>
      <c r="I1027" s="24">
        <v>8171</v>
      </c>
    </row>
    <row r="1028" spans="7:9" ht="15" x14ac:dyDescent="0.2">
      <c r="G1028" s="9" t="s">
        <v>740</v>
      </c>
      <c r="H1028" s="9"/>
      <c r="I1028" s="24">
        <v>8143</v>
      </c>
    </row>
    <row r="1029" spans="7:9" ht="15" x14ac:dyDescent="0.2">
      <c r="G1029" s="9" t="s">
        <v>1212</v>
      </c>
      <c r="H1029" s="9"/>
      <c r="I1029" s="24">
        <v>8141</v>
      </c>
    </row>
    <row r="1030" spans="7:9" ht="15" x14ac:dyDescent="0.2">
      <c r="G1030" s="9" t="s">
        <v>732</v>
      </c>
      <c r="H1030" s="9"/>
      <c r="I1030" s="24">
        <v>9329</v>
      </c>
    </row>
    <row r="1031" spans="7:9" ht="15" x14ac:dyDescent="0.2">
      <c r="G1031" s="9" t="s">
        <v>2088</v>
      </c>
      <c r="H1031" s="9"/>
      <c r="I1031" s="24">
        <v>9329</v>
      </c>
    </row>
    <row r="1032" spans="7:9" ht="15" x14ac:dyDescent="0.2">
      <c r="G1032" s="9" t="s">
        <v>300</v>
      </c>
      <c r="H1032" s="9"/>
      <c r="I1032" s="24">
        <v>9333</v>
      </c>
    </row>
    <row r="1033" spans="7:9" ht="15" x14ac:dyDescent="0.2">
      <c r="G1033" s="9" t="s">
        <v>560</v>
      </c>
      <c r="H1033" s="9"/>
      <c r="I1033" s="24">
        <v>9333</v>
      </c>
    </row>
    <row r="1034" spans="7:9" ht="15" x14ac:dyDescent="0.2">
      <c r="G1034" s="10" t="s">
        <v>213</v>
      </c>
      <c r="H1034" s="10"/>
      <c r="I1034" s="23">
        <v>3151</v>
      </c>
    </row>
    <row r="1035" spans="7:9" ht="15" x14ac:dyDescent="0.2">
      <c r="G1035" s="10" t="s">
        <v>213</v>
      </c>
      <c r="H1035" s="10"/>
      <c r="I1035" s="23">
        <v>3152</v>
      </c>
    </row>
    <row r="1036" spans="7:9" ht="15" x14ac:dyDescent="0.2">
      <c r="G1036" s="10" t="s">
        <v>213</v>
      </c>
      <c r="H1036" s="10"/>
      <c r="I1036" s="23">
        <v>3153</v>
      </c>
    </row>
    <row r="1037" spans="7:9" ht="15" x14ac:dyDescent="0.2">
      <c r="G1037" s="10" t="s">
        <v>213</v>
      </c>
      <c r="H1037" s="10"/>
      <c r="I1037" s="23">
        <v>3154</v>
      </c>
    </row>
    <row r="1038" spans="7:9" ht="15" x14ac:dyDescent="0.2">
      <c r="G1038" s="10" t="s">
        <v>213</v>
      </c>
      <c r="H1038" s="10"/>
      <c r="I1038" s="23">
        <v>3257</v>
      </c>
    </row>
    <row r="1039" spans="7:9" ht="15" x14ac:dyDescent="0.2">
      <c r="G1039" s="9" t="s">
        <v>213</v>
      </c>
      <c r="H1039" s="9"/>
      <c r="I1039" s="24">
        <v>5111</v>
      </c>
    </row>
    <row r="1040" spans="7:9" ht="15" x14ac:dyDescent="0.2">
      <c r="G1040" s="9" t="s">
        <v>213</v>
      </c>
      <c r="H1040" s="9"/>
      <c r="I1040" s="24">
        <v>5112</v>
      </c>
    </row>
    <row r="1041" spans="7:9" ht="15" x14ac:dyDescent="0.2">
      <c r="G1041" s="9" t="s">
        <v>213</v>
      </c>
      <c r="H1041" s="9"/>
      <c r="I1041" s="24">
        <v>5245</v>
      </c>
    </row>
    <row r="1042" spans="7:9" ht="15" x14ac:dyDescent="0.2">
      <c r="G1042" s="9" t="s">
        <v>213</v>
      </c>
      <c r="H1042" s="9"/>
      <c r="I1042" s="24">
        <v>8311</v>
      </c>
    </row>
    <row r="1043" spans="7:9" ht="15" x14ac:dyDescent="0.2">
      <c r="G1043" s="9" t="s">
        <v>213</v>
      </c>
      <c r="H1043" s="9"/>
      <c r="I1043" s="24">
        <v>8312</v>
      </c>
    </row>
    <row r="1044" spans="7:9" ht="15" x14ac:dyDescent="0.2">
      <c r="G1044" s="9" t="s">
        <v>213</v>
      </c>
      <c r="H1044" s="9"/>
      <c r="I1044" s="24">
        <v>8321</v>
      </c>
    </row>
    <row r="1045" spans="7:9" ht="15" x14ac:dyDescent="0.2">
      <c r="G1045" s="9" t="s">
        <v>213</v>
      </c>
      <c r="H1045" s="9"/>
      <c r="I1045" s="24">
        <v>8322</v>
      </c>
    </row>
    <row r="1046" spans="7:9" ht="15" x14ac:dyDescent="0.2">
      <c r="G1046" s="9" t="s">
        <v>213</v>
      </c>
      <c r="H1046" s="9"/>
      <c r="I1046" s="24">
        <v>8331</v>
      </c>
    </row>
    <row r="1047" spans="7:9" ht="15" x14ac:dyDescent="0.2">
      <c r="G1047" s="9" t="s">
        <v>213</v>
      </c>
      <c r="H1047" s="9"/>
      <c r="I1047" s="24">
        <v>8332</v>
      </c>
    </row>
    <row r="1048" spans="7:9" ht="15" x14ac:dyDescent="0.2">
      <c r="G1048" s="9" t="s">
        <v>213</v>
      </c>
      <c r="H1048" s="9"/>
      <c r="I1048" s="24">
        <v>8343</v>
      </c>
    </row>
    <row r="1049" spans="7:9" ht="15" x14ac:dyDescent="0.2">
      <c r="G1049" s="9" t="s">
        <v>213</v>
      </c>
      <c r="H1049" s="9"/>
      <c r="I1049" s="24">
        <v>8344</v>
      </c>
    </row>
    <row r="1050" spans="7:9" ht="15" x14ac:dyDescent="0.2">
      <c r="G1050" s="9" t="s">
        <v>213</v>
      </c>
      <c r="H1050" s="9"/>
      <c r="I1050" s="24">
        <v>9611</v>
      </c>
    </row>
    <row r="1051" spans="7:9" ht="15" x14ac:dyDescent="0.2">
      <c r="G1051" s="9" t="s">
        <v>410</v>
      </c>
      <c r="H1051" s="9"/>
      <c r="I1051" s="24">
        <v>3153</v>
      </c>
    </row>
    <row r="1052" spans="7:9" ht="15" x14ac:dyDescent="0.2">
      <c r="G1052" s="9" t="s">
        <v>630</v>
      </c>
      <c r="H1052" s="9"/>
      <c r="I1052" s="24">
        <v>3153</v>
      </c>
    </row>
    <row r="1053" spans="7:9" ht="15" x14ac:dyDescent="0.2">
      <c r="G1053" s="9" t="s">
        <v>358</v>
      </c>
      <c r="H1053" s="9"/>
      <c r="I1053" s="24">
        <v>3154</v>
      </c>
    </row>
    <row r="1054" spans="7:9" ht="15" x14ac:dyDescent="0.2">
      <c r="G1054" s="9" t="s">
        <v>778</v>
      </c>
      <c r="H1054" s="9"/>
      <c r="I1054" s="24">
        <v>315</v>
      </c>
    </row>
    <row r="1055" spans="7:9" ht="15" x14ac:dyDescent="0.2">
      <c r="G1055" s="9" t="s">
        <v>502</v>
      </c>
      <c r="H1055" s="9"/>
      <c r="I1055" s="24">
        <v>5111</v>
      </c>
    </row>
    <row r="1056" spans="7:9" ht="15" x14ac:dyDescent="0.2">
      <c r="G1056" s="9" t="s">
        <v>456</v>
      </c>
      <c r="H1056" s="9"/>
      <c r="I1056" s="24">
        <v>8322</v>
      </c>
    </row>
    <row r="1057" spans="7:9" ht="15" x14ac:dyDescent="0.2">
      <c r="G1057" s="9" t="s">
        <v>746</v>
      </c>
      <c r="H1057" s="9"/>
      <c r="I1057" s="24">
        <v>8331</v>
      </c>
    </row>
    <row r="1058" spans="7:9" ht="15" x14ac:dyDescent="0.2">
      <c r="G1058" s="9" t="s">
        <v>1052</v>
      </c>
      <c r="H1058" s="9"/>
      <c r="I1058" s="24">
        <v>8331</v>
      </c>
    </row>
    <row r="1059" spans="7:9" ht="15" x14ac:dyDescent="0.2">
      <c r="G1059" s="9" t="s">
        <v>1351</v>
      </c>
      <c r="H1059" s="9"/>
      <c r="I1059" s="24">
        <v>8322</v>
      </c>
    </row>
    <row r="1060" spans="7:9" ht="15" x14ac:dyDescent="0.2">
      <c r="G1060" s="9" t="s">
        <v>864</v>
      </c>
      <c r="H1060" s="9"/>
      <c r="I1060" s="24">
        <v>8332</v>
      </c>
    </row>
    <row r="1061" spans="7:9" ht="15" x14ac:dyDescent="0.2">
      <c r="G1061" s="9" t="s">
        <v>762</v>
      </c>
      <c r="H1061" s="9"/>
      <c r="I1061" s="24">
        <v>8322</v>
      </c>
    </row>
    <row r="1062" spans="7:9" ht="15" x14ac:dyDescent="0.2">
      <c r="G1062" s="9" t="s">
        <v>1064</v>
      </c>
      <c r="H1062" s="9"/>
      <c r="I1062" s="24">
        <v>8322</v>
      </c>
    </row>
    <row r="1063" spans="7:9" ht="15" x14ac:dyDescent="0.2">
      <c r="G1063" s="9" t="s">
        <v>2110</v>
      </c>
      <c r="H1063" s="9"/>
      <c r="I1063" s="24">
        <v>8321</v>
      </c>
    </row>
    <row r="1064" spans="7:9" ht="15" x14ac:dyDescent="0.2">
      <c r="G1064" s="9" t="s">
        <v>1278</v>
      </c>
      <c r="H1064" s="9"/>
      <c r="I1064" s="24">
        <v>8311</v>
      </c>
    </row>
    <row r="1065" spans="7:9" ht="15" x14ac:dyDescent="0.2">
      <c r="G1065" s="9" t="s">
        <v>1160</v>
      </c>
      <c r="H1065" s="9"/>
      <c r="I1065" s="24">
        <v>8311</v>
      </c>
    </row>
    <row r="1066" spans="7:9" ht="15" x14ac:dyDescent="0.2">
      <c r="G1066" s="9" t="s">
        <v>1108</v>
      </c>
      <c r="H1066" s="9"/>
      <c r="I1066" s="24">
        <v>8311</v>
      </c>
    </row>
    <row r="1067" spans="7:9" ht="15" x14ac:dyDescent="0.2">
      <c r="G1067" s="9" t="s">
        <v>918</v>
      </c>
      <c r="H1067" s="9"/>
      <c r="I1067" s="24">
        <v>8312</v>
      </c>
    </row>
    <row r="1068" spans="7:9" ht="15" x14ac:dyDescent="0.2">
      <c r="G1068" s="9" t="s">
        <v>920</v>
      </c>
      <c r="H1068" s="9"/>
      <c r="I1068" s="24">
        <v>8312</v>
      </c>
    </row>
    <row r="1069" spans="7:9" ht="15" x14ac:dyDescent="0.2">
      <c r="G1069" s="9" t="s">
        <v>990</v>
      </c>
      <c r="H1069" s="9"/>
      <c r="I1069" s="24">
        <v>8311</v>
      </c>
    </row>
    <row r="1070" spans="7:9" ht="15" x14ac:dyDescent="0.2">
      <c r="G1070" s="9" t="s">
        <v>990</v>
      </c>
      <c r="H1070" s="9"/>
      <c r="I1070" s="24">
        <v>8331</v>
      </c>
    </row>
    <row r="1071" spans="7:9" ht="15" x14ac:dyDescent="0.2">
      <c r="G1071" s="9" t="s">
        <v>2112</v>
      </c>
      <c r="H1071" s="9"/>
      <c r="I1071" s="24">
        <v>8312</v>
      </c>
    </row>
    <row r="1072" spans="7:9" ht="15" x14ac:dyDescent="0.2">
      <c r="G1072" s="9" t="s">
        <v>924</v>
      </c>
      <c r="H1072" s="9"/>
      <c r="I1072" s="24">
        <v>8350</v>
      </c>
    </row>
    <row r="1073" spans="7:9" ht="15" x14ac:dyDescent="0.2">
      <c r="G1073" s="9" t="s">
        <v>462</v>
      </c>
      <c r="H1073" s="9"/>
      <c r="I1073" s="24">
        <v>3152</v>
      </c>
    </row>
    <row r="1074" spans="7:9" ht="15" x14ac:dyDescent="0.2">
      <c r="G1074" s="9" t="s">
        <v>688</v>
      </c>
      <c r="H1074" s="9"/>
      <c r="I1074" s="24">
        <v>8350</v>
      </c>
    </row>
    <row r="1075" spans="7:9" ht="15" x14ac:dyDescent="0.2">
      <c r="G1075" s="9" t="s">
        <v>260</v>
      </c>
      <c r="H1075" s="9"/>
      <c r="I1075" s="24">
        <v>3151</v>
      </c>
    </row>
    <row r="1076" spans="7:9" ht="15" x14ac:dyDescent="0.2">
      <c r="G1076" s="9" t="s">
        <v>1290</v>
      </c>
      <c r="H1076" s="9"/>
      <c r="I1076" s="24">
        <v>8343</v>
      </c>
    </row>
    <row r="1077" spans="7:9" ht="15" x14ac:dyDescent="0.2">
      <c r="G1077" s="9" t="s">
        <v>1022</v>
      </c>
      <c r="H1077" s="9"/>
      <c r="I1077" s="24">
        <v>9629</v>
      </c>
    </row>
    <row r="1078" spans="7:9" ht="15" x14ac:dyDescent="0.2">
      <c r="G1078" s="9" t="s">
        <v>936</v>
      </c>
      <c r="H1078" s="9"/>
      <c r="I1078" s="24">
        <v>5245</v>
      </c>
    </row>
    <row r="1079" spans="7:9" ht="15" x14ac:dyDescent="0.2">
      <c r="G1079" s="9" t="s">
        <v>1076</v>
      </c>
      <c r="H1079" s="9"/>
      <c r="I1079" s="24">
        <v>3119</v>
      </c>
    </row>
    <row r="1080" spans="7:9" ht="15" x14ac:dyDescent="0.2">
      <c r="G1080" s="9" t="s">
        <v>1078</v>
      </c>
      <c r="H1080" s="9"/>
      <c r="I1080" s="24">
        <v>3257</v>
      </c>
    </row>
    <row r="1081" spans="7:9" ht="15" x14ac:dyDescent="0.2">
      <c r="G1081" s="9" t="s">
        <v>826</v>
      </c>
      <c r="H1081" s="9"/>
      <c r="I1081" s="24">
        <v>5111</v>
      </c>
    </row>
    <row r="1082" spans="7:9" ht="15" x14ac:dyDescent="0.2">
      <c r="G1082" s="9" t="s">
        <v>826</v>
      </c>
      <c r="H1082" s="9"/>
      <c r="I1082" s="24">
        <v>5112</v>
      </c>
    </row>
    <row r="1083" spans="7:9" ht="15" x14ac:dyDescent="0.2">
      <c r="G1083" s="9" t="s">
        <v>2116</v>
      </c>
      <c r="H1083" s="9"/>
      <c r="I1083" s="24">
        <v>9331</v>
      </c>
    </row>
    <row r="1084" spans="7:9" ht="15" x14ac:dyDescent="0.2">
      <c r="G1084" s="9" t="s">
        <v>2116</v>
      </c>
      <c r="H1084" s="9"/>
      <c r="I1084" s="24">
        <v>9332</v>
      </c>
    </row>
    <row r="1085" spans="7:9" ht="15" x14ac:dyDescent="0.2">
      <c r="G1085" s="9" t="s">
        <v>1156</v>
      </c>
      <c r="H1085" s="9"/>
      <c r="I1085" s="24">
        <v>8189</v>
      </c>
    </row>
    <row r="1086" spans="7:9" ht="15" x14ac:dyDescent="0.2">
      <c r="G1086" s="9" t="s">
        <v>1074</v>
      </c>
      <c r="H1086" s="9"/>
      <c r="I1086" s="24">
        <v>8343</v>
      </c>
    </row>
    <row r="1087" spans="7:9" ht="15" x14ac:dyDescent="0.2">
      <c r="G1087" s="9" t="s">
        <v>1130</v>
      </c>
      <c r="H1087" s="9"/>
      <c r="I1087" s="24">
        <v>8342</v>
      </c>
    </row>
    <row r="1088" spans="7:9" ht="15" x14ac:dyDescent="0.2">
      <c r="G1088" s="9" t="s">
        <v>1206</v>
      </c>
      <c r="H1088" s="9"/>
      <c r="I1088" s="24">
        <v>8111</v>
      </c>
    </row>
    <row r="1089" spans="7:9" ht="15" x14ac:dyDescent="0.2">
      <c r="G1089" s="9" t="s">
        <v>1206</v>
      </c>
      <c r="H1089" s="9"/>
      <c r="I1089" s="24">
        <v>8342</v>
      </c>
    </row>
    <row r="1090" spans="7:9" ht="15" x14ac:dyDescent="0.2">
      <c r="G1090" s="9" t="s">
        <v>600</v>
      </c>
      <c r="H1090" s="9"/>
      <c r="I1090" s="24">
        <v>8111</v>
      </c>
    </row>
    <row r="1091" spans="7:9" ht="15" x14ac:dyDescent="0.2">
      <c r="G1091" s="9" t="s">
        <v>728</v>
      </c>
      <c r="H1091" s="9"/>
      <c r="I1091" s="24">
        <v>8343</v>
      </c>
    </row>
    <row r="1092" spans="7:9" ht="15" x14ac:dyDescent="0.2">
      <c r="G1092" s="9" t="s">
        <v>1178</v>
      </c>
      <c r="H1092" s="9"/>
      <c r="I1092" s="24">
        <v>8344</v>
      </c>
    </row>
    <row r="1093" spans="7:9" ht="15" x14ac:dyDescent="0.2">
      <c r="G1093" s="9" t="s">
        <v>514</v>
      </c>
      <c r="H1093" s="9"/>
      <c r="I1093" s="24">
        <v>9112</v>
      </c>
    </row>
    <row r="1094" spans="7:9" ht="15" x14ac:dyDescent="0.2">
      <c r="G1094" s="9" t="s">
        <v>514</v>
      </c>
      <c r="H1094" s="9"/>
      <c r="I1094" s="24">
        <v>9122</v>
      </c>
    </row>
    <row r="1095" spans="7:9" ht="15" x14ac:dyDescent="0.2">
      <c r="G1095" s="9" t="s">
        <v>968</v>
      </c>
      <c r="H1095" s="9"/>
      <c r="I1095" s="24">
        <v>9329</v>
      </c>
    </row>
    <row r="1096" spans="7:9" ht="15" x14ac:dyDescent="0.2">
      <c r="G1096" s="9" t="s">
        <v>968</v>
      </c>
      <c r="H1096" s="9"/>
      <c r="I1096" s="24">
        <v>9333</v>
      </c>
    </row>
    <row r="1097" spans="7:9" ht="15" x14ac:dyDescent="0.2">
      <c r="G1097" s="9" t="s">
        <v>968</v>
      </c>
      <c r="H1097" s="9"/>
      <c r="I1097" s="24">
        <v>9624</v>
      </c>
    </row>
    <row r="1098" spans="7:9" ht="15" x14ac:dyDescent="0.2">
      <c r="G1098" s="9" t="s">
        <v>1162</v>
      </c>
      <c r="H1098" s="9"/>
      <c r="I1098" s="24">
        <v>9329</v>
      </c>
    </row>
    <row r="1099" spans="7:9" ht="15" x14ac:dyDescent="0.2">
      <c r="G1099" s="9" t="s">
        <v>530</v>
      </c>
      <c r="H1099" s="9"/>
      <c r="I1099" s="24">
        <v>9321</v>
      </c>
    </row>
    <row r="1100" spans="7:9" ht="15" x14ac:dyDescent="0.2">
      <c r="G1100" s="9" t="s">
        <v>1100</v>
      </c>
      <c r="H1100" s="9"/>
      <c r="I1100" s="24">
        <v>3134</v>
      </c>
    </row>
    <row r="1101" spans="7:9" ht="15" x14ac:dyDescent="0.2">
      <c r="G1101" s="9" t="s">
        <v>1086</v>
      </c>
      <c r="H1101" s="9"/>
      <c r="I1101" s="24">
        <v>3132</v>
      </c>
    </row>
    <row r="1102" spans="7:9" ht="15" x14ac:dyDescent="0.2">
      <c r="G1102" s="9" t="s">
        <v>1086</v>
      </c>
      <c r="H1102" s="9"/>
      <c r="I1102" s="24">
        <v>3134</v>
      </c>
    </row>
    <row r="1103" spans="7:9" ht="15" x14ac:dyDescent="0.2">
      <c r="G1103" s="9" t="s">
        <v>962</v>
      </c>
      <c r="H1103" s="9"/>
      <c r="I1103" s="24">
        <v>8113</v>
      </c>
    </row>
    <row r="1104" spans="7:9" ht="15" x14ac:dyDescent="0.2">
      <c r="G1104" s="9" t="s">
        <v>1172</v>
      </c>
      <c r="H1104" s="9"/>
      <c r="I1104" s="24">
        <v>9611</v>
      </c>
    </row>
    <row r="1105" spans="7:9" ht="15" x14ac:dyDescent="0.2">
      <c r="G1105" s="9" t="s">
        <v>1172</v>
      </c>
      <c r="H1105" s="9"/>
      <c r="I1105" s="24">
        <v>9612</v>
      </c>
    </row>
    <row r="1106" spans="7:9" ht="15" x14ac:dyDescent="0.2">
      <c r="G1106" s="9" t="s">
        <v>522</v>
      </c>
      <c r="H1106" s="9"/>
      <c r="I1106" s="24">
        <v>8311</v>
      </c>
    </row>
    <row r="1107" spans="7:9" ht="15" x14ac:dyDescent="0.2">
      <c r="G1107" s="9" t="s">
        <v>794</v>
      </c>
      <c r="H1107" s="9"/>
      <c r="I1107" s="24">
        <v>9333</v>
      </c>
    </row>
    <row r="1108" spans="7:9" ht="15" x14ac:dyDescent="0.2">
      <c r="G1108" s="9" t="s">
        <v>2123</v>
      </c>
      <c r="H1108" s="9"/>
      <c r="I1108" s="24">
        <v>9331</v>
      </c>
    </row>
    <row r="1109" spans="7:9" ht="15" x14ac:dyDescent="0.2">
      <c r="G1109" s="9" t="s">
        <v>2123</v>
      </c>
      <c r="H1109" s="9"/>
      <c r="I1109" s="24">
        <v>9332</v>
      </c>
    </row>
    <row r="1110" spans="7:9" ht="15" x14ac:dyDescent="0.2">
      <c r="G1110" s="9" t="s">
        <v>3688</v>
      </c>
      <c r="H1110" s="9"/>
      <c r="I1110" s="24">
        <v>110</v>
      </c>
    </row>
    <row r="1111" spans="7:9" ht="15" x14ac:dyDescent="0.2">
      <c r="G1111" s="9" t="s">
        <v>3689</v>
      </c>
      <c r="H1111" s="9"/>
      <c r="I1111" s="24">
        <v>110</v>
      </c>
    </row>
    <row r="1112" spans="7:9" ht="15" x14ac:dyDescent="0.2">
      <c r="G1112" s="9" t="s">
        <v>3690</v>
      </c>
      <c r="H1112" s="9"/>
      <c r="I1112" s="24">
        <v>110</v>
      </c>
    </row>
    <row r="1113" spans="7:9" ht="15" x14ac:dyDescent="0.2">
      <c r="G1113" s="9" t="s">
        <v>3691</v>
      </c>
      <c r="H1113" s="9"/>
      <c r="I1113" s="24">
        <v>110</v>
      </c>
    </row>
    <row r="1114" spans="7:9" ht="15" x14ac:dyDescent="0.2">
      <c r="G1114" s="9" t="s">
        <v>3692</v>
      </c>
      <c r="H1114" s="9"/>
      <c r="I1114" s="24">
        <v>110</v>
      </c>
    </row>
    <row r="1115" spans="7:9" ht="15" x14ac:dyDescent="0.2">
      <c r="G1115" s="9" t="s">
        <v>3693</v>
      </c>
      <c r="H1115" s="9"/>
      <c r="I1115" s="24">
        <v>110</v>
      </c>
    </row>
    <row r="1116" spans="7:9" ht="15" x14ac:dyDescent="0.2">
      <c r="G1116" s="9" t="s">
        <v>3694</v>
      </c>
      <c r="H1116" s="9"/>
      <c r="I1116" s="24">
        <v>110</v>
      </c>
    </row>
    <row r="1117" spans="7:9" ht="15" x14ac:dyDescent="0.2">
      <c r="G1117" s="9" t="s">
        <v>3695</v>
      </c>
      <c r="H1117" s="9"/>
      <c r="I1117" s="24">
        <v>110</v>
      </c>
    </row>
    <row r="1118" spans="7:9" ht="15" x14ac:dyDescent="0.2">
      <c r="G1118" s="9" t="s">
        <v>3696</v>
      </c>
      <c r="H1118" s="9"/>
      <c r="I1118" s="24">
        <v>210</v>
      </c>
    </row>
    <row r="1119" spans="7:9" ht="15" x14ac:dyDescent="0.2">
      <c r="G1119" s="9" t="s">
        <v>3697</v>
      </c>
      <c r="H1119" s="9"/>
      <c r="I1119" s="24">
        <v>210</v>
      </c>
    </row>
    <row r="1120" spans="7:9" ht="15" x14ac:dyDescent="0.2">
      <c r="G1120" s="9" t="s">
        <v>3698</v>
      </c>
      <c r="H1120" s="9"/>
      <c r="I1120" s="24">
        <v>210</v>
      </c>
    </row>
    <row r="1121" spans="7:9" ht="15" x14ac:dyDescent="0.2">
      <c r="G1121" s="9" t="s">
        <v>3699</v>
      </c>
      <c r="H1121" s="9"/>
      <c r="I1121" s="24">
        <v>310</v>
      </c>
    </row>
    <row r="1122" spans="7:9" ht="15" x14ac:dyDescent="0.2">
      <c r="G1122" s="9" t="s">
        <v>3700</v>
      </c>
      <c r="H1122" s="9"/>
      <c r="I1122" s="24">
        <v>310</v>
      </c>
    </row>
    <row r="1123" spans="7:9" ht="15" x14ac:dyDescent="0.2">
      <c r="G1123" s="9" t="s">
        <v>3701</v>
      </c>
      <c r="H1123" s="9"/>
      <c r="I1123" s="24">
        <v>310</v>
      </c>
    </row>
    <row r="1124" spans="7:9" ht="15" x14ac:dyDescent="0.2">
      <c r="G1124" s="9" t="s">
        <v>3702</v>
      </c>
      <c r="H1124" s="9"/>
      <c r="I1124" s="24">
        <v>310</v>
      </c>
    </row>
    <row r="1125" spans="7:9" ht="15" x14ac:dyDescent="0.2">
      <c r="G1125" s="9" t="s">
        <v>3703</v>
      </c>
      <c r="H1125" s="9"/>
      <c r="I1125" s="24">
        <v>310</v>
      </c>
    </row>
    <row r="1126" spans="7:9" ht="15" x14ac:dyDescent="0.2">
      <c r="G1126" s="9" t="s">
        <v>3704</v>
      </c>
      <c r="H1126" s="9"/>
      <c r="I1126" s="24">
        <v>310</v>
      </c>
    </row>
    <row r="1127" spans="7:9" ht="15" x14ac:dyDescent="0.2">
      <c r="G1127" s="9" t="s">
        <v>3705</v>
      </c>
      <c r="H1127" s="9"/>
      <c r="I1127" s="24">
        <v>310</v>
      </c>
    </row>
    <row r="1128" spans="7:9" ht="15" x14ac:dyDescent="0.2">
      <c r="G1128" s="9" t="s">
        <v>3706</v>
      </c>
      <c r="H1128" s="9"/>
      <c r="I1128" s="24">
        <v>310</v>
      </c>
    </row>
    <row r="1129" spans="7:9" ht="15" x14ac:dyDescent="0.2">
      <c r="G1129" s="9" t="s">
        <v>3707</v>
      </c>
      <c r="H1129" s="9"/>
      <c r="I1129" s="24">
        <v>310</v>
      </c>
    </row>
  </sheetData>
  <sortState ref="A2:C1126">
    <sortCondition ref="A1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3</vt:i4>
      </vt:variant>
    </vt:vector>
  </HeadingPairs>
  <TitlesOfParts>
    <vt:vector size="19" baseType="lpstr">
      <vt:lpstr>&lt;설명&gt;</vt:lpstr>
      <vt:lpstr>(1)Frey(2013)</vt:lpstr>
      <vt:lpstr>(2)2010 SOC to ISCO-08</vt:lpstr>
      <vt:lpstr>(3)ISCO to KSCO to KSCO(소분류)</vt:lpstr>
      <vt:lpstr>(4)세분류-&gt;중분류</vt:lpstr>
      <vt:lpstr>&lt;참고&gt;6차</vt:lpstr>
      <vt:lpstr>&lt;참고&gt;국제분류연계표</vt:lpstr>
      <vt:lpstr>&lt;참고&gt;김세움(2015)</vt:lpstr>
      <vt:lpstr>Coverage</vt:lpstr>
      <vt:lpstr>(OLD)한국 직업소분류별</vt:lpstr>
      <vt:lpstr>TRIM(국제)</vt:lpstr>
      <vt:lpstr>Sheet1</vt:lpstr>
      <vt:lpstr>SOC to ISCO(정리)</vt:lpstr>
      <vt:lpstr>Sheet2</vt:lpstr>
      <vt:lpstr>Sheet3</vt:lpstr>
      <vt:lpstr>Sheet5</vt:lpstr>
      <vt:lpstr>'(2)2010 SOC to ISCO-08'!Print_Area</vt:lpstr>
      <vt:lpstr>'(2)2010 SOC to ISCO-08'!Print_Titles</vt:lpstr>
      <vt:lpstr>'&lt;참고&gt;국제분류연계표'!Print_Titles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2018-05-11T04:32:36Z</dcterms:modified>
</cp:coreProperties>
</file>