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G:\SPP_UNNA_MAIN_02\UnnaReportesOperativos\Unna.OperationalReport.WebSite\wwwroot\plantillas\reporte\Consultas\"/>
    </mc:Choice>
  </mc:AlternateContent>
  <xr:revisionPtr revIDLastSave="0" documentId="13_ncr:1_{72649C8A-468B-435C-90AD-40631239C8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_GNA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01_Dic_00" localSheetId="0">#REF!</definedName>
    <definedName name="_01_Dic_00">#REF!</definedName>
    <definedName name="_01_Mar_98" localSheetId="0">#REF!</definedName>
    <definedName name="_01_Mar_98">#REF!</definedName>
    <definedName name="_01_Oct_99" localSheetId="0">#REF!</definedName>
    <definedName name="_01_Oct_99">#REF!</definedName>
    <definedName name="_02_Mar_98" localSheetId="0">#REF!</definedName>
    <definedName name="_02_Mar_98">#REF!</definedName>
    <definedName name="_03_Mar_98" localSheetId="0">#REF!</definedName>
    <definedName name="_03_Mar_98">#REF!</definedName>
    <definedName name="_04_Mar_98" localSheetId="0">#REF!</definedName>
    <definedName name="_04_Mar_98">#REF!</definedName>
    <definedName name="_05_Mar_98" localSheetId="0">#REF!</definedName>
    <definedName name="_05_Mar_98">#REF!</definedName>
    <definedName name="_06_Mar_98" localSheetId="0">#REF!</definedName>
    <definedName name="_06_Mar_98">#REF!</definedName>
    <definedName name="_07_Mar_98" localSheetId="0">#REF!</definedName>
    <definedName name="_07_Mar_98">#REF!</definedName>
    <definedName name="_08_Mar_98" localSheetId="0">#REF!</definedName>
    <definedName name="_08_Mar_98">#REF!</definedName>
    <definedName name="_09_Mar_98" localSheetId="0">#REF!</definedName>
    <definedName name="_09_Mar_98">#REF!</definedName>
    <definedName name="_1_Jul_99" localSheetId="0">#REF!</definedName>
    <definedName name="_1_Jul_99">#REF!</definedName>
    <definedName name="_10_Mar_98" localSheetId="0">#REF!</definedName>
    <definedName name="_10_Mar_98">#REF!</definedName>
    <definedName name="_11_Mar_98" localSheetId="0">#REF!</definedName>
    <definedName name="_11_Mar_98">#REF!</definedName>
    <definedName name="_12_Mar_98" localSheetId="0">#REF!</definedName>
    <definedName name="_12_Mar_98">#REF!</definedName>
    <definedName name="_13_Mar_98" localSheetId="0">#REF!</definedName>
    <definedName name="_13_Mar_98">#REF!</definedName>
    <definedName name="_14_Mar_98" localSheetId="0">#REF!</definedName>
    <definedName name="_14_Mar_98">#REF!</definedName>
    <definedName name="_15_Mar_98" localSheetId="0">#REF!</definedName>
    <definedName name="_15_Mar_98">#REF!</definedName>
    <definedName name="_16_Mar_98" localSheetId="0">#REF!</definedName>
    <definedName name="_16_Mar_98">#REF!</definedName>
    <definedName name="_17_Mar_98" localSheetId="0">#REF!</definedName>
    <definedName name="_17_Mar_98">#REF!</definedName>
    <definedName name="_18_Mar_98" localSheetId="0">#REF!</definedName>
    <definedName name="_18_Mar_98">#REF!</definedName>
    <definedName name="_19_Mar_98" localSheetId="0">#REF!</definedName>
    <definedName name="_19_Mar_98">#REF!</definedName>
    <definedName name="_20_Mar_98" localSheetId="0">#REF!</definedName>
    <definedName name="_20_Mar_98">#REF!</definedName>
    <definedName name="_21_Mar_98" localSheetId="0">#REF!</definedName>
    <definedName name="_21_Mar_98">#REF!</definedName>
    <definedName name="_22_Mar_98" localSheetId="0">#REF!</definedName>
    <definedName name="_22_Mar_98">#REF!</definedName>
    <definedName name="_23_Mar_98" localSheetId="0">#REF!</definedName>
    <definedName name="_23_Mar_98">#REF!</definedName>
    <definedName name="_24_Mar_98" localSheetId="0">#REF!</definedName>
    <definedName name="_24_Mar_98">#REF!</definedName>
    <definedName name="_25_Mar_98" localSheetId="0">#REF!</definedName>
    <definedName name="_25_Mar_98">#REF!</definedName>
    <definedName name="_26_Mar_98" localSheetId="0">#REF!</definedName>
    <definedName name="_26_Mar_98">#REF!</definedName>
    <definedName name="_27_Mar_98" localSheetId="0">#REF!</definedName>
    <definedName name="_27_Mar_98">#REF!</definedName>
    <definedName name="_28_Mar_98" localSheetId="0">#REF!</definedName>
    <definedName name="_28_Mar_98">#REF!</definedName>
    <definedName name="_29_Mar_98" localSheetId="0">#REF!</definedName>
    <definedName name="_29_Mar_98">#REF!</definedName>
    <definedName name="_30_Mar_98" localSheetId="0">#REF!</definedName>
    <definedName name="_30_Mar_98">#REF!</definedName>
    <definedName name="_31_Jul_99" localSheetId="0">#REF!</definedName>
    <definedName name="_31_Jul_99">#REF!</definedName>
    <definedName name="_31_Mar_98" localSheetId="0">#REF!</definedName>
    <definedName name="_31_Mar_98">#REF!</definedName>
    <definedName name="_Ago07" localSheetId="0">'[2]balance diario'!#REF!</definedName>
    <definedName name="_Ago07">'[2]balance diario'!#REF!</definedName>
    <definedName name="_xlnm._FilterDatabase" localSheetId="0" hidden="1">'3_GNA'!$A$12:$BD$12</definedName>
    <definedName name="_OCT10">[3]ROMT!$BE$439:$BL$442</definedName>
    <definedName name="_OCT11">[3]ROMT!$BE$487:$BL$490</definedName>
    <definedName name="_OCT12">[3]ROMT!$BE$537:$BL$541</definedName>
    <definedName name="_OCT13">[3]ROMT!$BE$587:$BL$590</definedName>
    <definedName name="_OCT14">[3]ROMT!$BE$637:$BL$640</definedName>
    <definedName name="_OCT2">[3]ROMT!$BE$82:$BL$85</definedName>
    <definedName name="_OCT20" localSheetId="0">#REF!</definedName>
    <definedName name="_OCT20">#REF!</definedName>
    <definedName name="_OCT21" localSheetId="0">#REF!</definedName>
    <definedName name="_OCT21">#REF!</definedName>
    <definedName name="_OCT3">[3]ROMT!$BE$143:$BL$147</definedName>
    <definedName name="_OCT4">[3]ROMT!$BE$191:$BL$195</definedName>
    <definedName name="_OCT5">[3]ROMT!$BE$236:$BL$239</definedName>
    <definedName name="_OCT6">[3]ROMT!$BE$291:$BL$294</definedName>
    <definedName name="_OCT7">[3]ROMT!$BE$338:$BL$342</definedName>
    <definedName name="_OCT9">[3]ROMT!$BE$389:$BL$392</definedName>
    <definedName name="_PPP500" localSheetId="0">#REF!</definedName>
    <definedName name="_PPP500">#REF!</definedName>
    <definedName name="_R" localSheetId="0">#REF!</definedName>
    <definedName name="_R">#REF!</definedName>
    <definedName name="_TAQ1" localSheetId="0">#REF!</definedName>
    <definedName name="_TAQ1">#REF!</definedName>
    <definedName name="_TAQ5">[4]TABLAS!$BE$200:$BQ$234</definedName>
    <definedName name="_TEX500" localSheetId="0">#REF!</definedName>
    <definedName name="_TEX500">#REF!</definedName>
    <definedName name="_TQ1">[3]ROMT!$BE$1:$BQ$37</definedName>
    <definedName name="_TQ10">[3]ROMT!$BE$400:$BQ$437</definedName>
    <definedName name="_TQ11">[3]ROMT!$BE$450:$BQ$485</definedName>
    <definedName name="_TQ12">[3]ROMT!$BE$500:$BQ$535</definedName>
    <definedName name="_TQ13">[3]ROMT!$BE$550:$BQ$585</definedName>
    <definedName name="_TQ14">[3]ROMT!$BE$600:$BQ$635</definedName>
    <definedName name="_TQ18" localSheetId="0">#REF!</definedName>
    <definedName name="_TQ18">#REF!</definedName>
    <definedName name="_TQ2">[3]ROMT!$BE$50:$BQ$80</definedName>
    <definedName name="_TQ20" localSheetId="0">#REF!</definedName>
    <definedName name="_TQ20">#REF!</definedName>
    <definedName name="_TQ21" localSheetId="0">#REF!</definedName>
    <definedName name="_TQ21">#REF!</definedName>
    <definedName name="_TQ3">[3]ROMT!$BE$100:$BQ$141</definedName>
    <definedName name="_TQ4">[3]ROMT!$BE$150:$BQ$189</definedName>
    <definedName name="_TQ5">[3]ROMT!$BE$200:$BQ$234</definedName>
    <definedName name="_TQ50" localSheetId="0">#REF!</definedName>
    <definedName name="_TQ50">#REF!</definedName>
    <definedName name="_TQ6">[3]ROMT!$BE$250:$BQ$289</definedName>
    <definedName name="_TQ7">[3]ROMT!$BE$300:$BQ$336</definedName>
    <definedName name="_TQ9">[3]ROMT!$BE$350:$BQ$387</definedName>
    <definedName name="_TT14" localSheetId="0">#REF!</definedName>
    <definedName name="_TT14">#REF!</definedName>
    <definedName name="_TT21" localSheetId="0">#REF!</definedName>
    <definedName name="_TT21">#REF!</definedName>
    <definedName name="_TTA1" localSheetId="0">#REF!</definedName>
    <definedName name="_TTA1">#REF!</definedName>
    <definedName name="_TTD2" localSheetId="0">#REF!</definedName>
    <definedName name="_TTD2">#REF!</definedName>
    <definedName name="AAA" localSheetId="0">#REF!</definedName>
    <definedName name="AAA">#REF!</definedName>
    <definedName name="BBB" localSheetId="0">#REF!</definedName>
    <definedName name="BBB">#REF!</definedName>
    <definedName name="CCC" localSheetId="0">#REF!</definedName>
    <definedName name="CCC">#REF!</definedName>
    <definedName name="CO">[5]corcerviz!$A$8:$T$38</definedName>
    <definedName name="CONCERDIESEL" localSheetId="0">#REF!</definedName>
    <definedName name="CONCERDIESEL">#REF!</definedName>
    <definedName name="CORD2" localSheetId="0">#REF!</definedName>
    <definedName name="CORD2">#REF!</definedName>
    <definedName name="Database" localSheetId="0">'[6]TABLA TRINITY'!#REF!</definedName>
    <definedName name="Database">'[6]TABLA TRINITY'!#REF!</definedName>
    <definedName name="DDD" localSheetId="0">#REF!</definedName>
    <definedName name="DDD">#REF!</definedName>
    <definedName name="DDDD" localSheetId="0">#REF!</definedName>
    <definedName name="DDDD">#REF!</definedName>
    <definedName name="DESPACHO" localSheetId="0">#REF!</definedName>
    <definedName name="DESPACHO">#REF!</definedName>
    <definedName name="DIARIO" localSheetId="0">#REF!</definedName>
    <definedName name="DIARIO">#REF!</definedName>
    <definedName name="Firmas">INDEX('[1]DATOS CORREOS'!$L$2:$L$9,MATCH([1]Datos!$U$2,'[1]DATOS CORREOS'!$K$2:$K$9,0))</definedName>
    <definedName name="GGG" localSheetId="0">#REF!</definedName>
    <definedName name="GGG">#REF!</definedName>
    <definedName name="HORARIO" localSheetId="0">#REF!</definedName>
    <definedName name="HORARIO">#REF!</definedName>
    <definedName name="HORAS" localSheetId="0">#REF!</definedName>
    <definedName name="HORAS">#REF!</definedName>
    <definedName name="INVROMT" localSheetId="0">#REF!</definedName>
    <definedName name="INVROMT">#REF!</definedName>
    <definedName name="MAR" localSheetId="0">#REF!</definedName>
    <definedName name="MAR">#REF!</definedName>
    <definedName name="MARCIANITO" localSheetId="0">#REF!</definedName>
    <definedName name="MARCIANITO">#REF!</definedName>
    <definedName name="MARCIANITO20" localSheetId="0">#REF!</definedName>
    <definedName name="MARCIANITO20">#REF!</definedName>
    <definedName name="MARCIANITO21" localSheetId="0">#REF!</definedName>
    <definedName name="MARCIANITO21">#REF!</definedName>
    <definedName name="MARCON" localSheetId="0">#REF!</definedName>
    <definedName name="MARCON">#REF!</definedName>
    <definedName name="MESTEMP">'[7]DATOS 2'!$BG$6:$BL$17</definedName>
    <definedName name="MO">[5]mobil!$A$8:$T$38</definedName>
    <definedName name="MOBILD2" localSheetId="0">#REF!</definedName>
    <definedName name="MOBILD2">#REF!</definedName>
    <definedName name="MPGGAS90" localSheetId="0">#REF!</definedName>
    <definedName name="MPGGAS90">#REF!</definedName>
    <definedName name="Nov" localSheetId="0">'[2]balance diario'!#REF!</definedName>
    <definedName name="Nov">'[2]balance diario'!#REF!</definedName>
    <definedName name="OCTV5">[4]TABLAS!$BE$236:$BL$239</definedName>
    <definedName name="OLE_LINK4" localSheetId="0">'[8]7_Mensaje'!#REF!</definedName>
    <definedName name="OLE_LINK4">'[1]7_Mensaje'!#REF!</definedName>
    <definedName name="OTROS" localSheetId="0">#REF!</definedName>
    <definedName name="OTROS">#REF!</definedName>
    <definedName name="PE">[5]pecsa!$A$8:$T$38</definedName>
    <definedName name="PECSAD2">#REF!</definedName>
    <definedName name="PECSAGAS84">#REF!</definedName>
    <definedName name="PECSAHORA" localSheetId="0">#REF!</definedName>
    <definedName name="PECSAHORA">#REF!</definedName>
    <definedName name="PECSAKERO" localSheetId="0">#REF!</definedName>
    <definedName name="PECSAKERO">#REF!</definedName>
    <definedName name="PEREZ">'[9]COMPRAS DE GAS'!$H$1:$M$51</definedName>
    <definedName name="PET" localSheetId="0">#REF!</definedName>
    <definedName name="PET">#REF!</definedName>
    <definedName name="PETORTECH">'[9]COMPRAS DE GAS'!$A$1:$F$51</definedName>
    <definedName name="POZA" localSheetId="0">#REF!</definedName>
    <definedName name="POZA">#REF!</definedName>
    <definedName name="PP">[5]petroperu!$A$8:$T$38</definedName>
    <definedName name="PPDIESEL">#REF!</definedName>
    <definedName name="PPGAS84" localSheetId="0">#REF!</definedName>
    <definedName name="PPGAS84">#REF!</definedName>
    <definedName name="PPGAS90" localSheetId="0">#REF!</definedName>
    <definedName name="PPGAS90">#REF!</definedName>
    <definedName name="PPKERO" localSheetId="0">#REF!</definedName>
    <definedName name="PPKERO">#REF!</definedName>
    <definedName name="PPRC250" localSheetId="0">#REF!</definedName>
    <definedName name="PPRC250">#REF!</definedName>
    <definedName name="PPTURBO" localSheetId="0">#REF!</definedName>
    <definedName name="PPTURBO">#REF!</definedName>
    <definedName name="RE">[5]relapasa!$A$8:$T$38</definedName>
    <definedName name="REFDIESEL" localSheetId="0">#REF!</definedName>
    <definedName name="REFDIESEL">#REF!</definedName>
    <definedName name="REFGAS84" localSheetId="0">#REF!</definedName>
    <definedName name="REFGAS84">#REF!</definedName>
    <definedName name="REFGAS90" localSheetId="0">#REF!</definedName>
    <definedName name="REFGAS90">#REF!</definedName>
    <definedName name="REFKERO" localSheetId="0">#REF!</definedName>
    <definedName name="REFKERO">#REF!</definedName>
    <definedName name="REFP500" localSheetId="0">#REF!</definedName>
    <definedName name="REFP500">#REF!</definedName>
    <definedName name="REFPI5000" localSheetId="0">#REF!</definedName>
    <definedName name="REFPI5000">#REF!</definedName>
    <definedName name="REFRC250" localSheetId="0">#REF!</definedName>
    <definedName name="REFRC250">#REF!</definedName>
    <definedName name="REFTURBO" localSheetId="0">#REF!</definedName>
    <definedName name="REFTURBO">#REF!</definedName>
    <definedName name="REL" localSheetId="0">#REF!</definedName>
    <definedName name="REL">#REF!</definedName>
    <definedName name="RELAPITA" localSheetId="0">#REF!</definedName>
    <definedName name="RELAPITA">#REF!</definedName>
    <definedName name="reporte" localSheetId="0">#REF!</definedName>
    <definedName name="reporte">#REF!</definedName>
    <definedName name="REPORTE_DIARIO" localSheetId="0">#REF!</definedName>
    <definedName name="REPORTE_DIARIO">#REF!</definedName>
    <definedName name="REPORTE1" localSheetId="0">#REF!</definedName>
    <definedName name="REPORTE1">#REF!</definedName>
    <definedName name="SDIESEL" localSheetId="0">#REF!</definedName>
    <definedName name="SDIESEL">#REF!</definedName>
    <definedName name="SGAS84">'[10]#¡REF'!$U$47:$AE$77</definedName>
    <definedName name="SGAS90" localSheetId="0">#REF!</definedName>
    <definedName name="SGAS90">#REF!</definedName>
    <definedName name="SH">[5]shell!$A$8:$T$38</definedName>
    <definedName name="SHELLD2" localSheetId="0">#REF!</definedName>
    <definedName name="SHELLD2">#REF!</definedName>
    <definedName name="SHELLGAS90" localSheetId="0">#REF!</definedName>
    <definedName name="SHELLGAS90">#REF!</definedName>
    <definedName name="SHELLPI500" localSheetId="0">#REF!</definedName>
    <definedName name="SHELLPI500">#REF!</definedName>
    <definedName name="SKERO" localSheetId="0">#REF!</definedName>
    <definedName name="SKERO">#REF!</definedName>
    <definedName name="TANQUE2" localSheetId="0">#REF!</definedName>
    <definedName name="TANQUE2">#REF!</definedName>
    <definedName name="TE">[5]texaco!$A$8:$T$38</definedName>
    <definedName name="TEXCIESEL">#REF!</definedName>
    <definedName name="TEXDIESEL">#REF!</definedName>
    <definedName name="TEXKERO" localSheetId="0">#REF!</definedName>
    <definedName name="TEXKERO">#REF!</definedName>
    <definedName name="TK_4601">'[11]REPORTE hoja2 (12h)'!#REF!</definedName>
    <definedName name="TransDist">#REF!</definedName>
    <definedName name="TTKERO" localSheetId="0">#REF!</definedName>
    <definedName name="TTKERO">#REF!</definedName>
    <definedName name="TTPI" localSheetId="0">#REF!</definedName>
    <definedName name="TTPI">#REF!</definedName>
    <definedName name="TTRC" localSheetId="0">#REF!</definedName>
    <definedName name="TTRC">#REF!</definedName>
    <definedName name="VAR" localSheetId="0">#REF!</definedName>
    <definedName name="VAR">#REF!</definedName>
    <definedName name="VENT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823" i="2" l="1"/>
  <c r="BB823" i="2"/>
  <c r="BA823" i="2"/>
  <c r="AZ823" i="2"/>
  <c r="AY823" i="2"/>
  <c r="AX823" i="2"/>
  <c r="BC822" i="2"/>
  <c r="BB822" i="2"/>
  <c r="BA822" i="2"/>
  <c r="AZ822" i="2"/>
  <c r="AY822" i="2"/>
  <c r="AX822" i="2"/>
  <c r="BC821" i="2"/>
  <c r="BB821" i="2"/>
  <c r="BA821" i="2"/>
  <c r="AZ821" i="2"/>
  <c r="AY821" i="2"/>
  <c r="AX821" i="2"/>
  <c r="BC820" i="2"/>
  <c r="BB820" i="2"/>
  <c r="BA820" i="2"/>
  <c r="AZ820" i="2"/>
  <c r="AY820" i="2"/>
  <c r="AX820" i="2"/>
  <c r="BC819" i="2"/>
  <c r="BB819" i="2"/>
  <c r="BA819" i="2"/>
  <c r="AZ819" i="2"/>
  <c r="AY819" i="2"/>
  <c r="AX819" i="2"/>
  <c r="BC818" i="2"/>
  <c r="BB818" i="2"/>
  <c r="BA818" i="2"/>
  <c r="AZ818" i="2"/>
  <c r="AY818" i="2"/>
  <c r="AX818" i="2"/>
  <c r="BC817" i="2"/>
  <c r="BB817" i="2"/>
  <c r="BA817" i="2"/>
  <c r="AZ817" i="2"/>
  <c r="AY817" i="2"/>
  <c r="AX817" i="2"/>
  <c r="BC816" i="2"/>
  <c r="BB816" i="2"/>
  <c r="BA816" i="2"/>
  <c r="AZ816" i="2"/>
  <c r="AY816" i="2"/>
  <c r="AX816" i="2"/>
  <c r="BC815" i="2"/>
  <c r="BB815" i="2"/>
  <c r="BA815" i="2"/>
  <c r="AZ815" i="2"/>
  <c r="AY815" i="2"/>
  <c r="AX815" i="2"/>
  <c r="BC814" i="2"/>
  <c r="BB814" i="2"/>
  <c r="BA814" i="2"/>
  <c r="AZ814" i="2"/>
  <c r="AY814" i="2"/>
  <c r="AX814" i="2"/>
  <c r="BC813" i="2"/>
  <c r="BB813" i="2"/>
  <c r="BA813" i="2"/>
  <c r="AZ813" i="2"/>
  <c r="AY813" i="2"/>
  <c r="AX813" i="2"/>
  <c r="BC812" i="2"/>
  <c r="BB812" i="2"/>
  <c r="BA812" i="2"/>
  <c r="AZ812" i="2"/>
  <c r="AY812" i="2"/>
  <c r="AX812" i="2"/>
  <c r="BC811" i="2"/>
  <c r="BB811" i="2"/>
  <c r="BA811" i="2"/>
  <c r="AZ811" i="2"/>
  <c r="AY811" i="2"/>
  <c r="AX811" i="2"/>
  <c r="BC810" i="2"/>
  <c r="BB810" i="2"/>
  <c r="BA810" i="2"/>
  <c r="AZ810" i="2"/>
  <c r="AY810" i="2"/>
  <c r="AX810" i="2"/>
  <c r="BC809" i="2"/>
  <c r="BB809" i="2"/>
  <c r="BA809" i="2"/>
  <c r="AZ809" i="2"/>
  <c r="AY809" i="2"/>
  <c r="AX809" i="2"/>
  <c r="BC808" i="2"/>
  <c r="BB808" i="2"/>
  <c r="BA808" i="2"/>
  <c r="AZ808" i="2"/>
  <c r="AY808" i="2"/>
  <c r="AX808" i="2"/>
  <c r="BC807" i="2"/>
  <c r="BB807" i="2"/>
  <c r="BA807" i="2"/>
  <c r="AZ807" i="2"/>
  <c r="AY807" i="2"/>
  <c r="AX807" i="2"/>
  <c r="BC806" i="2"/>
  <c r="BB806" i="2"/>
  <c r="BA806" i="2"/>
  <c r="AZ806" i="2"/>
  <c r="AY806" i="2"/>
  <c r="AX806" i="2"/>
  <c r="BC805" i="2"/>
  <c r="BB805" i="2"/>
  <c r="BA805" i="2"/>
  <c r="AZ805" i="2"/>
  <c r="AY805" i="2"/>
  <c r="AX805" i="2"/>
  <c r="BC804" i="2"/>
  <c r="BB804" i="2"/>
  <c r="BA804" i="2"/>
  <c r="AZ804" i="2"/>
  <c r="AY804" i="2"/>
  <c r="AX804" i="2"/>
  <c r="BC803" i="2"/>
  <c r="BB803" i="2"/>
  <c r="BA803" i="2"/>
  <c r="AZ803" i="2"/>
  <c r="AY803" i="2"/>
  <c r="AX803" i="2"/>
  <c r="BC802" i="2"/>
  <c r="BB802" i="2"/>
  <c r="BA802" i="2"/>
  <c r="AZ802" i="2"/>
  <c r="AY802" i="2"/>
  <c r="AX802" i="2"/>
  <c r="BC801" i="2"/>
  <c r="BB801" i="2"/>
  <c r="BA801" i="2"/>
  <c r="AZ801" i="2"/>
  <c r="AY801" i="2"/>
  <c r="AX801" i="2"/>
  <c r="BC800" i="2"/>
  <c r="BB800" i="2"/>
  <c r="BA800" i="2"/>
  <c r="AZ800" i="2"/>
  <c r="AY800" i="2"/>
  <c r="AX800" i="2"/>
  <c r="BC799" i="2"/>
  <c r="BB799" i="2"/>
  <c r="BA799" i="2"/>
  <c r="AZ799" i="2"/>
  <c r="AY799" i="2"/>
  <c r="AX799" i="2"/>
  <c r="BC798" i="2"/>
  <c r="BB798" i="2"/>
  <c r="BA798" i="2"/>
  <c r="AZ798" i="2"/>
  <c r="AY798" i="2"/>
  <c r="AX798" i="2"/>
  <c r="BC797" i="2"/>
  <c r="BB797" i="2"/>
  <c r="BA797" i="2"/>
  <c r="AZ797" i="2"/>
  <c r="AY797" i="2"/>
  <c r="AX797" i="2"/>
  <c r="BC796" i="2"/>
  <c r="BB796" i="2"/>
  <c r="BA796" i="2"/>
  <c r="AZ796" i="2"/>
  <c r="AY796" i="2"/>
  <c r="AX796" i="2"/>
  <c r="BC795" i="2"/>
  <c r="BB795" i="2"/>
  <c r="BA795" i="2"/>
  <c r="AZ795" i="2"/>
  <c r="AY795" i="2"/>
  <c r="AX795" i="2"/>
  <c r="BC794" i="2"/>
  <c r="BB794" i="2"/>
  <c r="BA794" i="2"/>
  <c r="AZ794" i="2"/>
  <c r="AY794" i="2"/>
  <c r="AX794" i="2"/>
  <c r="BC793" i="2"/>
  <c r="BB793" i="2"/>
  <c r="BA793" i="2"/>
  <c r="AZ793" i="2"/>
  <c r="AY793" i="2"/>
  <c r="AX793" i="2"/>
  <c r="BC792" i="2"/>
  <c r="BB792" i="2"/>
  <c r="BA792" i="2"/>
  <c r="AZ792" i="2"/>
  <c r="AY792" i="2"/>
  <c r="AX792" i="2"/>
  <c r="BC791" i="2"/>
  <c r="BB791" i="2"/>
  <c r="BA791" i="2"/>
  <c r="AZ791" i="2"/>
  <c r="AY791" i="2"/>
  <c r="AX791" i="2"/>
  <c r="BC790" i="2"/>
  <c r="BB790" i="2"/>
  <c r="BA790" i="2"/>
  <c r="AZ790" i="2"/>
  <c r="AY790" i="2"/>
  <c r="AX790" i="2"/>
  <c r="BC789" i="2"/>
  <c r="BB789" i="2"/>
  <c r="BA789" i="2"/>
  <c r="AZ789" i="2"/>
  <c r="AY789" i="2"/>
  <c r="AX789" i="2"/>
  <c r="BC788" i="2"/>
  <c r="BB788" i="2"/>
  <c r="BA788" i="2"/>
  <c r="AZ788" i="2"/>
  <c r="AY788" i="2"/>
  <c r="AX788" i="2"/>
  <c r="BC787" i="2"/>
  <c r="BB787" i="2"/>
  <c r="BA787" i="2"/>
  <c r="AZ787" i="2"/>
  <c r="AY787" i="2"/>
  <c r="AX787" i="2"/>
  <c r="BC786" i="2"/>
  <c r="BB786" i="2"/>
  <c r="BA786" i="2"/>
  <c r="AZ786" i="2"/>
  <c r="AY786" i="2"/>
  <c r="AX786" i="2"/>
  <c r="BC785" i="2"/>
  <c r="BB785" i="2"/>
  <c r="BA785" i="2"/>
  <c r="AZ785" i="2"/>
  <c r="AY785" i="2"/>
  <c r="AX785" i="2"/>
  <c r="BC784" i="2"/>
  <c r="BB784" i="2"/>
  <c r="BA784" i="2"/>
  <c r="AZ784" i="2"/>
  <c r="AY784" i="2"/>
  <c r="AX784" i="2"/>
  <c r="BC783" i="2"/>
  <c r="BB783" i="2"/>
  <c r="BA783" i="2"/>
  <c r="AZ783" i="2"/>
  <c r="AY783" i="2"/>
  <c r="AX783" i="2"/>
  <c r="BC782" i="2"/>
  <c r="BB782" i="2"/>
  <c r="BA782" i="2"/>
  <c r="AZ782" i="2"/>
  <c r="AY782" i="2"/>
  <c r="AX782" i="2"/>
  <c r="BC781" i="2"/>
  <c r="BB781" i="2"/>
  <c r="BA781" i="2"/>
  <c r="AZ781" i="2"/>
  <c r="AY781" i="2"/>
  <c r="AX781" i="2"/>
  <c r="BC780" i="2"/>
  <c r="BB780" i="2"/>
  <c r="BA780" i="2"/>
  <c r="AZ780" i="2"/>
  <c r="AY780" i="2"/>
  <c r="AX780" i="2"/>
  <c r="BC779" i="2"/>
  <c r="BB779" i="2"/>
  <c r="BA779" i="2"/>
  <c r="AZ779" i="2"/>
  <c r="AY779" i="2"/>
  <c r="AX779" i="2"/>
  <c r="BC778" i="2"/>
  <c r="BB778" i="2"/>
  <c r="BA778" i="2"/>
  <c r="AZ778" i="2"/>
  <c r="AY778" i="2"/>
  <c r="AX778" i="2"/>
  <c r="BC777" i="2"/>
  <c r="BB777" i="2"/>
  <c r="BA777" i="2"/>
  <c r="AZ777" i="2"/>
  <c r="AY777" i="2"/>
  <c r="AX777" i="2"/>
  <c r="BC776" i="2"/>
  <c r="BB776" i="2"/>
  <c r="BA776" i="2"/>
  <c r="AZ776" i="2"/>
  <c r="AY776" i="2"/>
  <c r="AX776" i="2"/>
  <c r="BC775" i="2"/>
  <c r="BB775" i="2"/>
  <c r="BA775" i="2"/>
  <c r="AZ775" i="2"/>
  <c r="AY775" i="2"/>
  <c r="AX775" i="2"/>
  <c r="BC774" i="2"/>
  <c r="BB774" i="2"/>
  <c r="BA774" i="2"/>
  <c r="AZ774" i="2"/>
  <c r="AY774" i="2"/>
  <c r="AX774" i="2"/>
  <c r="BC773" i="2"/>
  <c r="BB773" i="2"/>
  <c r="BA773" i="2"/>
  <c r="AZ773" i="2"/>
  <c r="AY773" i="2"/>
  <c r="AX773" i="2"/>
  <c r="BC772" i="2"/>
  <c r="BB772" i="2"/>
  <c r="BA772" i="2"/>
  <c r="AZ772" i="2"/>
  <c r="AY772" i="2"/>
  <c r="AX772" i="2"/>
  <c r="BC771" i="2"/>
  <c r="BB771" i="2"/>
  <c r="BA771" i="2"/>
  <c r="AZ771" i="2"/>
  <c r="AY771" i="2"/>
  <c r="AX771" i="2"/>
  <c r="BC770" i="2"/>
  <c r="BB770" i="2"/>
  <c r="BA770" i="2"/>
  <c r="AZ770" i="2"/>
  <c r="AY770" i="2"/>
  <c r="AX770" i="2"/>
  <c r="BC769" i="2"/>
  <c r="BB769" i="2"/>
  <c r="BA769" i="2"/>
  <c r="AZ769" i="2"/>
  <c r="AY769" i="2"/>
  <c r="AX769" i="2"/>
  <c r="BC768" i="2"/>
  <c r="BB768" i="2"/>
  <c r="BA768" i="2"/>
  <c r="AZ768" i="2"/>
  <c r="AY768" i="2"/>
  <c r="AX768" i="2"/>
  <c r="BC767" i="2"/>
  <c r="BB767" i="2"/>
  <c r="BA767" i="2"/>
  <c r="AZ767" i="2"/>
  <c r="AY767" i="2"/>
  <c r="AX767" i="2"/>
  <c r="BC766" i="2"/>
  <c r="BB766" i="2"/>
  <c r="BA766" i="2"/>
  <c r="AZ766" i="2"/>
  <c r="AY766" i="2"/>
  <c r="AX766" i="2"/>
  <c r="BC765" i="2"/>
  <c r="BB765" i="2"/>
  <c r="BA765" i="2"/>
  <c r="AZ765" i="2"/>
  <c r="AY765" i="2"/>
  <c r="AX765" i="2"/>
  <c r="BC764" i="2"/>
  <c r="BB764" i="2"/>
  <c r="BA764" i="2"/>
  <c r="AZ764" i="2"/>
  <c r="AY764" i="2"/>
  <c r="AX764" i="2"/>
  <c r="BC763" i="2"/>
  <c r="BB763" i="2"/>
  <c r="BA763" i="2"/>
  <c r="AZ763" i="2"/>
  <c r="AY763" i="2"/>
  <c r="AX763" i="2"/>
  <c r="BC762" i="2"/>
  <c r="BB762" i="2"/>
  <c r="BA762" i="2"/>
  <c r="AZ762" i="2"/>
  <c r="AY762" i="2"/>
  <c r="AX762" i="2"/>
  <c r="BC761" i="2"/>
  <c r="BB761" i="2"/>
  <c r="BA761" i="2"/>
  <c r="AZ761" i="2"/>
  <c r="AY761" i="2"/>
  <c r="AX761" i="2"/>
  <c r="BC760" i="2"/>
  <c r="BB760" i="2"/>
  <c r="BA760" i="2"/>
  <c r="AZ760" i="2"/>
  <c r="AY760" i="2"/>
  <c r="AX760" i="2"/>
  <c r="BC759" i="2"/>
  <c r="BB759" i="2"/>
  <c r="BA759" i="2"/>
  <c r="AZ759" i="2"/>
  <c r="AY759" i="2"/>
  <c r="AX759" i="2"/>
  <c r="BC758" i="2"/>
  <c r="BB758" i="2"/>
  <c r="BA758" i="2"/>
  <c r="AZ758" i="2"/>
  <c r="AY758" i="2"/>
  <c r="AX758" i="2"/>
  <c r="BC757" i="2"/>
  <c r="BB757" i="2"/>
  <c r="BA757" i="2"/>
  <c r="AZ757" i="2"/>
  <c r="AY757" i="2"/>
  <c r="AX757" i="2"/>
  <c r="BC756" i="2"/>
  <c r="BB756" i="2"/>
  <c r="BA756" i="2"/>
  <c r="AZ756" i="2"/>
  <c r="AY756" i="2"/>
  <c r="AX756" i="2"/>
  <c r="BC755" i="2"/>
  <c r="BB755" i="2"/>
  <c r="BA755" i="2"/>
  <c r="AZ755" i="2"/>
  <c r="AY755" i="2"/>
  <c r="AX755" i="2"/>
  <c r="BC754" i="2"/>
  <c r="BB754" i="2"/>
  <c r="BA754" i="2"/>
  <c r="AZ754" i="2"/>
  <c r="AY754" i="2"/>
  <c r="AX754" i="2"/>
  <c r="BC753" i="2"/>
  <c r="BB753" i="2"/>
  <c r="BA753" i="2"/>
  <c r="AZ753" i="2"/>
  <c r="AY753" i="2"/>
  <c r="AX753" i="2"/>
  <c r="BC752" i="2"/>
  <c r="BB752" i="2"/>
  <c r="BA752" i="2"/>
  <c r="AZ752" i="2"/>
  <c r="AY752" i="2"/>
  <c r="AX752" i="2"/>
  <c r="BC751" i="2"/>
  <c r="BB751" i="2"/>
  <c r="BA751" i="2"/>
  <c r="AZ751" i="2"/>
  <c r="AY751" i="2"/>
  <c r="AX751" i="2"/>
  <c r="BC750" i="2"/>
  <c r="BB750" i="2"/>
  <c r="BA750" i="2"/>
  <c r="AZ750" i="2"/>
  <c r="AY750" i="2"/>
  <c r="AX750" i="2"/>
  <c r="BC749" i="2"/>
  <c r="BB749" i="2"/>
  <c r="BA749" i="2"/>
  <c r="AZ749" i="2"/>
  <c r="AY749" i="2"/>
  <c r="AX749" i="2"/>
  <c r="BC748" i="2"/>
  <c r="BB748" i="2"/>
  <c r="BA748" i="2"/>
  <c r="AZ748" i="2"/>
  <c r="AY748" i="2"/>
  <c r="AX748" i="2"/>
  <c r="BC747" i="2"/>
  <c r="BB747" i="2"/>
  <c r="BA747" i="2"/>
  <c r="AZ747" i="2"/>
  <c r="AY747" i="2"/>
  <c r="AX747" i="2"/>
  <c r="BC746" i="2"/>
  <c r="BB746" i="2"/>
  <c r="BA746" i="2"/>
  <c r="AZ746" i="2"/>
  <c r="AY746" i="2"/>
  <c r="AX746" i="2"/>
  <c r="BC745" i="2"/>
  <c r="BB745" i="2"/>
  <c r="BA745" i="2"/>
  <c r="AZ745" i="2"/>
  <c r="AY745" i="2"/>
  <c r="AX745" i="2"/>
  <c r="BC744" i="2"/>
  <c r="BB744" i="2"/>
  <c r="BA744" i="2"/>
  <c r="AZ744" i="2"/>
  <c r="AY744" i="2"/>
  <c r="AX744" i="2"/>
  <c r="BC743" i="2"/>
  <c r="BB743" i="2"/>
  <c r="BA743" i="2"/>
  <c r="AZ743" i="2"/>
  <c r="AY743" i="2"/>
  <c r="AX743" i="2"/>
  <c r="BC742" i="2"/>
  <c r="BB742" i="2"/>
  <c r="BA742" i="2"/>
  <c r="AZ742" i="2"/>
  <c r="AY742" i="2"/>
  <c r="AX742" i="2"/>
  <c r="BC741" i="2"/>
  <c r="BB741" i="2"/>
  <c r="BA741" i="2"/>
  <c r="AZ741" i="2"/>
  <c r="AY741" i="2"/>
  <c r="AX741" i="2"/>
  <c r="BC740" i="2"/>
  <c r="BB740" i="2"/>
  <c r="BA740" i="2"/>
  <c r="AZ740" i="2"/>
  <c r="AY740" i="2"/>
  <c r="AX740" i="2"/>
  <c r="BC739" i="2"/>
  <c r="BB739" i="2"/>
  <c r="BA739" i="2"/>
  <c r="AZ739" i="2"/>
  <c r="AY739" i="2"/>
  <c r="AX739" i="2"/>
  <c r="BC738" i="2"/>
  <c r="BB738" i="2"/>
  <c r="BA738" i="2"/>
  <c r="AZ738" i="2"/>
  <c r="AY738" i="2"/>
  <c r="AX738" i="2"/>
  <c r="BC737" i="2"/>
  <c r="BB737" i="2"/>
  <c r="BA737" i="2"/>
  <c r="AZ737" i="2"/>
  <c r="AY737" i="2"/>
  <c r="AX737" i="2"/>
  <c r="BC736" i="2"/>
  <c r="BB736" i="2"/>
  <c r="BA736" i="2"/>
  <c r="AZ736" i="2"/>
  <c r="AY736" i="2"/>
  <c r="AX736" i="2"/>
  <c r="BC735" i="2"/>
  <c r="BB735" i="2"/>
  <c r="BA735" i="2"/>
  <c r="AZ735" i="2"/>
  <c r="AY735" i="2"/>
  <c r="AX735" i="2"/>
  <c r="BC734" i="2"/>
  <c r="BB734" i="2"/>
  <c r="BA734" i="2"/>
  <c r="AZ734" i="2"/>
  <c r="AY734" i="2"/>
  <c r="AX734" i="2"/>
  <c r="BC733" i="2"/>
  <c r="BB733" i="2"/>
  <c r="BA733" i="2"/>
  <c r="AZ733" i="2"/>
  <c r="AY733" i="2"/>
  <c r="AX733" i="2"/>
  <c r="BC732" i="2"/>
  <c r="BB732" i="2"/>
  <c r="BA732" i="2"/>
  <c r="AZ732" i="2"/>
  <c r="AY732" i="2"/>
  <c r="AX732" i="2"/>
  <c r="BC731" i="2"/>
  <c r="BB731" i="2"/>
  <c r="BA731" i="2"/>
  <c r="AZ731" i="2"/>
  <c r="AY731" i="2"/>
  <c r="AX731" i="2"/>
  <c r="BC730" i="2"/>
  <c r="BB730" i="2"/>
  <c r="BA730" i="2"/>
  <c r="AZ730" i="2"/>
  <c r="AY730" i="2"/>
  <c r="AX730" i="2"/>
  <c r="BC729" i="2"/>
  <c r="BB729" i="2"/>
  <c r="BA729" i="2"/>
  <c r="AZ729" i="2"/>
  <c r="AY729" i="2"/>
  <c r="AX729" i="2"/>
  <c r="BC728" i="2"/>
  <c r="BB728" i="2"/>
  <c r="BA728" i="2"/>
  <c r="AZ728" i="2"/>
  <c r="AY728" i="2"/>
  <c r="AX728" i="2"/>
  <c r="BC727" i="2"/>
  <c r="BB727" i="2"/>
  <c r="BA727" i="2"/>
  <c r="AZ727" i="2"/>
  <c r="AY727" i="2"/>
  <c r="AX727" i="2"/>
  <c r="BC726" i="2"/>
  <c r="BB726" i="2"/>
  <c r="BA726" i="2"/>
  <c r="AZ726" i="2"/>
  <c r="AY726" i="2"/>
  <c r="AX726" i="2"/>
  <c r="BC725" i="2"/>
  <c r="BB725" i="2"/>
  <c r="BA725" i="2"/>
  <c r="AZ725" i="2"/>
  <c r="AY725" i="2"/>
  <c r="AX725" i="2"/>
  <c r="BC724" i="2"/>
  <c r="BB724" i="2"/>
  <c r="BA724" i="2"/>
  <c r="AZ724" i="2"/>
  <c r="AY724" i="2"/>
  <c r="AX724" i="2"/>
  <c r="BC723" i="2"/>
  <c r="BB723" i="2"/>
  <c r="BA723" i="2"/>
  <c r="AZ723" i="2"/>
  <c r="AY723" i="2"/>
  <c r="AX723" i="2"/>
  <c r="BC722" i="2"/>
  <c r="BB722" i="2"/>
  <c r="BA722" i="2"/>
  <c r="AZ722" i="2"/>
  <c r="AY722" i="2"/>
  <c r="AX722" i="2"/>
  <c r="BC721" i="2"/>
  <c r="BB721" i="2"/>
  <c r="BA721" i="2"/>
  <c r="AZ721" i="2"/>
  <c r="AY721" i="2"/>
  <c r="AX721" i="2"/>
  <c r="BC720" i="2"/>
  <c r="BB720" i="2"/>
  <c r="BA720" i="2"/>
  <c r="AZ720" i="2"/>
  <c r="AY720" i="2"/>
  <c r="AX720" i="2"/>
  <c r="BC719" i="2"/>
  <c r="BB719" i="2"/>
  <c r="BA719" i="2"/>
  <c r="AZ719" i="2"/>
  <c r="AY719" i="2"/>
  <c r="AX719" i="2"/>
  <c r="BC718" i="2"/>
  <c r="BB718" i="2"/>
  <c r="BA718" i="2"/>
  <c r="AZ718" i="2"/>
  <c r="AY718" i="2"/>
  <c r="AX718" i="2"/>
  <c r="BC717" i="2"/>
  <c r="BB717" i="2"/>
  <c r="BA717" i="2"/>
  <c r="AZ717" i="2"/>
  <c r="AY717" i="2"/>
  <c r="AX717" i="2"/>
  <c r="BC716" i="2"/>
  <c r="BB716" i="2"/>
  <c r="BA716" i="2"/>
  <c r="AZ716" i="2"/>
  <c r="AY716" i="2"/>
  <c r="AX716" i="2"/>
  <c r="BC715" i="2"/>
  <c r="BB715" i="2"/>
  <c r="BA715" i="2"/>
  <c r="AZ715" i="2"/>
  <c r="AY715" i="2"/>
  <c r="AX715" i="2"/>
  <c r="BC714" i="2"/>
  <c r="BB714" i="2"/>
  <c r="BA714" i="2"/>
  <c r="AZ714" i="2"/>
  <c r="AY714" i="2"/>
  <c r="AX714" i="2"/>
  <c r="BC713" i="2"/>
  <c r="BB713" i="2"/>
  <c r="BA713" i="2"/>
  <c r="AZ713" i="2"/>
  <c r="AY713" i="2"/>
  <c r="AX713" i="2"/>
  <c r="BC712" i="2"/>
  <c r="BB712" i="2"/>
  <c r="BA712" i="2"/>
  <c r="AZ712" i="2"/>
  <c r="AY712" i="2"/>
  <c r="AX712" i="2"/>
  <c r="BC711" i="2"/>
  <c r="BB711" i="2"/>
  <c r="BA711" i="2"/>
  <c r="AZ711" i="2"/>
  <c r="AY711" i="2"/>
  <c r="AX711" i="2"/>
  <c r="BC710" i="2"/>
  <c r="BB710" i="2"/>
  <c r="BA710" i="2"/>
  <c r="AZ710" i="2"/>
  <c r="AY710" i="2"/>
  <c r="AX710" i="2"/>
  <c r="BC709" i="2"/>
  <c r="BB709" i="2"/>
  <c r="BA709" i="2"/>
  <c r="AZ709" i="2"/>
  <c r="AY709" i="2"/>
  <c r="AX709" i="2"/>
  <c r="BC708" i="2"/>
  <c r="BB708" i="2"/>
  <c r="BA708" i="2"/>
  <c r="AZ708" i="2"/>
  <c r="AY708" i="2"/>
  <c r="AX708" i="2"/>
  <c r="BC707" i="2"/>
  <c r="BB707" i="2"/>
  <c r="BA707" i="2"/>
  <c r="AZ707" i="2"/>
  <c r="AY707" i="2"/>
  <c r="AX707" i="2"/>
  <c r="BC706" i="2"/>
  <c r="BB706" i="2"/>
  <c r="BA706" i="2"/>
  <c r="AZ706" i="2"/>
  <c r="AY706" i="2"/>
  <c r="AX706" i="2"/>
  <c r="BC705" i="2"/>
  <c r="BB705" i="2"/>
  <c r="BA705" i="2"/>
  <c r="AZ705" i="2"/>
  <c r="AY705" i="2"/>
  <c r="AX705" i="2"/>
  <c r="BC704" i="2"/>
  <c r="BB704" i="2"/>
  <c r="BA704" i="2"/>
  <c r="AZ704" i="2"/>
  <c r="AY704" i="2"/>
  <c r="AX704" i="2"/>
  <c r="BC703" i="2"/>
  <c r="BB703" i="2"/>
  <c r="BA703" i="2"/>
  <c r="AZ703" i="2"/>
  <c r="AY703" i="2"/>
  <c r="AX703" i="2"/>
  <c r="BC702" i="2"/>
  <c r="BB702" i="2"/>
  <c r="BA702" i="2"/>
  <c r="AZ702" i="2"/>
  <c r="AY702" i="2"/>
  <c r="AX702" i="2"/>
  <c r="BC701" i="2"/>
  <c r="BB701" i="2"/>
  <c r="BA701" i="2"/>
  <c r="AZ701" i="2"/>
  <c r="AY701" i="2"/>
  <c r="AX701" i="2"/>
  <c r="BC700" i="2"/>
  <c r="BB700" i="2"/>
  <c r="BA700" i="2"/>
  <c r="AZ700" i="2"/>
  <c r="AY700" i="2"/>
  <c r="AX700" i="2"/>
  <c r="BC699" i="2"/>
  <c r="BB699" i="2"/>
  <c r="BA699" i="2"/>
  <c r="AZ699" i="2"/>
  <c r="AY699" i="2"/>
  <c r="AX699" i="2"/>
  <c r="BC698" i="2"/>
  <c r="BB698" i="2"/>
  <c r="BA698" i="2"/>
  <c r="AZ698" i="2"/>
  <c r="AY698" i="2"/>
  <c r="AX698" i="2"/>
  <c r="BC697" i="2"/>
  <c r="BB697" i="2"/>
  <c r="BA697" i="2"/>
  <c r="AZ697" i="2"/>
  <c r="AY697" i="2"/>
  <c r="AX697" i="2"/>
  <c r="BC696" i="2"/>
  <c r="BB696" i="2"/>
  <c r="BA696" i="2"/>
  <c r="AZ696" i="2"/>
  <c r="AY696" i="2"/>
  <c r="AX696" i="2"/>
  <c r="BC695" i="2"/>
  <c r="BB695" i="2"/>
  <c r="BA695" i="2"/>
  <c r="AZ695" i="2"/>
  <c r="AY695" i="2"/>
  <c r="AX695" i="2"/>
  <c r="BC694" i="2"/>
  <c r="BB694" i="2"/>
  <c r="BA694" i="2"/>
  <c r="AZ694" i="2"/>
  <c r="AY694" i="2"/>
  <c r="AX694" i="2"/>
  <c r="BC693" i="2"/>
  <c r="BB693" i="2"/>
  <c r="BA693" i="2"/>
  <c r="AZ693" i="2"/>
  <c r="AY693" i="2"/>
  <c r="AX693" i="2"/>
  <c r="BC692" i="2"/>
  <c r="BB692" i="2"/>
  <c r="BA692" i="2"/>
  <c r="AZ692" i="2"/>
  <c r="AY692" i="2"/>
  <c r="AX692" i="2"/>
  <c r="BC691" i="2"/>
  <c r="BB691" i="2"/>
  <c r="BA691" i="2"/>
  <c r="AZ691" i="2"/>
  <c r="AY691" i="2"/>
  <c r="AX691" i="2"/>
  <c r="BC690" i="2"/>
  <c r="BB690" i="2"/>
  <c r="BA690" i="2"/>
  <c r="AZ690" i="2"/>
  <c r="AY690" i="2"/>
  <c r="AX690" i="2"/>
  <c r="BC689" i="2"/>
  <c r="BB689" i="2"/>
  <c r="BA689" i="2"/>
  <c r="AZ689" i="2"/>
  <c r="AY689" i="2"/>
  <c r="AX689" i="2"/>
  <c r="BC688" i="2"/>
  <c r="BB688" i="2"/>
  <c r="BA688" i="2"/>
  <c r="AZ688" i="2"/>
  <c r="AY688" i="2"/>
  <c r="AX688" i="2"/>
  <c r="BC687" i="2"/>
  <c r="BB687" i="2"/>
  <c r="BA687" i="2"/>
  <c r="AZ687" i="2"/>
  <c r="AY687" i="2"/>
  <c r="AX687" i="2"/>
  <c r="BC686" i="2"/>
  <c r="BB686" i="2"/>
  <c r="BA686" i="2"/>
  <c r="AZ686" i="2"/>
  <c r="AY686" i="2"/>
  <c r="AX686" i="2"/>
  <c r="BC685" i="2"/>
  <c r="BB685" i="2"/>
  <c r="BA685" i="2"/>
  <c r="AZ685" i="2"/>
  <c r="AY685" i="2"/>
  <c r="AX685" i="2"/>
  <c r="BC684" i="2"/>
  <c r="BB684" i="2"/>
  <c r="BA684" i="2"/>
  <c r="AZ684" i="2"/>
  <c r="AY684" i="2"/>
  <c r="AX684" i="2"/>
  <c r="BC683" i="2"/>
  <c r="BB683" i="2"/>
  <c r="BA683" i="2"/>
  <c r="AZ683" i="2"/>
  <c r="AY683" i="2"/>
  <c r="AX683" i="2"/>
  <c r="BC682" i="2"/>
  <c r="BB682" i="2"/>
  <c r="BA682" i="2"/>
  <c r="AZ682" i="2"/>
  <c r="AY682" i="2"/>
  <c r="AX682" i="2"/>
  <c r="BC681" i="2"/>
  <c r="BB681" i="2"/>
  <c r="BA681" i="2"/>
  <c r="AZ681" i="2"/>
  <c r="AY681" i="2"/>
  <c r="AX681" i="2"/>
  <c r="BC680" i="2"/>
  <c r="BB680" i="2"/>
  <c r="BA680" i="2"/>
  <c r="AZ680" i="2"/>
  <c r="AY680" i="2"/>
  <c r="AX680" i="2"/>
  <c r="BC679" i="2"/>
  <c r="BB679" i="2"/>
  <c r="BA679" i="2"/>
  <c r="AZ679" i="2"/>
  <c r="AY679" i="2"/>
  <c r="AX679" i="2"/>
  <c r="BC678" i="2"/>
  <c r="BB678" i="2"/>
  <c r="BA678" i="2"/>
  <c r="AZ678" i="2"/>
  <c r="AY678" i="2"/>
  <c r="AX678" i="2"/>
  <c r="BC677" i="2"/>
  <c r="BB677" i="2"/>
  <c r="BA677" i="2"/>
  <c r="AZ677" i="2"/>
  <c r="AY677" i="2"/>
  <c r="AX677" i="2"/>
  <c r="BC676" i="2"/>
  <c r="BB676" i="2"/>
  <c r="BA676" i="2"/>
  <c r="AZ676" i="2"/>
  <c r="AY676" i="2"/>
  <c r="AX676" i="2"/>
  <c r="BC675" i="2"/>
  <c r="BB675" i="2"/>
  <c r="BA675" i="2"/>
  <c r="AZ675" i="2"/>
  <c r="AY675" i="2"/>
  <c r="AX675" i="2"/>
  <c r="BC674" i="2"/>
  <c r="BB674" i="2"/>
  <c r="BA674" i="2"/>
  <c r="AZ674" i="2"/>
  <c r="AY674" i="2"/>
  <c r="AX674" i="2"/>
  <c r="BC673" i="2"/>
  <c r="BB673" i="2"/>
  <c r="BA673" i="2"/>
  <c r="AZ673" i="2"/>
  <c r="AY673" i="2"/>
  <c r="AX673" i="2"/>
  <c r="BC672" i="2"/>
  <c r="BB672" i="2"/>
  <c r="BA672" i="2"/>
  <c r="AZ672" i="2"/>
  <c r="AY672" i="2"/>
  <c r="AX672" i="2"/>
  <c r="BC671" i="2"/>
  <c r="BB671" i="2"/>
  <c r="BA671" i="2"/>
  <c r="AZ671" i="2"/>
  <c r="AY671" i="2"/>
  <c r="AX671" i="2"/>
  <c r="BC670" i="2"/>
  <c r="BB670" i="2"/>
  <c r="BA670" i="2"/>
  <c r="AZ670" i="2"/>
  <c r="AY670" i="2"/>
  <c r="AX670" i="2"/>
  <c r="BC669" i="2"/>
  <c r="BB669" i="2"/>
  <c r="BA669" i="2"/>
  <c r="AZ669" i="2"/>
  <c r="AY669" i="2"/>
  <c r="AX669" i="2"/>
  <c r="BC668" i="2"/>
  <c r="BB668" i="2"/>
  <c r="BA668" i="2"/>
  <c r="AZ668" i="2"/>
  <c r="AY668" i="2"/>
  <c r="AX668" i="2"/>
  <c r="BC667" i="2"/>
  <c r="BB667" i="2"/>
  <c r="BA667" i="2"/>
  <c r="AZ667" i="2"/>
  <c r="AY667" i="2"/>
  <c r="AX667" i="2"/>
  <c r="BC666" i="2"/>
  <c r="BB666" i="2"/>
  <c r="BA666" i="2"/>
  <c r="AZ666" i="2"/>
  <c r="AY666" i="2"/>
  <c r="AX666" i="2"/>
  <c r="BC665" i="2"/>
  <c r="BB665" i="2"/>
  <c r="BA665" i="2"/>
  <c r="AZ665" i="2"/>
  <c r="AY665" i="2"/>
  <c r="AX665" i="2"/>
  <c r="BC664" i="2"/>
  <c r="BB664" i="2"/>
  <c r="BA664" i="2"/>
  <c r="AZ664" i="2"/>
  <c r="AY664" i="2"/>
  <c r="AX664" i="2"/>
  <c r="BC663" i="2"/>
  <c r="BB663" i="2"/>
  <c r="BA663" i="2"/>
  <c r="AZ663" i="2"/>
  <c r="AY663" i="2"/>
  <c r="AX663" i="2"/>
  <c r="BC662" i="2"/>
  <c r="BB662" i="2"/>
  <c r="BA662" i="2"/>
  <c r="AZ662" i="2"/>
  <c r="AY662" i="2"/>
  <c r="AX662" i="2"/>
  <c r="BC661" i="2"/>
  <c r="BB661" i="2"/>
  <c r="BA661" i="2"/>
  <c r="AZ661" i="2"/>
  <c r="AY661" i="2"/>
  <c r="AX661" i="2"/>
  <c r="BC660" i="2"/>
  <c r="BB660" i="2"/>
  <c r="BA660" i="2"/>
  <c r="AZ660" i="2"/>
  <c r="AY660" i="2"/>
  <c r="AX660" i="2"/>
  <c r="BC659" i="2"/>
  <c r="BB659" i="2"/>
  <c r="BA659" i="2"/>
  <c r="AZ659" i="2"/>
  <c r="AY659" i="2"/>
  <c r="AX659" i="2"/>
  <c r="BC658" i="2"/>
  <c r="BB658" i="2"/>
  <c r="BA658" i="2"/>
  <c r="AZ658" i="2"/>
  <c r="AY658" i="2"/>
  <c r="AX658" i="2"/>
  <c r="BC657" i="2"/>
  <c r="BB657" i="2"/>
  <c r="BA657" i="2"/>
  <c r="AZ657" i="2"/>
  <c r="AY657" i="2"/>
  <c r="AX657" i="2"/>
  <c r="BC656" i="2"/>
  <c r="BB656" i="2"/>
  <c r="BA656" i="2"/>
  <c r="AZ656" i="2"/>
  <c r="AY656" i="2"/>
  <c r="AX656" i="2"/>
  <c r="BC655" i="2"/>
  <c r="BB655" i="2"/>
  <c r="BA655" i="2"/>
  <c r="AZ655" i="2"/>
  <c r="AY655" i="2"/>
  <c r="AX655" i="2"/>
  <c r="BC654" i="2"/>
  <c r="BB654" i="2"/>
  <c r="BA654" i="2"/>
  <c r="AZ654" i="2"/>
  <c r="AY654" i="2"/>
  <c r="AX654" i="2"/>
  <c r="BC653" i="2"/>
  <c r="BB653" i="2"/>
  <c r="BA653" i="2"/>
  <c r="AZ653" i="2"/>
  <c r="AY653" i="2"/>
  <c r="AX653" i="2"/>
  <c r="BC652" i="2"/>
  <c r="BB652" i="2"/>
  <c r="BA652" i="2"/>
  <c r="AZ652" i="2"/>
  <c r="AY652" i="2"/>
  <c r="AX652" i="2"/>
  <c r="BC651" i="2"/>
  <c r="BB651" i="2"/>
  <c r="BA651" i="2"/>
  <c r="AZ651" i="2"/>
  <c r="AY651" i="2"/>
  <c r="AX651" i="2"/>
  <c r="BC650" i="2"/>
  <c r="BB650" i="2"/>
  <c r="BA650" i="2"/>
  <c r="AZ650" i="2"/>
  <c r="AY650" i="2"/>
  <c r="AX650" i="2"/>
  <c r="BC649" i="2"/>
  <c r="BB649" i="2"/>
  <c r="BA649" i="2"/>
  <c r="AZ649" i="2"/>
  <c r="AY649" i="2"/>
  <c r="AX649" i="2"/>
  <c r="BC648" i="2"/>
  <c r="BB648" i="2"/>
  <c r="BA648" i="2"/>
  <c r="AZ648" i="2"/>
  <c r="AY648" i="2"/>
  <c r="AX648" i="2"/>
  <c r="BC647" i="2"/>
  <c r="BB647" i="2"/>
  <c r="BA647" i="2"/>
  <c r="AZ647" i="2"/>
  <c r="AY647" i="2"/>
  <c r="AX647" i="2"/>
  <c r="BC646" i="2"/>
  <c r="BB646" i="2"/>
  <c r="BA646" i="2"/>
  <c r="AZ646" i="2"/>
  <c r="AY646" i="2"/>
  <c r="AX646" i="2"/>
  <c r="BC645" i="2"/>
  <c r="BB645" i="2"/>
  <c r="BA645" i="2"/>
  <c r="AZ645" i="2"/>
  <c r="AY645" i="2"/>
  <c r="AX645" i="2"/>
  <c r="BC644" i="2"/>
  <c r="BB644" i="2"/>
  <c r="BA644" i="2"/>
  <c r="AZ644" i="2"/>
  <c r="AY644" i="2"/>
  <c r="AX644" i="2"/>
  <c r="BC643" i="2"/>
  <c r="BB643" i="2"/>
  <c r="BA643" i="2"/>
  <c r="AZ643" i="2"/>
  <c r="AY643" i="2"/>
  <c r="AX643" i="2"/>
  <c r="BC642" i="2"/>
  <c r="BB642" i="2"/>
  <c r="BA642" i="2"/>
  <c r="AZ642" i="2"/>
  <c r="AY642" i="2"/>
  <c r="AX642" i="2"/>
  <c r="BC641" i="2"/>
  <c r="BB641" i="2"/>
  <c r="BA641" i="2"/>
  <c r="AZ641" i="2"/>
  <c r="AY641" i="2"/>
  <c r="AX641" i="2"/>
  <c r="BC640" i="2"/>
  <c r="BB640" i="2"/>
  <c r="BA640" i="2"/>
  <c r="AZ640" i="2"/>
  <c r="AY640" i="2"/>
  <c r="AX640" i="2"/>
  <c r="BC639" i="2"/>
  <c r="BB639" i="2"/>
  <c r="BA639" i="2"/>
  <c r="AZ639" i="2"/>
  <c r="AY639" i="2"/>
  <c r="AX639" i="2"/>
  <c r="BC638" i="2"/>
  <c r="BB638" i="2"/>
  <c r="BA638" i="2"/>
  <c r="AZ638" i="2"/>
  <c r="AY638" i="2"/>
  <c r="AX638" i="2"/>
  <c r="BC637" i="2"/>
  <c r="BB637" i="2"/>
  <c r="BA637" i="2"/>
  <c r="AZ637" i="2"/>
  <c r="AY637" i="2"/>
  <c r="AX637" i="2"/>
  <c r="BC636" i="2"/>
  <c r="BB636" i="2"/>
  <c r="BA636" i="2"/>
  <c r="AZ636" i="2"/>
  <c r="AY636" i="2"/>
  <c r="AX636" i="2"/>
  <c r="BC635" i="2"/>
  <c r="BB635" i="2"/>
  <c r="BA635" i="2"/>
  <c r="AZ635" i="2"/>
  <c r="AY635" i="2"/>
  <c r="AX635" i="2"/>
  <c r="BC634" i="2"/>
  <c r="BB634" i="2"/>
  <c r="BA634" i="2"/>
  <c r="AZ634" i="2"/>
  <c r="AY634" i="2"/>
  <c r="AX634" i="2"/>
  <c r="BC633" i="2"/>
  <c r="BB633" i="2"/>
  <c r="BA633" i="2"/>
  <c r="AZ633" i="2"/>
  <c r="AY633" i="2"/>
  <c r="AX633" i="2"/>
  <c r="BC632" i="2"/>
  <c r="BB632" i="2"/>
  <c r="BA632" i="2"/>
  <c r="AZ632" i="2"/>
  <c r="AY632" i="2"/>
  <c r="AX632" i="2"/>
  <c r="BC631" i="2"/>
  <c r="BB631" i="2"/>
  <c r="BA631" i="2"/>
  <c r="AZ631" i="2"/>
  <c r="AY631" i="2"/>
  <c r="AX631" i="2"/>
  <c r="BC630" i="2"/>
  <c r="BB630" i="2"/>
  <c r="BA630" i="2"/>
  <c r="AZ630" i="2"/>
  <c r="AY630" i="2"/>
  <c r="AX630" i="2"/>
  <c r="BC629" i="2"/>
  <c r="BB629" i="2"/>
  <c r="BA629" i="2"/>
  <c r="AZ629" i="2"/>
  <c r="AY629" i="2"/>
  <c r="AX629" i="2"/>
  <c r="BC628" i="2"/>
  <c r="BB628" i="2"/>
  <c r="BA628" i="2"/>
  <c r="AZ628" i="2"/>
  <c r="AY628" i="2"/>
  <c r="AX628" i="2"/>
  <c r="BC627" i="2"/>
  <c r="BB627" i="2"/>
  <c r="BA627" i="2"/>
  <c r="AZ627" i="2"/>
  <c r="AY627" i="2"/>
  <c r="AX627" i="2"/>
  <c r="BC626" i="2"/>
  <c r="BB626" i="2"/>
  <c r="BA626" i="2"/>
  <c r="AZ626" i="2"/>
  <c r="AY626" i="2"/>
  <c r="AX626" i="2"/>
  <c r="BC625" i="2"/>
  <c r="BB625" i="2"/>
  <c r="BA625" i="2"/>
  <c r="AZ625" i="2"/>
  <c r="AY625" i="2"/>
  <c r="AX625" i="2"/>
  <c r="BC624" i="2"/>
  <c r="BB624" i="2"/>
  <c r="BA624" i="2"/>
  <c r="AZ624" i="2"/>
  <c r="AY624" i="2"/>
  <c r="AX624" i="2"/>
  <c r="BC623" i="2"/>
  <c r="BB623" i="2"/>
  <c r="BA623" i="2"/>
  <c r="AZ623" i="2"/>
  <c r="AY623" i="2"/>
  <c r="AX623" i="2"/>
  <c r="BC622" i="2"/>
  <c r="BB622" i="2"/>
  <c r="BA622" i="2"/>
  <c r="AZ622" i="2"/>
  <c r="AY622" i="2"/>
  <c r="AX622" i="2"/>
  <c r="BC621" i="2"/>
  <c r="BB621" i="2"/>
  <c r="BA621" i="2"/>
  <c r="AZ621" i="2"/>
  <c r="AY621" i="2"/>
  <c r="AX621" i="2"/>
  <c r="BC620" i="2"/>
  <c r="BB620" i="2"/>
  <c r="BA620" i="2"/>
  <c r="AZ620" i="2"/>
  <c r="AY620" i="2"/>
  <c r="AX620" i="2"/>
  <c r="BC619" i="2"/>
  <c r="BB619" i="2"/>
  <c r="BA619" i="2"/>
  <c r="AZ619" i="2"/>
  <c r="AY619" i="2"/>
  <c r="AX619" i="2"/>
  <c r="BC618" i="2"/>
  <c r="BB618" i="2"/>
  <c r="BA618" i="2"/>
  <c r="AZ618" i="2"/>
  <c r="AY618" i="2"/>
  <c r="AX618" i="2"/>
  <c r="BC617" i="2"/>
  <c r="BB617" i="2"/>
  <c r="BA617" i="2"/>
  <c r="AZ617" i="2"/>
  <c r="AY617" i="2"/>
  <c r="AX617" i="2"/>
  <c r="BC616" i="2"/>
  <c r="BB616" i="2"/>
  <c r="BA616" i="2"/>
  <c r="AZ616" i="2"/>
  <c r="AY616" i="2"/>
  <c r="AX616" i="2"/>
  <c r="BC615" i="2"/>
  <c r="BB615" i="2"/>
  <c r="BA615" i="2"/>
  <c r="AZ615" i="2"/>
  <c r="AY615" i="2"/>
  <c r="AX615" i="2"/>
  <c r="BC614" i="2"/>
  <c r="BB614" i="2"/>
  <c r="BA614" i="2"/>
  <c r="AZ614" i="2"/>
  <c r="AY614" i="2"/>
  <c r="AX614" i="2"/>
  <c r="BC613" i="2"/>
  <c r="BB613" i="2"/>
  <c r="BA613" i="2"/>
  <c r="AZ613" i="2"/>
  <c r="AY613" i="2"/>
  <c r="AX613" i="2"/>
  <c r="BC612" i="2"/>
  <c r="BB612" i="2"/>
  <c r="BA612" i="2"/>
  <c r="AZ612" i="2"/>
  <c r="AY612" i="2"/>
  <c r="AX612" i="2"/>
  <c r="BC611" i="2"/>
  <c r="BB611" i="2"/>
  <c r="BA611" i="2"/>
  <c r="AZ611" i="2"/>
  <c r="AY611" i="2"/>
  <c r="AX611" i="2"/>
  <c r="BC610" i="2"/>
  <c r="BB610" i="2"/>
  <c r="BA610" i="2"/>
  <c r="AZ610" i="2"/>
  <c r="AY610" i="2"/>
  <c r="AX610" i="2"/>
  <c r="BC609" i="2"/>
  <c r="BB609" i="2"/>
  <c r="BA609" i="2"/>
  <c r="AZ609" i="2"/>
  <c r="AY609" i="2"/>
  <c r="AX609" i="2"/>
  <c r="BC608" i="2"/>
  <c r="BB608" i="2"/>
  <c r="BA608" i="2"/>
  <c r="AZ608" i="2"/>
  <c r="AY608" i="2"/>
  <c r="AX608" i="2"/>
  <c r="BC607" i="2"/>
  <c r="BB607" i="2"/>
  <c r="BA607" i="2"/>
  <c r="AZ607" i="2"/>
  <c r="AY607" i="2"/>
  <c r="AX607" i="2"/>
  <c r="BC606" i="2"/>
  <c r="BB606" i="2"/>
  <c r="BA606" i="2"/>
  <c r="AZ606" i="2"/>
  <c r="AY606" i="2"/>
  <c r="AX606" i="2"/>
  <c r="BC605" i="2"/>
  <c r="BB605" i="2"/>
  <c r="BA605" i="2"/>
  <c r="AZ605" i="2"/>
  <c r="AY605" i="2"/>
  <c r="AX605" i="2"/>
  <c r="BC604" i="2"/>
  <c r="BB604" i="2"/>
  <c r="BA604" i="2"/>
  <c r="AZ604" i="2"/>
  <c r="AY604" i="2"/>
  <c r="AX604" i="2"/>
  <c r="BC603" i="2"/>
  <c r="BB603" i="2"/>
  <c r="BA603" i="2"/>
  <c r="AZ603" i="2"/>
  <c r="AY603" i="2"/>
  <c r="AX603" i="2"/>
  <c r="BC602" i="2"/>
  <c r="BB602" i="2"/>
  <c r="BA602" i="2"/>
  <c r="AZ602" i="2"/>
  <c r="AY602" i="2"/>
  <c r="AX602" i="2"/>
  <c r="BC601" i="2"/>
  <c r="BB601" i="2"/>
  <c r="BA601" i="2"/>
  <c r="AZ601" i="2"/>
  <c r="AY601" i="2"/>
  <c r="AX601" i="2"/>
  <c r="BC600" i="2"/>
  <c r="BB600" i="2"/>
  <c r="BA600" i="2"/>
  <c r="AZ600" i="2"/>
  <c r="AY600" i="2"/>
  <c r="AX600" i="2"/>
  <c r="BC599" i="2"/>
  <c r="BB599" i="2"/>
  <c r="BA599" i="2"/>
  <c r="AZ599" i="2"/>
  <c r="AY599" i="2"/>
  <c r="AX599" i="2"/>
  <c r="BC598" i="2"/>
  <c r="BB598" i="2"/>
  <c r="BA598" i="2"/>
  <c r="AZ598" i="2"/>
  <c r="AY598" i="2"/>
  <c r="AX598" i="2"/>
  <c r="BC597" i="2"/>
  <c r="BB597" i="2"/>
  <c r="BA597" i="2"/>
  <c r="AZ597" i="2"/>
  <c r="AY597" i="2"/>
  <c r="AX597" i="2"/>
  <c r="BC596" i="2"/>
  <c r="BB596" i="2"/>
  <c r="BA596" i="2"/>
  <c r="AZ596" i="2"/>
  <c r="AY596" i="2"/>
  <c r="AX596" i="2"/>
  <c r="BC595" i="2"/>
  <c r="BB595" i="2"/>
  <c r="BA595" i="2"/>
  <c r="AZ595" i="2"/>
  <c r="AY595" i="2"/>
  <c r="AX595" i="2"/>
  <c r="BC594" i="2"/>
  <c r="BB594" i="2"/>
  <c r="BA594" i="2"/>
  <c r="AZ594" i="2"/>
  <c r="AY594" i="2"/>
  <c r="AX594" i="2"/>
  <c r="BC593" i="2"/>
  <c r="BB593" i="2"/>
  <c r="BA593" i="2"/>
  <c r="AZ593" i="2"/>
  <c r="AY593" i="2"/>
  <c r="AX593" i="2"/>
  <c r="BC592" i="2"/>
  <c r="BB592" i="2"/>
  <c r="BA592" i="2"/>
  <c r="AZ592" i="2"/>
  <c r="AY592" i="2"/>
  <c r="AX592" i="2"/>
  <c r="BC591" i="2"/>
  <c r="BB591" i="2"/>
  <c r="BA591" i="2"/>
  <c r="AZ591" i="2"/>
  <c r="AY591" i="2"/>
  <c r="AX591" i="2"/>
  <c r="BC590" i="2"/>
  <c r="BB590" i="2"/>
  <c r="BA590" i="2"/>
  <c r="AZ590" i="2"/>
  <c r="AY590" i="2"/>
  <c r="AX590" i="2"/>
  <c r="BC589" i="2"/>
  <c r="BB589" i="2"/>
  <c r="BA589" i="2"/>
  <c r="AZ589" i="2"/>
  <c r="AY589" i="2"/>
  <c r="AX589" i="2"/>
  <c r="BC588" i="2"/>
  <c r="BB588" i="2"/>
  <c r="BA588" i="2"/>
  <c r="AZ588" i="2"/>
  <c r="AY588" i="2"/>
  <c r="AX588" i="2"/>
  <c r="BC587" i="2"/>
  <c r="BB587" i="2"/>
  <c r="BA587" i="2"/>
  <c r="AZ587" i="2"/>
  <c r="AY587" i="2"/>
  <c r="AX587" i="2"/>
  <c r="BC586" i="2"/>
  <c r="BB586" i="2"/>
  <c r="BA586" i="2"/>
  <c r="AZ586" i="2"/>
  <c r="AY586" i="2"/>
  <c r="AX586" i="2"/>
  <c r="BC585" i="2"/>
  <c r="BB585" i="2"/>
  <c r="BA585" i="2"/>
  <c r="AZ585" i="2"/>
  <c r="AY585" i="2"/>
  <c r="AX585" i="2"/>
  <c r="BC584" i="2"/>
  <c r="BB584" i="2"/>
  <c r="BA584" i="2"/>
  <c r="AZ584" i="2"/>
  <c r="AY584" i="2"/>
  <c r="AX584" i="2"/>
  <c r="BC583" i="2"/>
  <c r="BB583" i="2"/>
  <c r="BA583" i="2"/>
  <c r="AZ583" i="2"/>
  <c r="AY583" i="2"/>
  <c r="AX583" i="2"/>
  <c r="BC582" i="2"/>
  <c r="BB582" i="2"/>
  <c r="BA582" i="2"/>
  <c r="AZ582" i="2"/>
  <c r="AY582" i="2"/>
  <c r="AX582" i="2"/>
  <c r="BC581" i="2"/>
  <c r="BB581" i="2"/>
  <c r="BA581" i="2"/>
  <c r="AZ581" i="2"/>
  <c r="AY581" i="2"/>
  <c r="AX581" i="2"/>
  <c r="BC580" i="2"/>
  <c r="BB580" i="2"/>
  <c r="BA580" i="2"/>
  <c r="AZ580" i="2"/>
  <c r="AY580" i="2"/>
  <c r="AX580" i="2"/>
  <c r="BC579" i="2"/>
  <c r="BB579" i="2"/>
  <c r="BA579" i="2"/>
  <c r="AZ579" i="2"/>
  <c r="AY579" i="2"/>
  <c r="AX579" i="2"/>
  <c r="BC578" i="2"/>
  <c r="BB578" i="2"/>
  <c r="BA578" i="2"/>
  <c r="AZ578" i="2"/>
  <c r="AY578" i="2"/>
  <c r="AX578" i="2"/>
  <c r="BC577" i="2"/>
  <c r="BB577" i="2"/>
  <c r="BA577" i="2"/>
  <c r="AZ577" i="2"/>
  <c r="AY577" i="2"/>
  <c r="AX577" i="2"/>
  <c r="BC576" i="2"/>
  <c r="BB576" i="2"/>
  <c r="BA576" i="2"/>
  <c r="AZ576" i="2"/>
  <c r="AY576" i="2"/>
  <c r="AX576" i="2"/>
  <c r="BC575" i="2"/>
  <c r="BB575" i="2"/>
  <c r="BA575" i="2"/>
  <c r="AZ575" i="2"/>
  <c r="AY575" i="2"/>
  <c r="AX575" i="2"/>
  <c r="BC574" i="2"/>
  <c r="BB574" i="2"/>
  <c r="BA574" i="2"/>
  <c r="AZ574" i="2"/>
  <c r="AY574" i="2"/>
  <c r="AX574" i="2"/>
  <c r="BC573" i="2"/>
  <c r="BB573" i="2"/>
  <c r="BA573" i="2"/>
  <c r="AZ573" i="2"/>
  <c r="AY573" i="2"/>
  <c r="AX573" i="2"/>
  <c r="BC572" i="2"/>
  <c r="BB572" i="2"/>
  <c r="BA572" i="2"/>
  <c r="AZ572" i="2"/>
  <c r="AY572" i="2"/>
  <c r="AX572" i="2"/>
  <c r="BC571" i="2"/>
  <c r="BB571" i="2"/>
  <c r="BA571" i="2"/>
  <c r="AZ571" i="2"/>
  <c r="AY571" i="2"/>
  <c r="AX571" i="2"/>
  <c r="BC570" i="2"/>
  <c r="BB570" i="2"/>
  <c r="BA570" i="2"/>
  <c r="AZ570" i="2"/>
  <c r="AY570" i="2"/>
  <c r="AX570" i="2"/>
  <c r="BC569" i="2"/>
  <c r="BB569" i="2"/>
  <c r="BA569" i="2"/>
  <c r="AZ569" i="2"/>
  <c r="AY569" i="2"/>
  <c r="AX569" i="2"/>
  <c r="BC568" i="2"/>
  <c r="BB568" i="2"/>
  <c r="BA568" i="2"/>
  <c r="AZ568" i="2"/>
  <c r="AY568" i="2"/>
  <c r="AX568" i="2"/>
  <c r="BC567" i="2"/>
  <c r="BB567" i="2"/>
  <c r="BA567" i="2"/>
  <c r="AZ567" i="2"/>
  <c r="AY567" i="2"/>
  <c r="AX567" i="2"/>
  <c r="BC566" i="2"/>
  <c r="BB566" i="2"/>
  <c r="BA566" i="2"/>
  <c r="AZ566" i="2"/>
  <c r="AY566" i="2"/>
  <c r="AX566" i="2"/>
  <c r="BC565" i="2"/>
  <c r="BB565" i="2"/>
  <c r="BA565" i="2"/>
  <c r="AZ565" i="2"/>
  <c r="AY565" i="2"/>
  <c r="AX565" i="2"/>
  <c r="BC564" i="2"/>
  <c r="BB564" i="2"/>
  <c r="BA564" i="2"/>
  <c r="AZ564" i="2"/>
  <c r="AY564" i="2"/>
  <c r="AX564" i="2"/>
  <c r="BC563" i="2"/>
  <c r="BB563" i="2"/>
  <c r="BA563" i="2"/>
  <c r="AZ563" i="2"/>
  <c r="AY563" i="2"/>
  <c r="AX563" i="2"/>
  <c r="BC562" i="2"/>
  <c r="BB562" i="2"/>
  <c r="BA562" i="2"/>
  <c r="AZ562" i="2"/>
  <c r="AY562" i="2"/>
  <c r="AX562" i="2"/>
  <c r="BC561" i="2"/>
  <c r="BB561" i="2"/>
  <c r="BA561" i="2"/>
  <c r="AZ561" i="2"/>
  <c r="AY561" i="2"/>
  <c r="AX561" i="2"/>
  <c r="BC560" i="2"/>
  <c r="BB560" i="2"/>
  <c r="BA560" i="2"/>
  <c r="AZ560" i="2"/>
  <c r="AY560" i="2"/>
  <c r="AX560" i="2"/>
  <c r="BC559" i="2"/>
  <c r="BB559" i="2"/>
  <c r="BA559" i="2"/>
  <c r="AZ559" i="2"/>
  <c r="AY559" i="2"/>
  <c r="AX559" i="2"/>
  <c r="BC558" i="2"/>
  <c r="BB558" i="2"/>
  <c r="BA558" i="2"/>
  <c r="AZ558" i="2"/>
  <c r="AY558" i="2"/>
  <c r="AX558" i="2"/>
  <c r="BC557" i="2"/>
  <c r="BB557" i="2"/>
  <c r="BA557" i="2"/>
  <c r="AZ557" i="2"/>
  <c r="AY557" i="2"/>
  <c r="AX557" i="2"/>
  <c r="BC556" i="2"/>
  <c r="BB556" i="2"/>
  <c r="BA556" i="2"/>
  <c r="AZ556" i="2"/>
  <c r="AY556" i="2"/>
  <c r="AX556" i="2"/>
  <c r="BC555" i="2"/>
  <c r="BB555" i="2"/>
  <c r="BA555" i="2"/>
  <c r="AZ555" i="2"/>
  <c r="AY555" i="2"/>
  <c r="AX555" i="2"/>
  <c r="BC554" i="2"/>
  <c r="BB554" i="2"/>
  <c r="BA554" i="2"/>
  <c r="AZ554" i="2"/>
  <c r="AY554" i="2"/>
  <c r="AX554" i="2"/>
  <c r="BC553" i="2"/>
  <c r="BB553" i="2"/>
  <c r="BA553" i="2"/>
  <c r="AZ553" i="2"/>
  <c r="AY553" i="2"/>
  <c r="AX553" i="2"/>
  <c r="BC552" i="2"/>
  <c r="BB552" i="2"/>
  <c r="BA552" i="2"/>
  <c r="AZ552" i="2"/>
  <c r="AY552" i="2"/>
  <c r="AX552" i="2"/>
  <c r="BC551" i="2"/>
  <c r="BB551" i="2"/>
  <c r="BA551" i="2"/>
  <c r="AZ551" i="2"/>
  <c r="AY551" i="2"/>
  <c r="AX551" i="2"/>
  <c r="BC550" i="2"/>
  <c r="BB550" i="2"/>
  <c r="BA550" i="2"/>
  <c r="AZ550" i="2"/>
  <c r="AY550" i="2"/>
  <c r="AX550" i="2"/>
  <c r="BC549" i="2"/>
  <c r="BB549" i="2"/>
  <c r="BA549" i="2"/>
  <c r="AZ549" i="2"/>
  <c r="AY549" i="2"/>
  <c r="AX549" i="2"/>
  <c r="BC548" i="2"/>
  <c r="BB548" i="2"/>
  <c r="BA548" i="2"/>
  <c r="AZ548" i="2"/>
  <c r="AY548" i="2"/>
  <c r="AX548" i="2"/>
  <c r="BC547" i="2"/>
  <c r="BB547" i="2"/>
  <c r="BA547" i="2"/>
  <c r="AZ547" i="2"/>
  <c r="AY547" i="2"/>
  <c r="AX547" i="2"/>
  <c r="BC546" i="2"/>
  <c r="BB546" i="2"/>
  <c r="BA546" i="2"/>
  <c r="AZ546" i="2"/>
  <c r="AY546" i="2"/>
  <c r="AX546" i="2"/>
  <c r="BC545" i="2"/>
  <c r="BB545" i="2"/>
  <c r="BA545" i="2"/>
  <c r="AZ545" i="2"/>
  <c r="AY545" i="2"/>
  <c r="AX545" i="2"/>
  <c r="BC544" i="2"/>
  <c r="BB544" i="2"/>
  <c r="BA544" i="2"/>
  <c r="AZ544" i="2"/>
  <c r="AY544" i="2"/>
  <c r="AX544" i="2"/>
  <c r="BC543" i="2"/>
  <c r="BB543" i="2"/>
  <c r="BA543" i="2"/>
  <c r="AZ543" i="2"/>
  <c r="AY543" i="2"/>
  <c r="AX543" i="2"/>
  <c r="BC542" i="2"/>
  <c r="BB542" i="2"/>
  <c r="BA542" i="2"/>
  <c r="AZ542" i="2"/>
  <c r="AY542" i="2"/>
  <c r="AX542" i="2"/>
  <c r="BC541" i="2"/>
  <c r="BB541" i="2"/>
  <c r="BA541" i="2"/>
  <c r="AZ541" i="2"/>
  <c r="AY541" i="2"/>
  <c r="AX541" i="2"/>
  <c r="BC540" i="2"/>
  <c r="BB540" i="2"/>
  <c r="BA540" i="2"/>
  <c r="AZ540" i="2"/>
  <c r="AY540" i="2"/>
  <c r="AX540" i="2"/>
  <c r="BC539" i="2"/>
  <c r="BB539" i="2"/>
  <c r="BA539" i="2"/>
  <c r="AZ539" i="2"/>
  <c r="AY539" i="2"/>
  <c r="AX539" i="2"/>
  <c r="BC538" i="2"/>
  <c r="BB538" i="2"/>
  <c r="BA538" i="2"/>
  <c r="AZ538" i="2"/>
  <c r="AY538" i="2"/>
  <c r="AX538" i="2"/>
  <c r="BC537" i="2"/>
  <c r="BB537" i="2"/>
  <c r="BA537" i="2"/>
  <c r="AZ537" i="2"/>
  <c r="AY537" i="2"/>
  <c r="AX537" i="2"/>
  <c r="BC536" i="2"/>
  <c r="BB536" i="2"/>
  <c r="BA536" i="2"/>
  <c r="AZ536" i="2"/>
  <c r="AY536" i="2"/>
  <c r="AX536" i="2"/>
  <c r="BC535" i="2"/>
  <c r="BB535" i="2"/>
  <c r="BA535" i="2"/>
  <c r="AZ535" i="2"/>
  <c r="AY535" i="2"/>
  <c r="AX535" i="2"/>
  <c r="BC534" i="2"/>
  <c r="BB534" i="2"/>
  <c r="BA534" i="2"/>
  <c r="AZ534" i="2"/>
  <c r="AY534" i="2"/>
  <c r="AX534" i="2"/>
  <c r="BC533" i="2"/>
  <c r="BB533" i="2"/>
  <c r="BA533" i="2"/>
  <c r="AZ533" i="2"/>
  <c r="AY533" i="2"/>
  <c r="AX533" i="2"/>
  <c r="BC532" i="2"/>
  <c r="BB532" i="2"/>
  <c r="BA532" i="2"/>
  <c r="AZ532" i="2"/>
  <c r="AY532" i="2"/>
  <c r="AX532" i="2"/>
  <c r="BC531" i="2"/>
  <c r="BB531" i="2"/>
  <c r="BA531" i="2"/>
  <c r="AZ531" i="2"/>
  <c r="AY531" i="2"/>
  <c r="AX531" i="2"/>
  <c r="BC530" i="2"/>
  <c r="BB530" i="2"/>
  <c r="BA530" i="2"/>
  <c r="AZ530" i="2"/>
  <c r="AY530" i="2"/>
  <c r="AX530" i="2"/>
  <c r="BC529" i="2"/>
  <c r="BB529" i="2"/>
  <c r="BA529" i="2"/>
  <c r="AZ529" i="2"/>
  <c r="AY529" i="2"/>
  <c r="AX529" i="2"/>
  <c r="BC528" i="2"/>
  <c r="BB528" i="2"/>
  <c r="BA528" i="2"/>
  <c r="AZ528" i="2"/>
  <c r="AY528" i="2"/>
  <c r="AX528" i="2"/>
  <c r="BC527" i="2"/>
  <c r="BB527" i="2"/>
  <c r="BA527" i="2"/>
  <c r="AZ527" i="2"/>
  <c r="AY527" i="2"/>
  <c r="AX527" i="2"/>
  <c r="BC526" i="2"/>
  <c r="BB526" i="2"/>
  <c r="BA526" i="2"/>
  <c r="AZ526" i="2"/>
  <c r="AY526" i="2"/>
  <c r="AX526" i="2"/>
  <c r="BC525" i="2"/>
  <c r="BB525" i="2"/>
  <c r="BA525" i="2"/>
  <c r="AZ525" i="2"/>
  <c r="AY525" i="2"/>
  <c r="AX525" i="2"/>
  <c r="BC524" i="2"/>
  <c r="BB524" i="2"/>
  <c r="BA524" i="2"/>
  <c r="AZ524" i="2"/>
  <c r="AY524" i="2"/>
  <c r="AX524" i="2"/>
  <c r="BC523" i="2"/>
  <c r="BB523" i="2"/>
  <c r="BA523" i="2"/>
  <c r="AZ523" i="2"/>
  <c r="AY523" i="2"/>
  <c r="AX523" i="2"/>
  <c r="BC522" i="2"/>
  <c r="BB522" i="2"/>
  <c r="BA522" i="2"/>
  <c r="AZ522" i="2"/>
  <c r="AY522" i="2"/>
  <c r="AX522" i="2"/>
  <c r="BC521" i="2"/>
  <c r="BB521" i="2"/>
  <c r="BA521" i="2"/>
  <c r="AZ521" i="2"/>
  <c r="AY521" i="2"/>
  <c r="AX521" i="2"/>
  <c r="BC520" i="2"/>
  <c r="BB520" i="2"/>
  <c r="BA520" i="2"/>
  <c r="AZ520" i="2"/>
  <c r="AY520" i="2"/>
  <c r="AX520" i="2"/>
  <c r="BC519" i="2"/>
  <c r="BB519" i="2"/>
  <c r="BA519" i="2"/>
  <c r="AZ519" i="2"/>
  <c r="AY519" i="2"/>
  <c r="AX519" i="2"/>
  <c r="BC518" i="2"/>
  <c r="BB518" i="2"/>
  <c r="BA518" i="2"/>
  <c r="AZ518" i="2"/>
  <c r="AY518" i="2"/>
  <c r="AX518" i="2"/>
  <c r="BC517" i="2"/>
  <c r="BB517" i="2"/>
  <c r="BA517" i="2"/>
  <c r="AZ517" i="2"/>
  <c r="AY517" i="2"/>
  <c r="AX517" i="2"/>
  <c r="BC516" i="2"/>
  <c r="BB516" i="2"/>
  <c r="BA516" i="2"/>
  <c r="AZ516" i="2"/>
  <c r="AY516" i="2"/>
  <c r="AX516" i="2"/>
  <c r="BC515" i="2"/>
  <c r="BB515" i="2"/>
  <c r="BA515" i="2"/>
  <c r="AZ515" i="2"/>
  <c r="AY515" i="2"/>
  <c r="AX515" i="2"/>
  <c r="BC514" i="2"/>
  <c r="BB514" i="2"/>
  <c r="BA514" i="2"/>
  <c r="AZ514" i="2"/>
  <c r="AY514" i="2"/>
  <c r="AX514" i="2"/>
  <c r="BC513" i="2"/>
  <c r="BB513" i="2"/>
  <c r="BA513" i="2"/>
  <c r="AZ513" i="2"/>
  <c r="AY513" i="2"/>
  <c r="AX513" i="2"/>
  <c r="BC512" i="2"/>
  <c r="BB512" i="2"/>
  <c r="BA512" i="2"/>
  <c r="AZ512" i="2"/>
  <c r="AY512" i="2"/>
  <c r="AX512" i="2"/>
  <c r="BC511" i="2"/>
  <c r="BB511" i="2"/>
  <c r="BA511" i="2"/>
  <c r="AZ511" i="2"/>
  <c r="AY511" i="2"/>
  <c r="AX511" i="2"/>
  <c r="BC510" i="2"/>
  <c r="BB510" i="2"/>
  <c r="BA510" i="2"/>
  <c r="AZ510" i="2"/>
  <c r="AY510" i="2"/>
  <c r="AX510" i="2"/>
  <c r="BC509" i="2"/>
  <c r="BB509" i="2"/>
  <c r="BA509" i="2"/>
  <c r="AZ509" i="2"/>
  <c r="AY509" i="2"/>
  <c r="AX509" i="2"/>
  <c r="BC508" i="2"/>
  <c r="BB508" i="2"/>
  <c r="BA508" i="2"/>
  <c r="AZ508" i="2"/>
  <c r="AY508" i="2"/>
  <c r="AX508" i="2"/>
  <c r="BC507" i="2"/>
  <c r="BB507" i="2"/>
  <c r="BA507" i="2"/>
  <c r="AZ507" i="2"/>
  <c r="AY507" i="2"/>
  <c r="AX507" i="2"/>
  <c r="BC506" i="2"/>
  <c r="BB506" i="2"/>
  <c r="BA506" i="2"/>
  <c r="AZ506" i="2"/>
  <c r="AY506" i="2"/>
  <c r="AX506" i="2"/>
  <c r="BC505" i="2"/>
  <c r="BB505" i="2"/>
  <c r="BA505" i="2"/>
  <c r="AZ505" i="2"/>
  <c r="AY505" i="2"/>
  <c r="AX505" i="2"/>
  <c r="BC504" i="2"/>
  <c r="BB504" i="2"/>
  <c r="BA504" i="2"/>
  <c r="AZ504" i="2"/>
  <c r="AY504" i="2"/>
  <c r="AX504" i="2"/>
  <c r="BC503" i="2"/>
  <c r="BB503" i="2"/>
  <c r="BA503" i="2"/>
  <c r="AZ503" i="2"/>
  <c r="AY503" i="2"/>
  <c r="AX503" i="2"/>
  <c r="BC502" i="2"/>
  <c r="BB502" i="2"/>
  <c r="BA502" i="2"/>
  <c r="AZ502" i="2"/>
  <c r="AY502" i="2"/>
  <c r="AX502" i="2"/>
  <c r="BC501" i="2"/>
  <c r="BB501" i="2"/>
  <c r="BA501" i="2"/>
  <c r="AZ501" i="2"/>
  <c r="AY501" i="2"/>
  <c r="AX501" i="2"/>
  <c r="BC500" i="2"/>
  <c r="BB500" i="2"/>
  <c r="BA500" i="2"/>
  <c r="AZ500" i="2"/>
  <c r="AY500" i="2"/>
  <c r="AX500" i="2"/>
  <c r="BC499" i="2"/>
  <c r="BB499" i="2"/>
  <c r="BA499" i="2"/>
  <c r="AZ499" i="2"/>
  <c r="AY499" i="2"/>
  <c r="AX499" i="2"/>
  <c r="BC498" i="2"/>
  <c r="BB498" i="2"/>
  <c r="BA498" i="2"/>
  <c r="AZ498" i="2"/>
  <c r="AY498" i="2"/>
  <c r="AX498" i="2"/>
  <c r="BC497" i="2"/>
  <c r="BB497" i="2"/>
  <c r="BA497" i="2"/>
  <c r="AZ497" i="2"/>
  <c r="AY497" i="2"/>
  <c r="AX497" i="2"/>
  <c r="BC496" i="2"/>
  <c r="BB496" i="2"/>
  <c r="BA496" i="2"/>
  <c r="AZ496" i="2"/>
  <c r="AY496" i="2"/>
  <c r="AX496" i="2"/>
  <c r="BC495" i="2"/>
  <c r="BB495" i="2"/>
  <c r="BA495" i="2"/>
  <c r="AZ495" i="2"/>
  <c r="AY495" i="2"/>
  <c r="AX495" i="2"/>
  <c r="BC494" i="2"/>
  <c r="BB494" i="2"/>
  <c r="BA494" i="2"/>
  <c r="AZ494" i="2"/>
  <c r="AY494" i="2"/>
  <c r="AX494" i="2"/>
  <c r="BC493" i="2"/>
  <c r="BB493" i="2"/>
  <c r="BA493" i="2"/>
  <c r="AZ493" i="2"/>
  <c r="AY493" i="2"/>
  <c r="AX493" i="2"/>
  <c r="BC492" i="2"/>
  <c r="BB492" i="2"/>
  <c r="BA492" i="2"/>
  <c r="AZ492" i="2"/>
  <c r="AY492" i="2"/>
  <c r="AX492" i="2"/>
  <c r="BC491" i="2"/>
  <c r="BB491" i="2"/>
  <c r="BA491" i="2"/>
  <c r="AZ491" i="2"/>
  <c r="AY491" i="2"/>
  <c r="AX491" i="2"/>
  <c r="BC490" i="2"/>
  <c r="BB490" i="2"/>
  <c r="BA490" i="2"/>
  <c r="AZ490" i="2"/>
  <c r="AY490" i="2"/>
  <c r="AX490" i="2"/>
  <c r="BC489" i="2"/>
  <c r="BB489" i="2"/>
  <c r="BA489" i="2"/>
  <c r="AZ489" i="2"/>
  <c r="AY489" i="2"/>
  <c r="AX489" i="2"/>
  <c r="BC488" i="2"/>
  <c r="BB488" i="2"/>
  <c r="BA488" i="2"/>
  <c r="AZ488" i="2"/>
  <c r="AY488" i="2"/>
  <c r="AX488" i="2"/>
  <c r="BC487" i="2"/>
  <c r="BB487" i="2"/>
  <c r="BA487" i="2"/>
  <c r="AZ487" i="2"/>
  <c r="AY487" i="2"/>
  <c r="AX487" i="2"/>
  <c r="BC486" i="2"/>
  <c r="BB486" i="2"/>
  <c r="BA486" i="2"/>
  <c r="AZ486" i="2"/>
  <c r="AY486" i="2"/>
  <c r="AX486" i="2"/>
  <c r="BC485" i="2"/>
  <c r="BB485" i="2"/>
  <c r="BA485" i="2"/>
  <c r="AZ485" i="2"/>
  <c r="AY485" i="2"/>
  <c r="AX485" i="2"/>
  <c r="BC484" i="2"/>
  <c r="BB484" i="2"/>
  <c r="BA484" i="2"/>
  <c r="AZ484" i="2"/>
  <c r="AY484" i="2"/>
  <c r="AX484" i="2"/>
  <c r="BC483" i="2"/>
  <c r="BB483" i="2"/>
  <c r="BA483" i="2"/>
  <c r="AZ483" i="2"/>
  <c r="AY483" i="2"/>
  <c r="AX483" i="2"/>
  <c r="BC482" i="2"/>
  <c r="BB482" i="2"/>
  <c r="BA482" i="2"/>
  <c r="AZ482" i="2"/>
  <c r="AY482" i="2"/>
  <c r="AX482" i="2"/>
  <c r="BC481" i="2"/>
  <c r="BB481" i="2"/>
  <c r="BA481" i="2"/>
  <c r="AZ481" i="2"/>
  <c r="AY481" i="2"/>
  <c r="AX481" i="2"/>
  <c r="BC480" i="2"/>
  <c r="BB480" i="2"/>
  <c r="BA480" i="2"/>
  <c r="AZ480" i="2"/>
  <c r="AY480" i="2"/>
  <c r="AX480" i="2"/>
  <c r="BC479" i="2"/>
  <c r="BB479" i="2"/>
  <c r="BA479" i="2"/>
  <c r="AZ479" i="2"/>
  <c r="AY479" i="2"/>
  <c r="AX479" i="2"/>
  <c r="BC478" i="2"/>
  <c r="BB478" i="2"/>
  <c r="BA478" i="2"/>
  <c r="AZ478" i="2"/>
  <c r="AY478" i="2"/>
  <c r="AX478" i="2"/>
  <c r="BC477" i="2"/>
  <c r="BB477" i="2"/>
  <c r="BA477" i="2"/>
  <c r="AZ477" i="2"/>
  <c r="AY477" i="2"/>
  <c r="AX477" i="2"/>
  <c r="BC476" i="2"/>
  <c r="BB476" i="2"/>
  <c r="BA476" i="2"/>
  <c r="AZ476" i="2"/>
  <c r="AY476" i="2"/>
  <c r="AX476" i="2"/>
  <c r="BC475" i="2"/>
  <c r="BB475" i="2"/>
  <c r="BA475" i="2"/>
  <c r="AZ475" i="2"/>
  <c r="AY475" i="2"/>
  <c r="AX475" i="2"/>
  <c r="BC474" i="2"/>
  <c r="BB474" i="2"/>
  <c r="BA474" i="2"/>
  <c r="AZ474" i="2"/>
  <c r="AY474" i="2"/>
  <c r="AX474" i="2"/>
  <c r="BC473" i="2"/>
  <c r="BB473" i="2"/>
  <c r="BA473" i="2"/>
  <c r="AZ473" i="2"/>
  <c r="AY473" i="2"/>
  <c r="AX473" i="2"/>
  <c r="BC472" i="2"/>
  <c r="BB472" i="2"/>
  <c r="BA472" i="2"/>
  <c r="AZ472" i="2"/>
  <c r="AY472" i="2"/>
  <c r="AX472" i="2"/>
  <c r="BC471" i="2"/>
  <c r="BB471" i="2"/>
  <c r="BA471" i="2"/>
  <c r="AZ471" i="2"/>
  <c r="AY471" i="2"/>
  <c r="AX471" i="2"/>
  <c r="BC470" i="2"/>
  <c r="BB470" i="2"/>
  <c r="BA470" i="2"/>
  <c r="AZ470" i="2"/>
  <c r="AY470" i="2"/>
  <c r="AX470" i="2"/>
  <c r="BC469" i="2"/>
  <c r="BB469" i="2"/>
  <c r="BA469" i="2"/>
  <c r="AZ469" i="2"/>
  <c r="AY469" i="2"/>
  <c r="AX469" i="2"/>
  <c r="BC468" i="2"/>
  <c r="BB468" i="2"/>
  <c r="BA468" i="2"/>
  <c r="AZ468" i="2"/>
  <c r="AY468" i="2"/>
  <c r="AX468" i="2"/>
  <c r="BC467" i="2"/>
  <c r="BB467" i="2"/>
  <c r="BA467" i="2"/>
  <c r="AZ467" i="2"/>
  <c r="AY467" i="2"/>
  <c r="AX467" i="2"/>
  <c r="BC466" i="2"/>
  <c r="BB466" i="2"/>
  <c r="BA466" i="2"/>
  <c r="AZ466" i="2"/>
  <c r="AY466" i="2"/>
  <c r="AX466" i="2"/>
  <c r="BC465" i="2"/>
  <c r="BB465" i="2"/>
  <c r="BA465" i="2"/>
  <c r="AZ465" i="2"/>
  <c r="AY465" i="2"/>
  <c r="AX465" i="2"/>
  <c r="BC464" i="2"/>
  <c r="BB464" i="2"/>
  <c r="BA464" i="2"/>
  <c r="AZ464" i="2"/>
  <c r="AY464" i="2"/>
  <c r="AX464" i="2"/>
  <c r="BC463" i="2"/>
  <c r="BB463" i="2"/>
  <c r="BA463" i="2"/>
  <c r="AZ463" i="2"/>
  <c r="AY463" i="2"/>
  <c r="AX463" i="2"/>
  <c r="BC462" i="2"/>
  <c r="BB462" i="2"/>
  <c r="BA462" i="2"/>
  <c r="AZ462" i="2"/>
  <c r="AY462" i="2"/>
  <c r="AX462" i="2"/>
  <c r="BC461" i="2"/>
  <c r="BB461" i="2"/>
  <c r="BA461" i="2"/>
  <c r="AZ461" i="2"/>
  <c r="AY461" i="2"/>
  <c r="AX461" i="2"/>
  <c r="BC460" i="2"/>
  <c r="BB460" i="2"/>
  <c r="BA460" i="2"/>
  <c r="AZ460" i="2"/>
  <c r="AY460" i="2"/>
  <c r="AX460" i="2"/>
  <c r="BC459" i="2"/>
  <c r="BB459" i="2"/>
  <c r="BA459" i="2"/>
  <c r="AZ459" i="2"/>
  <c r="AY459" i="2"/>
  <c r="AX459" i="2"/>
  <c r="BC458" i="2"/>
  <c r="BB458" i="2"/>
  <c r="BA458" i="2"/>
  <c r="AZ458" i="2"/>
  <c r="AY458" i="2"/>
  <c r="AX458" i="2"/>
  <c r="BC457" i="2"/>
  <c r="BB457" i="2"/>
  <c r="BA457" i="2"/>
  <c r="AZ457" i="2"/>
  <c r="AY457" i="2"/>
  <c r="AX457" i="2"/>
  <c r="BC456" i="2"/>
  <c r="BB456" i="2"/>
  <c r="BA456" i="2"/>
  <c r="AZ456" i="2"/>
  <c r="AY456" i="2"/>
  <c r="AX456" i="2"/>
  <c r="BC455" i="2"/>
  <c r="BB455" i="2"/>
  <c r="BA455" i="2"/>
  <c r="AZ455" i="2"/>
  <c r="AY455" i="2"/>
  <c r="AX455" i="2"/>
  <c r="BC454" i="2"/>
  <c r="BB454" i="2"/>
  <c r="BA454" i="2"/>
  <c r="AZ454" i="2"/>
  <c r="AY454" i="2"/>
  <c r="AX454" i="2"/>
  <c r="BC453" i="2"/>
  <c r="BB453" i="2"/>
  <c r="BA453" i="2"/>
  <c r="AZ453" i="2"/>
  <c r="AY453" i="2"/>
  <c r="AX453" i="2"/>
  <c r="BC452" i="2"/>
  <c r="BB452" i="2"/>
  <c r="BA452" i="2"/>
  <c r="AZ452" i="2"/>
  <c r="AY452" i="2"/>
  <c r="AX452" i="2"/>
  <c r="BC451" i="2"/>
  <c r="BB451" i="2"/>
  <c r="BA451" i="2"/>
  <c r="AZ451" i="2"/>
  <c r="AY451" i="2"/>
  <c r="AX451" i="2"/>
  <c r="BC450" i="2"/>
  <c r="BB450" i="2"/>
  <c r="BA450" i="2"/>
  <c r="AZ450" i="2"/>
  <c r="AY450" i="2"/>
  <c r="AX450" i="2"/>
  <c r="BC449" i="2"/>
  <c r="BB449" i="2"/>
  <c r="BA449" i="2"/>
  <c r="AZ449" i="2"/>
  <c r="AY449" i="2"/>
  <c r="AX449" i="2"/>
  <c r="BC448" i="2"/>
  <c r="BB448" i="2"/>
  <c r="BA448" i="2"/>
  <c r="AZ448" i="2"/>
  <c r="AY448" i="2"/>
  <c r="AX448" i="2"/>
  <c r="BC447" i="2"/>
  <c r="BB447" i="2"/>
  <c r="BA447" i="2"/>
  <c r="AZ447" i="2"/>
  <c r="AY447" i="2"/>
  <c r="AX447" i="2"/>
  <c r="BC446" i="2"/>
  <c r="BB446" i="2"/>
  <c r="BA446" i="2"/>
  <c r="AZ446" i="2"/>
  <c r="AY446" i="2"/>
  <c r="AX446" i="2"/>
  <c r="BC445" i="2"/>
  <c r="BB445" i="2"/>
  <c r="BA445" i="2"/>
  <c r="AZ445" i="2"/>
  <c r="AY445" i="2"/>
  <c r="AX445" i="2"/>
  <c r="BC444" i="2"/>
  <c r="BB444" i="2"/>
  <c r="BA444" i="2"/>
  <c r="AZ444" i="2"/>
  <c r="AY444" i="2"/>
  <c r="AX444" i="2"/>
  <c r="BC443" i="2"/>
  <c r="BB443" i="2"/>
  <c r="BA443" i="2"/>
  <c r="AZ443" i="2"/>
  <c r="AY443" i="2"/>
  <c r="AX443" i="2"/>
  <c r="BC442" i="2"/>
  <c r="BB442" i="2"/>
  <c r="BA442" i="2"/>
  <c r="AZ442" i="2"/>
  <c r="AY442" i="2"/>
  <c r="AX442" i="2"/>
  <c r="BC441" i="2"/>
  <c r="BB441" i="2"/>
  <c r="BA441" i="2"/>
  <c r="AZ441" i="2"/>
  <c r="AY441" i="2"/>
  <c r="AX441" i="2"/>
  <c r="BC440" i="2"/>
  <c r="BB440" i="2"/>
  <c r="BA440" i="2"/>
  <c r="AZ440" i="2"/>
  <c r="AY440" i="2"/>
  <c r="AX440" i="2"/>
  <c r="BC439" i="2"/>
  <c r="BB439" i="2"/>
  <c r="BA439" i="2"/>
  <c r="AZ439" i="2"/>
  <c r="AY439" i="2"/>
  <c r="AX439" i="2"/>
  <c r="BC438" i="2"/>
  <c r="BB438" i="2"/>
  <c r="BA438" i="2"/>
  <c r="AZ438" i="2"/>
  <c r="AY438" i="2"/>
  <c r="AX438" i="2"/>
  <c r="BC437" i="2"/>
  <c r="BB437" i="2"/>
  <c r="BA437" i="2"/>
  <c r="AZ437" i="2"/>
  <c r="AY437" i="2"/>
  <c r="AX437" i="2"/>
  <c r="BC436" i="2"/>
  <c r="BB436" i="2"/>
  <c r="BA436" i="2"/>
  <c r="AZ436" i="2"/>
  <c r="AY436" i="2"/>
  <c r="AX436" i="2"/>
  <c r="BC435" i="2"/>
  <c r="BB435" i="2"/>
  <c r="BA435" i="2"/>
  <c r="AZ435" i="2"/>
  <c r="AY435" i="2"/>
  <c r="AX435" i="2"/>
  <c r="BC434" i="2"/>
  <c r="BB434" i="2"/>
  <c r="BA434" i="2"/>
  <c r="AZ434" i="2"/>
  <c r="AY434" i="2"/>
  <c r="AX434" i="2"/>
  <c r="BC433" i="2"/>
  <c r="BB433" i="2"/>
  <c r="BA433" i="2"/>
  <c r="AZ433" i="2"/>
  <c r="AY433" i="2"/>
  <c r="AX433" i="2"/>
  <c r="BC432" i="2"/>
  <c r="BB432" i="2"/>
  <c r="BA432" i="2"/>
  <c r="AZ432" i="2"/>
  <c r="AY432" i="2"/>
  <c r="AX432" i="2"/>
  <c r="BC431" i="2"/>
  <c r="BB431" i="2"/>
  <c r="BA431" i="2"/>
  <c r="AZ431" i="2"/>
  <c r="AY431" i="2"/>
  <c r="AX431" i="2"/>
  <c r="BC430" i="2"/>
  <c r="BB430" i="2"/>
  <c r="BA430" i="2"/>
  <c r="AZ430" i="2"/>
  <c r="AY430" i="2"/>
  <c r="AX430" i="2"/>
  <c r="BC429" i="2"/>
  <c r="BB429" i="2"/>
  <c r="BA429" i="2"/>
  <c r="AZ429" i="2"/>
  <c r="AY429" i="2"/>
  <c r="AX429" i="2"/>
  <c r="BC428" i="2"/>
  <c r="BB428" i="2"/>
  <c r="BA428" i="2"/>
  <c r="AZ428" i="2"/>
  <c r="AY428" i="2"/>
  <c r="AX428" i="2"/>
  <c r="BC427" i="2"/>
  <c r="BB427" i="2"/>
  <c r="BA427" i="2"/>
  <c r="AZ427" i="2"/>
  <c r="AY427" i="2"/>
  <c r="AX427" i="2"/>
  <c r="BC426" i="2"/>
  <c r="BB426" i="2"/>
  <c r="BA426" i="2"/>
  <c r="AZ426" i="2"/>
  <c r="AY426" i="2"/>
  <c r="AX426" i="2"/>
  <c r="BC425" i="2"/>
  <c r="BB425" i="2"/>
  <c r="BA425" i="2"/>
  <c r="AZ425" i="2"/>
  <c r="AY425" i="2"/>
  <c r="AX425" i="2"/>
  <c r="BC424" i="2"/>
  <c r="BB424" i="2"/>
  <c r="BA424" i="2"/>
  <c r="AZ424" i="2"/>
  <c r="AY424" i="2"/>
  <c r="AX424" i="2"/>
  <c r="BC423" i="2"/>
  <c r="BB423" i="2"/>
  <c r="BA423" i="2"/>
  <c r="AZ423" i="2"/>
  <c r="AY423" i="2"/>
  <c r="AX423" i="2"/>
  <c r="BC422" i="2"/>
  <c r="BB422" i="2"/>
  <c r="BA422" i="2"/>
  <c r="AZ422" i="2"/>
  <c r="AY422" i="2"/>
  <c r="AX422" i="2"/>
  <c r="BC421" i="2"/>
  <c r="BB421" i="2"/>
  <c r="BA421" i="2"/>
  <c r="AZ421" i="2"/>
  <c r="AY421" i="2"/>
  <c r="AX421" i="2"/>
  <c r="BC420" i="2"/>
  <c r="BB420" i="2"/>
  <c r="BA420" i="2"/>
  <c r="AZ420" i="2"/>
  <c r="AY420" i="2"/>
  <c r="AX420" i="2"/>
  <c r="BC419" i="2"/>
  <c r="BB419" i="2"/>
  <c r="BA419" i="2"/>
  <c r="AZ419" i="2"/>
  <c r="AY419" i="2"/>
  <c r="AX419" i="2"/>
  <c r="BC418" i="2"/>
  <c r="BB418" i="2"/>
  <c r="BA418" i="2"/>
  <c r="AZ418" i="2"/>
  <c r="AY418" i="2"/>
  <c r="AX418" i="2"/>
  <c r="BC417" i="2"/>
  <c r="BB417" i="2"/>
  <c r="BA417" i="2"/>
  <c r="AZ417" i="2"/>
  <c r="AY417" i="2"/>
  <c r="AX417" i="2"/>
  <c r="BC416" i="2"/>
  <c r="BB416" i="2"/>
  <c r="BA416" i="2"/>
  <c r="AZ416" i="2"/>
  <c r="AY416" i="2"/>
  <c r="AX416" i="2"/>
  <c r="BC415" i="2"/>
  <c r="BB415" i="2"/>
  <c r="BA415" i="2"/>
  <c r="AZ415" i="2"/>
  <c r="AY415" i="2"/>
  <c r="AX415" i="2"/>
  <c r="BC414" i="2"/>
  <c r="BB414" i="2"/>
  <c r="BA414" i="2"/>
  <c r="AZ414" i="2"/>
  <c r="AY414" i="2"/>
  <c r="AX414" i="2"/>
  <c r="BC413" i="2"/>
  <c r="BB413" i="2"/>
  <c r="BA413" i="2"/>
  <c r="AZ413" i="2"/>
  <c r="AY413" i="2"/>
  <c r="AX413" i="2"/>
  <c r="BC412" i="2"/>
  <c r="BB412" i="2"/>
  <c r="BA412" i="2"/>
  <c r="AZ412" i="2"/>
  <c r="AY412" i="2"/>
  <c r="AX412" i="2"/>
  <c r="BC411" i="2"/>
  <c r="BB411" i="2"/>
  <c r="BA411" i="2"/>
  <c r="AZ411" i="2"/>
  <c r="AY411" i="2"/>
  <c r="AX411" i="2"/>
  <c r="BC410" i="2"/>
  <c r="BB410" i="2"/>
  <c r="BA410" i="2"/>
  <c r="AZ410" i="2"/>
  <c r="AY410" i="2"/>
  <c r="AX410" i="2"/>
  <c r="BC409" i="2"/>
  <c r="BB409" i="2"/>
  <c r="BA409" i="2"/>
  <c r="AZ409" i="2"/>
  <c r="AY409" i="2"/>
  <c r="AX409" i="2"/>
  <c r="BC408" i="2"/>
  <c r="BB408" i="2"/>
  <c r="BA408" i="2"/>
  <c r="AZ408" i="2"/>
  <c r="AY408" i="2"/>
  <c r="AX408" i="2"/>
  <c r="BC407" i="2"/>
  <c r="BB407" i="2"/>
  <c r="BA407" i="2"/>
  <c r="AZ407" i="2"/>
  <c r="AY407" i="2"/>
  <c r="AX407" i="2"/>
  <c r="BC406" i="2"/>
  <c r="BB406" i="2"/>
  <c r="BA406" i="2"/>
  <c r="AZ406" i="2"/>
  <c r="AY406" i="2"/>
  <c r="AX406" i="2"/>
  <c r="BC405" i="2"/>
  <c r="BB405" i="2"/>
  <c r="BA405" i="2"/>
  <c r="AZ405" i="2"/>
  <c r="AY405" i="2"/>
  <c r="AX405" i="2"/>
  <c r="BC404" i="2"/>
  <c r="BB404" i="2"/>
  <c r="BA404" i="2"/>
  <c r="AZ404" i="2"/>
  <c r="AY404" i="2"/>
  <c r="AX404" i="2"/>
  <c r="BC403" i="2"/>
  <c r="BB403" i="2"/>
  <c r="BA403" i="2"/>
  <c r="AZ403" i="2"/>
  <c r="AY403" i="2"/>
  <c r="AX403" i="2"/>
  <c r="BC402" i="2"/>
  <c r="BB402" i="2"/>
  <c r="BA402" i="2"/>
  <c r="AZ402" i="2"/>
  <c r="AY402" i="2"/>
  <c r="AX402" i="2"/>
  <c r="BC401" i="2"/>
  <c r="BB401" i="2"/>
  <c r="BA401" i="2"/>
  <c r="AZ401" i="2"/>
  <c r="AY401" i="2"/>
  <c r="AX401" i="2"/>
  <c r="BC400" i="2"/>
  <c r="BB400" i="2"/>
  <c r="BA400" i="2"/>
  <c r="AZ400" i="2"/>
  <c r="AY400" i="2"/>
  <c r="AX400" i="2"/>
  <c r="BC399" i="2"/>
  <c r="BB399" i="2"/>
  <c r="BA399" i="2"/>
  <c r="AZ399" i="2"/>
  <c r="AY399" i="2"/>
  <c r="AX399" i="2"/>
  <c r="BC398" i="2"/>
  <c r="BB398" i="2"/>
  <c r="BA398" i="2"/>
  <c r="AZ398" i="2"/>
  <c r="AY398" i="2"/>
  <c r="AX398" i="2"/>
  <c r="BC397" i="2"/>
  <c r="BB397" i="2"/>
  <c r="BA397" i="2"/>
  <c r="AZ397" i="2"/>
  <c r="AY397" i="2"/>
  <c r="AX397" i="2"/>
  <c r="BC396" i="2"/>
  <c r="BB396" i="2"/>
  <c r="BA396" i="2"/>
  <c r="AZ396" i="2"/>
  <c r="AY396" i="2"/>
  <c r="AX396" i="2"/>
  <c r="BC395" i="2"/>
  <c r="BB395" i="2"/>
  <c r="BA395" i="2"/>
  <c r="AZ395" i="2"/>
  <c r="AY395" i="2"/>
  <c r="AX395" i="2"/>
  <c r="BC394" i="2"/>
  <c r="BB394" i="2"/>
  <c r="BA394" i="2"/>
  <c r="AZ394" i="2"/>
  <c r="AY394" i="2"/>
  <c r="AX394" i="2"/>
  <c r="BC393" i="2"/>
  <c r="BB393" i="2"/>
  <c r="BA393" i="2"/>
  <c r="AZ393" i="2"/>
  <c r="AY393" i="2"/>
  <c r="AX393" i="2"/>
  <c r="BC392" i="2"/>
  <c r="BB392" i="2"/>
  <c r="BA392" i="2"/>
  <c r="AZ392" i="2"/>
  <c r="AY392" i="2"/>
  <c r="AX392" i="2"/>
  <c r="BC391" i="2"/>
  <c r="BB391" i="2"/>
  <c r="BA391" i="2"/>
  <c r="AZ391" i="2"/>
  <c r="AY391" i="2"/>
  <c r="AX391" i="2"/>
  <c r="BC390" i="2"/>
  <c r="BB390" i="2"/>
  <c r="BA390" i="2"/>
  <c r="AZ390" i="2"/>
  <c r="AY390" i="2"/>
  <c r="AX390" i="2"/>
  <c r="BC389" i="2"/>
  <c r="BB389" i="2"/>
  <c r="BA389" i="2"/>
  <c r="AZ389" i="2"/>
  <c r="AY389" i="2"/>
  <c r="AX389" i="2"/>
  <c r="BC388" i="2"/>
  <c r="BB388" i="2"/>
  <c r="BA388" i="2"/>
  <c r="AZ388" i="2"/>
  <c r="AY388" i="2"/>
  <c r="AX388" i="2"/>
  <c r="BC387" i="2"/>
  <c r="BB387" i="2"/>
  <c r="BA387" i="2"/>
  <c r="AZ387" i="2"/>
  <c r="AY387" i="2"/>
  <c r="AX387" i="2"/>
  <c r="BC386" i="2"/>
  <c r="BB386" i="2"/>
  <c r="BA386" i="2"/>
  <c r="AZ386" i="2"/>
  <c r="AY386" i="2"/>
  <c r="AX386" i="2"/>
  <c r="BC385" i="2"/>
  <c r="BB385" i="2"/>
  <c r="BA385" i="2"/>
  <c r="AZ385" i="2"/>
  <c r="AY385" i="2"/>
  <c r="AX385" i="2"/>
  <c r="BC384" i="2"/>
  <c r="BB384" i="2"/>
  <c r="BA384" i="2"/>
  <c r="AZ384" i="2"/>
  <c r="AY384" i="2"/>
  <c r="AX384" i="2"/>
  <c r="BC383" i="2"/>
  <c r="BB383" i="2"/>
  <c r="BA383" i="2"/>
  <c r="AZ383" i="2"/>
  <c r="AY383" i="2"/>
  <c r="AX383" i="2"/>
  <c r="BC382" i="2"/>
  <c r="BB382" i="2"/>
  <c r="BA382" i="2"/>
  <c r="AZ382" i="2"/>
  <c r="AY382" i="2"/>
  <c r="AX382" i="2"/>
  <c r="BC381" i="2"/>
  <c r="BB381" i="2"/>
  <c r="BA381" i="2"/>
  <c r="AZ381" i="2"/>
  <c r="AY381" i="2"/>
  <c r="AX381" i="2"/>
  <c r="BC380" i="2"/>
  <c r="BB380" i="2"/>
  <c r="BA380" i="2"/>
  <c r="AZ380" i="2"/>
  <c r="AY380" i="2"/>
  <c r="AX380" i="2"/>
  <c r="BC379" i="2"/>
  <c r="BB379" i="2"/>
  <c r="BA379" i="2"/>
  <c r="AZ379" i="2"/>
  <c r="AY379" i="2"/>
  <c r="AX379" i="2"/>
  <c r="BC378" i="2"/>
  <c r="BB378" i="2"/>
  <c r="BA378" i="2"/>
  <c r="AZ378" i="2"/>
  <c r="AY378" i="2"/>
  <c r="AX378" i="2"/>
  <c r="BC377" i="2"/>
  <c r="BB377" i="2"/>
  <c r="BA377" i="2"/>
  <c r="AZ377" i="2"/>
  <c r="AY377" i="2"/>
  <c r="AX377" i="2"/>
  <c r="BC376" i="2"/>
  <c r="BB376" i="2"/>
  <c r="BA376" i="2"/>
  <c r="AZ376" i="2"/>
  <c r="AY376" i="2"/>
  <c r="AX376" i="2"/>
  <c r="BC375" i="2"/>
  <c r="BB375" i="2"/>
  <c r="BA375" i="2"/>
  <c r="AZ375" i="2"/>
  <c r="AY375" i="2"/>
  <c r="AX375" i="2"/>
  <c r="BC374" i="2"/>
  <c r="BB374" i="2"/>
  <c r="BA374" i="2"/>
  <c r="AZ374" i="2"/>
  <c r="AY374" i="2"/>
  <c r="AX374" i="2"/>
  <c r="BC373" i="2"/>
  <c r="BB373" i="2"/>
  <c r="BA373" i="2"/>
  <c r="AZ373" i="2"/>
  <c r="AY373" i="2"/>
  <c r="AX373" i="2"/>
  <c r="BC372" i="2"/>
  <c r="BB372" i="2"/>
  <c r="BA372" i="2"/>
  <c r="AZ372" i="2"/>
  <c r="AY372" i="2"/>
  <c r="AX372" i="2"/>
  <c r="BC371" i="2"/>
  <c r="BB371" i="2"/>
  <c r="BA371" i="2"/>
  <c r="AZ371" i="2"/>
  <c r="AY371" i="2"/>
  <c r="AX371" i="2"/>
  <c r="BC370" i="2"/>
  <c r="BB370" i="2"/>
  <c r="BA370" i="2"/>
  <c r="AZ370" i="2"/>
  <c r="AY370" i="2"/>
  <c r="AX370" i="2"/>
  <c r="BC369" i="2"/>
  <c r="BB369" i="2"/>
  <c r="BA369" i="2"/>
  <c r="AZ369" i="2"/>
  <c r="AY369" i="2"/>
  <c r="AX369" i="2"/>
  <c r="BC368" i="2"/>
  <c r="BB368" i="2"/>
  <c r="BA368" i="2"/>
  <c r="AZ368" i="2"/>
  <c r="AY368" i="2"/>
  <c r="AX368" i="2"/>
  <c r="BC367" i="2"/>
  <c r="BB367" i="2"/>
  <c r="BA367" i="2"/>
  <c r="AZ367" i="2"/>
  <c r="AY367" i="2"/>
  <c r="AX367" i="2"/>
  <c r="BC366" i="2"/>
  <c r="BB366" i="2"/>
  <c r="BA366" i="2"/>
  <c r="AZ366" i="2"/>
  <c r="AY366" i="2"/>
  <c r="AX366" i="2"/>
  <c r="BC365" i="2"/>
  <c r="BB365" i="2"/>
  <c r="BA365" i="2"/>
  <c r="AZ365" i="2"/>
  <c r="AY365" i="2"/>
  <c r="AX365" i="2"/>
  <c r="BC364" i="2"/>
  <c r="BB364" i="2"/>
  <c r="BA364" i="2"/>
  <c r="AZ364" i="2"/>
  <c r="AY364" i="2"/>
  <c r="AX364" i="2"/>
  <c r="BC363" i="2"/>
  <c r="BB363" i="2"/>
  <c r="BA363" i="2"/>
  <c r="AZ363" i="2"/>
  <c r="AY363" i="2"/>
  <c r="AX363" i="2"/>
  <c r="BC362" i="2"/>
  <c r="BB362" i="2"/>
  <c r="BA362" i="2"/>
  <c r="AZ362" i="2"/>
  <c r="AY362" i="2"/>
  <c r="AX362" i="2"/>
  <c r="BC361" i="2"/>
  <c r="BB361" i="2"/>
  <c r="BA361" i="2"/>
  <c r="AZ361" i="2"/>
  <c r="AY361" i="2"/>
  <c r="AX361" i="2"/>
  <c r="BC360" i="2"/>
  <c r="BB360" i="2"/>
  <c r="BA360" i="2"/>
  <c r="AZ360" i="2"/>
  <c r="AY360" i="2"/>
  <c r="AX360" i="2"/>
  <c r="BC359" i="2"/>
  <c r="BB359" i="2"/>
  <c r="BA359" i="2"/>
  <c r="AZ359" i="2"/>
  <c r="AY359" i="2"/>
  <c r="AX359" i="2"/>
  <c r="BC358" i="2"/>
  <c r="BB358" i="2"/>
  <c r="BA358" i="2"/>
  <c r="AZ358" i="2"/>
  <c r="AY358" i="2"/>
  <c r="AX358" i="2"/>
  <c r="BC357" i="2"/>
  <c r="BB357" i="2"/>
  <c r="BA357" i="2"/>
  <c r="AZ357" i="2"/>
  <c r="AY357" i="2"/>
  <c r="AX357" i="2"/>
  <c r="BC356" i="2"/>
  <c r="BB356" i="2"/>
  <c r="BA356" i="2"/>
  <c r="AZ356" i="2"/>
  <c r="AY356" i="2"/>
  <c r="AX356" i="2"/>
  <c r="BC355" i="2"/>
  <c r="BB355" i="2"/>
  <c r="BA355" i="2"/>
  <c r="AZ355" i="2"/>
  <c r="AY355" i="2"/>
  <c r="AX355" i="2"/>
  <c r="BC354" i="2"/>
  <c r="BB354" i="2"/>
  <c r="BA354" i="2"/>
  <c r="AZ354" i="2"/>
  <c r="AY354" i="2"/>
  <c r="AX354" i="2"/>
  <c r="BC353" i="2"/>
  <c r="BB353" i="2"/>
  <c r="BA353" i="2"/>
  <c r="AZ353" i="2"/>
  <c r="AY353" i="2"/>
  <c r="AX353" i="2"/>
  <c r="BC352" i="2"/>
  <c r="BB352" i="2"/>
  <c r="BA352" i="2"/>
  <c r="AZ352" i="2"/>
  <c r="AY352" i="2"/>
  <c r="AX352" i="2"/>
  <c r="BC351" i="2"/>
  <c r="BB351" i="2"/>
  <c r="BA351" i="2"/>
  <c r="AZ351" i="2"/>
  <c r="AY351" i="2"/>
  <c r="AX351" i="2"/>
  <c r="BC350" i="2"/>
  <c r="BB350" i="2"/>
  <c r="BA350" i="2"/>
  <c r="AZ350" i="2"/>
  <c r="AY350" i="2"/>
  <c r="AX350" i="2"/>
  <c r="BC349" i="2"/>
  <c r="BB349" i="2"/>
  <c r="BA349" i="2"/>
  <c r="AZ349" i="2"/>
  <c r="AY349" i="2"/>
  <c r="AX349" i="2"/>
  <c r="BC348" i="2"/>
  <c r="BB348" i="2"/>
  <c r="BA348" i="2"/>
  <c r="AZ348" i="2"/>
  <c r="AY348" i="2"/>
  <c r="AX348" i="2"/>
  <c r="BC347" i="2"/>
  <c r="BB347" i="2"/>
  <c r="BA347" i="2"/>
  <c r="AZ347" i="2"/>
  <c r="AY347" i="2"/>
  <c r="AX347" i="2"/>
  <c r="BC346" i="2"/>
  <c r="BB346" i="2"/>
  <c r="BA346" i="2"/>
  <c r="AZ346" i="2"/>
  <c r="AY346" i="2"/>
  <c r="AX346" i="2"/>
  <c r="BC345" i="2"/>
  <c r="BB345" i="2"/>
  <c r="BA345" i="2"/>
  <c r="AZ345" i="2"/>
  <c r="AY345" i="2"/>
  <c r="AX345" i="2"/>
  <c r="BC344" i="2"/>
  <c r="BB344" i="2"/>
  <c r="BA344" i="2"/>
  <c r="AZ344" i="2"/>
  <c r="AY344" i="2"/>
  <c r="AX344" i="2"/>
  <c r="BC343" i="2"/>
  <c r="BB343" i="2"/>
  <c r="BA343" i="2"/>
  <c r="AZ343" i="2"/>
  <c r="AY343" i="2"/>
  <c r="AX343" i="2"/>
  <c r="BC342" i="2"/>
  <c r="BB342" i="2"/>
  <c r="BA342" i="2"/>
  <c r="AZ342" i="2"/>
  <c r="AY342" i="2"/>
  <c r="AX342" i="2"/>
  <c r="BC341" i="2"/>
  <c r="BB341" i="2"/>
  <c r="BA341" i="2"/>
  <c r="AZ341" i="2"/>
  <c r="AY341" i="2"/>
  <c r="AX341" i="2"/>
  <c r="BC340" i="2"/>
  <c r="BB340" i="2"/>
  <c r="BA340" i="2"/>
  <c r="AZ340" i="2"/>
  <c r="AY340" i="2"/>
  <c r="AX340" i="2"/>
  <c r="BC339" i="2"/>
  <c r="BB339" i="2"/>
  <c r="BA339" i="2"/>
  <c r="AZ339" i="2"/>
  <c r="AY339" i="2"/>
  <c r="AX339" i="2"/>
  <c r="BC338" i="2"/>
  <c r="BB338" i="2"/>
  <c r="BA338" i="2"/>
  <c r="AZ338" i="2"/>
  <c r="AY338" i="2"/>
  <c r="AX338" i="2"/>
  <c r="BC337" i="2"/>
  <c r="BB337" i="2"/>
  <c r="BA337" i="2"/>
  <c r="AZ337" i="2"/>
  <c r="AY337" i="2"/>
  <c r="AX337" i="2"/>
  <c r="BC336" i="2"/>
  <c r="BB336" i="2"/>
  <c r="BA336" i="2"/>
  <c r="AZ336" i="2"/>
  <c r="AY336" i="2"/>
  <c r="AX336" i="2"/>
  <c r="BC335" i="2"/>
  <c r="BB335" i="2"/>
  <c r="BA335" i="2"/>
  <c r="AZ335" i="2"/>
  <c r="AY335" i="2"/>
  <c r="AX335" i="2"/>
  <c r="BC334" i="2"/>
  <c r="BB334" i="2"/>
  <c r="BA334" i="2"/>
  <c r="AZ334" i="2"/>
  <c r="AY334" i="2"/>
  <c r="AX334" i="2"/>
  <c r="BC333" i="2"/>
  <c r="BB333" i="2"/>
  <c r="BA333" i="2"/>
  <c r="AZ333" i="2"/>
  <c r="AY333" i="2"/>
  <c r="AX333" i="2"/>
  <c r="BC332" i="2"/>
  <c r="BB332" i="2"/>
  <c r="BA332" i="2"/>
  <c r="AZ332" i="2"/>
  <c r="AY332" i="2"/>
  <c r="AX332" i="2"/>
  <c r="BC331" i="2"/>
  <c r="BB331" i="2"/>
  <c r="BA331" i="2"/>
  <c r="AZ331" i="2"/>
  <c r="AY331" i="2"/>
  <c r="AX331" i="2"/>
  <c r="BC330" i="2"/>
  <c r="BB330" i="2"/>
  <c r="BA330" i="2"/>
  <c r="AZ330" i="2"/>
  <c r="AY330" i="2"/>
  <c r="AX330" i="2"/>
  <c r="BC329" i="2"/>
  <c r="BB329" i="2"/>
  <c r="BA329" i="2"/>
  <c r="AZ329" i="2"/>
  <c r="AY329" i="2"/>
  <c r="AX329" i="2"/>
  <c r="BC328" i="2"/>
  <c r="BB328" i="2"/>
  <c r="BA328" i="2"/>
  <c r="AZ328" i="2"/>
  <c r="AY328" i="2"/>
  <c r="AX328" i="2"/>
  <c r="BC327" i="2"/>
  <c r="BB327" i="2"/>
  <c r="BA327" i="2"/>
  <c r="AZ327" i="2"/>
  <c r="AY327" i="2"/>
  <c r="AX327" i="2"/>
  <c r="BC326" i="2"/>
  <c r="BB326" i="2"/>
  <c r="BA326" i="2"/>
  <c r="AZ326" i="2"/>
  <c r="AY326" i="2"/>
  <c r="AX326" i="2"/>
  <c r="BC325" i="2"/>
  <c r="BB325" i="2"/>
  <c r="BA325" i="2"/>
  <c r="AZ325" i="2"/>
  <c r="AY325" i="2"/>
  <c r="AX325" i="2"/>
  <c r="BC324" i="2"/>
  <c r="BB324" i="2"/>
  <c r="BA324" i="2"/>
  <c r="AZ324" i="2"/>
  <c r="AY324" i="2"/>
  <c r="AX324" i="2"/>
  <c r="BC323" i="2"/>
  <c r="BB323" i="2"/>
  <c r="BA323" i="2"/>
  <c r="AZ323" i="2"/>
  <c r="AY323" i="2"/>
  <c r="AX323" i="2"/>
  <c r="BC322" i="2"/>
  <c r="BB322" i="2"/>
  <c r="BA322" i="2"/>
  <c r="AZ322" i="2"/>
  <c r="AY322" i="2"/>
  <c r="AX322" i="2"/>
  <c r="BC321" i="2"/>
  <c r="BB321" i="2"/>
  <c r="BA321" i="2"/>
  <c r="AZ321" i="2"/>
  <c r="AY321" i="2"/>
  <c r="AX321" i="2"/>
  <c r="BC320" i="2"/>
  <c r="BB320" i="2"/>
  <c r="BA320" i="2"/>
  <c r="AZ320" i="2"/>
  <c r="AY320" i="2"/>
  <c r="AX320" i="2"/>
  <c r="BC319" i="2"/>
  <c r="BB319" i="2"/>
  <c r="BA319" i="2"/>
  <c r="AZ319" i="2"/>
  <c r="AY319" i="2"/>
  <c r="AX319" i="2"/>
  <c r="BC318" i="2"/>
  <c r="BB318" i="2"/>
  <c r="BA318" i="2"/>
  <c r="AZ318" i="2"/>
  <c r="AY318" i="2"/>
  <c r="AX318" i="2"/>
  <c r="BC317" i="2"/>
  <c r="BB317" i="2"/>
  <c r="BA317" i="2"/>
  <c r="AZ317" i="2"/>
  <c r="AY317" i="2"/>
  <c r="AX317" i="2"/>
  <c r="BC316" i="2"/>
  <c r="BB316" i="2"/>
  <c r="BA316" i="2"/>
  <c r="AZ316" i="2"/>
  <c r="AY316" i="2"/>
  <c r="AX316" i="2"/>
  <c r="BC315" i="2"/>
  <c r="BB315" i="2"/>
  <c r="BA315" i="2"/>
  <c r="AZ315" i="2"/>
  <c r="AY315" i="2"/>
  <c r="AX315" i="2"/>
  <c r="BC314" i="2"/>
  <c r="BB314" i="2"/>
  <c r="BA314" i="2"/>
  <c r="AZ314" i="2"/>
  <c r="AY314" i="2"/>
  <c r="AX314" i="2"/>
  <c r="BC313" i="2"/>
  <c r="BB313" i="2"/>
  <c r="BA313" i="2"/>
  <c r="AZ313" i="2"/>
  <c r="AY313" i="2"/>
  <c r="AX313" i="2"/>
  <c r="BC312" i="2"/>
  <c r="BB312" i="2"/>
  <c r="BA312" i="2"/>
  <c r="AZ312" i="2"/>
  <c r="AY312" i="2"/>
  <c r="AX312" i="2"/>
  <c r="BC311" i="2"/>
  <c r="BB311" i="2"/>
  <c r="BA311" i="2"/>
  <c r="AZ311" i="2"/>
  <c r="AY311" i="2"/>
  <c r="AX311" i="2"/>
  <c r="BC310" i="2"/>
  <c r="BB310" i="2"/>
  <c r="BA310" i="2"/>
  <c r="AZ310" i="2"/>
  <c r="AY310" i="2"/>
  <c r="AX310" i="2"/>
  <c r="BC309" i="2"/>
  <c r="BB309" i="2"/>
  <c r="BA309" i="2"/>
  <c r="AZ309" i="2"/>
  <c r="AY309" i="2"/>
  <c r="AX309" i="2"/>
  <c r="BC308" i="2"/>
  <c r="BB308" i="2"/>
  <c r="BA308" i="2"/>
  <c r="AZ308" i="2"/>
  <c r="AY308" i="2"/>
  <c r="AX308" i="2"/>
  <c r="BC307" i="2"/>
  <c r="BB307" i="2"/>
  <c r="BA307" i="2"/>
  <c r="AZ307" i="2"/>
  <c r="AY307" i="2"/>
  <c r="AX307" i="2"/>
  <c r="BC306" i="2"/>
  <c r="BB306" i="2"/>
  <c r="BA306" i="2"/>
  <c r="AZ306" i="2"/>
  <c r="AY306" i="2"/>
  <c r="AX306" i="2"/>
  <c r="BC305" i="2"/>
  <c r="BB305" i="2"/>
  <c r="BA305" i="2"/>
  <c r="AZ305" i="2"/>
  <c r="AY305" i="2"/>
  <c r="AX305" i="2"/>
  <c r="BC304" i="2"/>
  <c r="BB304" i="2"/>
  <c r="BA304" i="2"/>
  <c r="AZ304" i="2"/>
  <c r="AY304" i="2"/>
  <c r="AX304" i="2"/>
  <c r="BC303" i="2"/>
  <c r="BB303" i="2"/>
  <c r="BA303" i="2"/>
  <c r="AZ303" i="2"/>
  <c r="AY303" i="2"/>
  <c r="AX303" i="2"/>
  <c r="BC302" i="2"/>
  <c r="BB302" i="2"/>
  <c r="BA302" i="2"/>
  <c r="AZ302" i="2"/>
  <c r="AY302" i="2"/>
  <c r="AX302" i="2"/>
  <c r="BC301" i="2"/>
  <c r="BB301" i="2"/>
  <c r="BA301" i="2"/>
  <c r="AZ301" i="2"/>
  <c r="AY301" i="2"/>
  <c r="AX301" i="2"/>
  <c r="BC300" i="2"/>
  <c r="BB300" i="2"/>
  <c r="BA300" i="2"/>
  <c r="AZ300" i="2"/>
  <c r="AY300" i="2"/>
  <c r="AX300" i="2"/>
  <c r="BC299" i="2"/>
  <c r="BB299" i="2"/>
  <c r="BA299" i="2"/>
  <c r="AZ299" i="2"/>
  <c r="AY299" i="2"/>
  <c r="AX299" i="2"/>
  <c r="BC298" i="2"/>
  <c r="BB298" i="2"/>
  <c r="BA298" i="2"/>
  <c r="AZ298" i="2"/>
  <c r="AY298" i="2"/>
  <c r="AX298" i="2"/>
  <c r="BC297" i="2"/>
  <c r="BB297" i="2"/>
  <c r="BA297" i="2"/>
  <c r="AZ297" i="2"/>
  <c r="AY297" i="2"/>
  <c r="AX297" i="2"/>
  <c r="BC296" i="2"/>
  <c r="BB296" i="2"/>
  <c r="BA296" i="2"/>
  <c r="AZ296" i="2"/>
  <c r="AY296" i="2"/>
  <c r="AX296" i="2"/>
  <c r="BC295" i="2"/>
  <c r="BB295" i="2"/>
  <c r="BA295" i="2"/>
  <c r="AZ295" i="2"/>
  <c r="AY295" i="2"/>
  <c r="AX295" i="2"/>
  <c r="BC294" i="2"/>
  <c r="BB294" i="2"/>
  <c r="BA294" i="2"/>
  <c r="AZ294" i="2"/>
  <c r="AY294" i="2"/>
  <c r="AX294" i="2"/>
  <c r="BC293" i="2"/>
  <c r="BB293" i="2"/>
  <c r="BA293" i="2"/>
  <c r="AZ293" i="2"/>
  <c r="AY293" i="2"/>
  <c r="AX293" i="2"/>
  <c r="BC292" i="2"/>
  <c r="BB292" i="2"/>
  <c r="BA292" i="2"/>
  <c r="AZ292" i="2"/>
  <c r="AY292" i="2"/>
  <c r="AX292" i="2"/>
  <c r="BC291" i="2"/>
  <c r="BB291" i="2"/>
  <c r="BA291" i="2"/>
  <c r="AZ291" i="2"/>
  <c r="AY291" i="2"/>
  <c r="AX291" i="2"/>
  <c r="BC290" i="2"/>
  <c r="BB290" i="2"/>
  <c r="BA290" i="2"/>
  <c r="AZ290" i="2"/>
  <c r="AY290" i="2"/>
  <c r="AX290" i="2"/>
  <c r="BC289" i="2"/>
  <c r="BB289" i="2"/>
  <c r="BA289" i="2"/>
  <c r="AZ289" i="2"/>
  <c r="AY289" i="2"/>
  <c r="AX289" i="2"/>
  <c r="BC288" i="2"/>
  <c r="BB288" i="2"/>
  <c r="BA288" i="2"/>
  <c r="AZ288" i="2"/>
  <c r="AY288" i="2"/>
  <c r="AX288" i="2"/>
  <c r="BC287" i="2"/>
  <c r="BB287" i="2"/>
  <c r="BA287" i="2"/>
  <c r="AZ287" i="2"/>
  <c r="AY287" i="2"/>
  <c r="AX287" i="2"/>
  <c r="BC286" i="2"/>
  <c r="BB286" i="2"/>
  <c r="BA286" i="2"/>
  <c r="AZ286" i="2"/>
  <c r="AY286" i="2"/>
  <c r="AX286" i="2"/>
  <c r="BC285" i="2"/>
  <c r="BB285" i="2"/>
  <c r="BA285" i="2"/>
  <c r="AZ285" i="2"/>
  <c r="AY285" i="2"/>
  <c r="AX285" i="2"/>
  <c r="BC284" i="2"/>
  <c r="BB284" i="2"/>
  <c r="BA284" i="2"/>
  <c r="AZ284" i="2"/>
  <c r="AY284" i="2"/>
  <c r="AX284" i="2"/>
  <c r="BC283" i="2"/>
  <c r="BB283" i="2"/>
  <c r="BA283" i="2"/>
  <c r="AZ283" i="2"/>
  <c r="AY283" i="2"/>
  <c r="AX283" i="2"/>
  <c r="BC282" i="2"/>
  <c r="BB282" i="2"/>
  <c r="BA282" i="2"/>
  <c r="AZ282" i="2"/>
  <c r="AY282" i="2"/>
  <c r="AX282" i="2"/>
  <c r="BC281" i="2"/>
  <c r="BB281" i="2"/>
  <c r="BA281" i="2"/>
  <c r="AZ281" i="2"/>
  <c r="AY281" i="2"/>
  <c r="AX281" i="2"/>
  <c r="BC280" i="2"/>
  <c r="BB280" i="2"/>
  <c r="BA280" i="2"/>
  <c r="AZ280" i="2"/>
  <c r="AY280" i="2"/>
  <c r="AX280" i="2"/>
  <c r="BC279" i="2"/>
  <c r="BB279" i="2"/>
  <c r="BA279" i="2"/>
  <c r="AZ279" i="2"/>
  <c r="AY279" i="2"/>
  <c r="AX279" i="2"/>
  <c r="BC278" i="2"/>
  <c r="BB278" i="2"/>
  <c r="BA278" i="2"/>
  <c r="AZ278" i="2"/>
  <c r="AY278" i="2"/>
  <c r="AX278" i="2"/>
  <c r="BC277" i="2"/>
  <c r="BB277" i="2"/>
  <c r="BA277" i="2"/>
  <c r="AZ277" i="2"/>
  <c r="AY277" i="2"/>
  <c r="AX277" i="2"/>
  <c r="BC276" i="2"/>
  <c r="BB276" i="2"/>
  <c r="BA276" i="2"/>
  <c r="AZ276" i="2"/>
  <c r="AY276" i="2"/>
  <c r="AX276" i="2"/>
  <c r="BC275" i="2"/>
  <c r="BB275" i="2"/>
  <c r="BA275" i="2"/>
  <c r="AZ275" i="2"/>
  <c r="AY275" i="2"/>
  <c r="AX275" i="2"/>
  <c r="BC274" i="2"/>
  <c r="BB274" i="2"/>
  <c r="BA274" i="2"/>
  <c r="AZ274" i="2"/>
  <c r="AY274" i="2"/>
  <c r="AX274" i="2"/>
  <c r="BC273" i="2"/>
  <c r="BB273" i="2"/>
  <c r="BA273" i="2"/>
  <c r="AZ273" i="2"/>
  <c r="AY273" i="2"/>
  <c r="AX273" i="2"/>
  <c r="BC272" i="2"/>
  <c r="BB272" i="2"/>
  <c r="BA272" i="2"/>
  <c r="AZ272" i="2"/>
  <c r="AY272" i="2"/>
  <c r="AX272" i="2"/>
  <c r="BC271" i="2"/>
  <c r="BB271" i="2"/>
  <c r="BA271" i="2"/>
  <c r="AZ271" i="2"/>
  <c r="AY271" i="2"/>
  <c r="AX271" i="2"/>
  <c r="BC270" i="2"/>
  <c r="BB270" i="2"/>
  <c r="BA270" i="2"/>
  <c r="AZ270" i="2"/>
  <c r="AY270" i="2"/>
  <c r="AX270" i="2"/>
  <c r="BC269" i="2"/>
  <c r="BB269" i="2"/>
  <c r="BA269" i="2"/>
  <c r="AZ269" i="2"/>
  <c r="AY269" i="2"/>
  <c r="AX269" i="2"/>
  <c r="BC268" i="2"/>
  <c r="BB268" i="2"/>
  <c r="BA268" i="2"/>
  <c r="AZ268" i="2"/>
  <c r="AY268" i="2"/>
  <c r="AX268" i="2"/>
  <c r="BC267" i="2"/>
  <c r="BB267" i="2"/>
  <c r="BA267" i="2"/>
  <c r="AZ267" i="2"/>
  <c r="AY267" i="2"/>
  <c r="AX267" i="2"/>
  <c r="BC266" i="2"/>
  <c r="BB266" i="2"/>
  <c r="BA266" i="2"/>
  <c r="AZ266" i="2"/>
  <c r="AY266" i="2"/>
  <c r="AX266" i="2"/>
  <c r="BC265" i="2"/>
  <c r="BB265" i="2"/>
  <c r="BA265" i="2"/>
  <c r="AZ265" i="2"/>
  <c r="AY265" i="2"/>
  <c r="AX265" i="2"/>
  <c r="BC264" i="2"/>
  <c r="BB264" i="2"/>
  <c r="BA264" i="2"/>
  <c r="AZ264" i="2"/>
  <c r="AY264" i="2"/>
  <c r="AX264" i="2"/>
  <c r="BC263" i="2"/>
  <c r="BB263" i="2"/>
  <c r="BA263" i="2"/>
  <c r="AZ263" i="2"/>
  <c r="AY263" i="2"/>
  <c r="AX263" i="2"/>
  <c r="BC262" i="2"/>
  <c r="BB262" i="2"/>
  <c r="BA262" i="2"/>
  <c r="AZ262" i="2"/>
  <c r="AY262" i="2"/>
  <c r="AX262" i="2"/>
  <c r="BC261" i="2"/>
  <c r="BB261" i="2"/>
  <c r="BA261" i="2"/>
  <c r="AZ261" i="2"/>
  <c r="AY261" i="2"/>
  <c r="AX261" i="2"/>
  <c r="BC260" i="2"/>
  <c r="BB260" i="2"/>
  <c r="BA260" i="2"/>
  <c r="AZ260" i="2"/>
  <c r="AY260" i="2"/>
  <c r="AX260" i="2"/>
  <c r="BC259" i="2"/>
  <c r="BB259" i="2"/>
  <c r="BA259" i="2"/>
  <c r="AZ259" i="2"/>
  <c r="AY259" i="2"/>
  <c r="AX259" i="2"/>
  <c r="BC258" i="2"/>
  <c r="BB258" i="2"/>
  <c r="BA258" i="2"/>
  <c r="AZ258" i="2"/>
  <c r="AY258" i="2"/>
  <c r="AX258" i="2"/>
  <c r="BC257" i="2"/>
  <c r="BB257" i="2"/>
  <c r="BA257" i="2"/>
  <c r="AZ257" i="2"/>
  <c r="AY257" i="2"/>
  <c r="AX257" i="2"/>
  <c r="BC256" i="2"/>
  <c r="BB256" i="2"/>
  <c r="BA256" i="2"/>
  <c r="AZ256" i="2"/>
  <c r="AY256" i="2"/>
  <c r="AX256" i="2"/>
  <c r="BC255" i="2"/>
  <c r="BB255" i="2"/>
  <c r="BA255" i="2"/>
  <c r="AZ255" i="2"/>
  <c r="AY255" i="2"/>
  <c r="AX255" i="2"/>
  <c r="BC254" i="2"/>
  <c r="BB254" i="2"/>
  <c r="BA254" i="2"/>
  <c r="AZ254" i="2"/>
  <c r="AY254" i="2"/>
  <c r="AX254" i="2"/>
  <c r="BC253" i="2"/>
  <c r="BB253" i="2"/>
  <c r="BA253" i="2"/>
  <c r="AZ253" i="2"/>
  <c r="AY253" i="2"/>
  <c r="AX253" i="2"/>
  <c r="BC252" i="2"/>
  <c r="BB252" i="2"/>
  <c r="BA252" i="2"/>
  <c r="AZ252" i="2"/>
  <c r="AY252" i="2"/>
  <c r="AX252" i="2"/>
  <c r="BC251" i="2"/>
  <c r="BB251" i="2"/>
  <c r="BA251" i="2"/>
  <c r="AZ251" i="2"/>
  <c r="AY251" i="2"/>
  <c r="AX251" i="2"/>
  <c r="BC250" i="2"/>
  <c r="BB250" i="2"/>
  <c r="BA250" i="2"/>
  <c r="AZ250" i="2"/>
  <c r="AY250" i="2"/>
  <c r="AX250" i="2"/>
  <c r="BC249" i="2"/>
  <c r="BB249" i="2"/>
  <c r="BA249" i="2"/>
  <c r="AZ249" i="2"/>
  <c r="AY249" i="2"/>
  <c r="AX249" i="2"/>
  <c r="BC248" i="2"/>
  <c r="BB248" i="2"/>
  <c r="BA248" i="2"/>
  <c r="AZ248" i="2"/>
  <c r="AY248" i="2"/>
  <c r="AX248" i="2"/>
  <c r="BC247" i="2"/>
  <c r="BB247" i="2"/>
  <c r="BA247" i="2"/>
  <c r="AZ247" i="2"/>
  <c r="AY247" i="2"/>
  <c r="AX247" i="2"/>
  <c r="BC246" i="2"/>
  <c r="BB246" i="2"/>
  <c r="BA246" i="2"/>
  <c r="AZ246" i="2"/>
  <c r="AY246" i="2"/>
  <c r="AX246" i="2"/>
  <c r="BC245" i="2"/>
  <c r="BB245" i="2"/>
  <c r="BA245" i="2"/>
  <c r="AZ245" i="2"/>
  <c r="AY245" i="2"/>
  <c r="AX245" i="2"/>
  <c r="BC244" i="2"/>
  <c r="BB244" i="2"/>
  <c r="BA244" i="2"/>
  <c r="AZ244" i="2"/>
  <c r="AY244" i="2"/>
  <c r="AX244" i="2"/>
  <c r="BC243" i="2"/>
  <c r="BB243" i="2"/>
  <c r="BA243" i="2"/>
  <c r="AZ243" i="2"/>
  <c r="AY243" i="2"/>
  <c r="AX243" i="2"/>
  <c r="BC242" i="2"/>
  <c r="BB242" i="2"/>
  <c r="BA242" i="2"/>
  <c r="AZ242" i="2"/>
  <c r="AY242" i="2"/>
  <c r="AX242" i="2"/>
  <c r="BC241" i="2"/>
  <c r="BB241" i="2"/>
  <c r="BA241" i="2"/>
  <c r="AZ241" i="2"/>
  <c r="AY241" i="2"/>
  <c r="AX241" i="2"/>
  <c r="BC240" i="2"/>
  <c r="BB240" i="2"/>
  <c r="BA240" i="2"/>
  <c r="AZ240" i="2"/>
  <c r="AY240" i="2"/>
  <c r="AX240" i="2"/>
  <c r="BC239" i="2"/>
  <c r="BB239" i="2"/>
  <c r="BA239" i="2"/>
  <c r="AZ239" i="2"/>
  <c r="AY239" i="2"/>
  <c r="AX239" i="2"/>
  <c r="BC238" i="2"/>
  <c r="BB238" i="2"/>
  <c r="BA238" i="2"/>
  <c r="AZ238" i="2"/>
  <c r="AY238" i="2"/>
  <c r="AX238" i="2"/>
  <c r="BC237" i="2"/>
  <c r="BB237" i="2"/>
  <c r="BA237" i="2"/>
  <c r="AZ237" i="2"/>
  <c r="AY237" i="2"/>
  <c r="AX237" i="2"/>
  <c r="BC236" i="2"/>
  <c r="BB236" i="2"/>
  <c r="BA236" i="2"/>
  <c r="AZ236" i="2"/>
  <c r="AY236" i="2"/>
  <c r="AX236" i="2"/>
  <c r="BC235" i="2"/>
  <c r="BB235" i="2"/>
  <c r="BA235" i="2"/>
  <c r="AZ235" i="2"/>
  <c r="AY235" i="2"/>
  <c r="AX235" i="2"/>
  <c r="BC234" i="2"/>
  <c r="BB234" i="2"/>
  <c r="BA234" i="2"/>
  <c r="AZ234" i="2"/>
  <c r="AY234" i="2"/>
  <c r="AX234" i="2"/>
  <c r="BC233" i="2"/>
  <c r="BB233" i="2"/>
  <c r="BA233" i="2"/>
  <c r="AZ233" i="2"/>
  <c r="AY233" i="2"/>
  <c r="AX233" i="2"/>
  <c r="BC232" i="2"/>
  <c r="BB232" i="2"/>
  <c r="BA232" i="2"/>
  <c r="AZ232" i="2"/>
  <c r="AY232" i="2"/>
  <c r="AX232" i="2"/>
  <c r="BC231" i="2"/>
  <c r="BB231" i="2"/>
  <c r="BA231" i="2"/>
  <c r="AZ231" i="2"/>
  <c r="AY231" i="2"/>
  <c r="AX231" i="2"/>
  <c r="BC230" i="2"/>
  <c r="BB230" i="2"/>
  <c r="BA230" i="2"/>
  <c r="AZ230" i="2"/>
  <c r="AY230" i="2"/>
  <c r="AX230" i="2"/>
  <c r="BC229" i="2"/>
  <c r="BB229" i="2"/>
  <c r="BA229" i="2"/>
  <c r="AZ229" i="2"/>
  <c r="AY229" i="2"/>
  <c r="AX229" i="2"/>
  <c r="BB228" i="2"/>
  <c r="BA228" i="2"/>
  <c r="AZ228" i="2"/>
  <c r="AY228" i="2"/>
  <c r="AX228" i="2"/>
  <c r="AN228" i="2"/>
  <c r="X228" i="2"/>
  <c r="W228" i="2"/>
  <c r="O228" i="2"/>
  <c r="H228" i="2"/>
  <c r="AD228" i="2" s="1"/>
  <c r="AE228" i="2" s="1"/>
  <c r="BB227" i="2"/>
  <c r="BA227" i="2"/>
  <c r="AZ227" i="2"/>
  <c r="AY227" i="2"/>
  <c r="AX227" i="2"/>
  <c r="AN227" i="2"/>
  <c r="X227" i="2"/>
  <c r="Z227" i="2" s="1"/>
  <c r="AB227" i="2" s="1"/>
  <c r="AF227" i="2" s="1"/>
  <c r="W227" i="2"/>
  <c r="O227" i="2"/>
  <c r="H227" i="2"/>
  <c r="BB226" i="2"/>
  <c r="BA226" i="2"/>
  <c r="AZ226" i="2"/>
  <c r="AY226" i="2"/>
  <c r="AX226" i="2"/>
  <c r="AN226" i="2"/>
  <c r="X226" i="2"/>
  <c r="W226" i="2"/>
  <c r="O226" i="2"/>
  <c r="H226" i="2"/>
  <c r="BB225" i="2"/>
  <c r="BA225" i="2"/>
  <c r="AZ225" i="2"/>
  <c r="AY225" i="2"/>
  <c r="AX225" i="2"/>
  <c r="AN225" i="2"/>
  <c r="X225" i="2"/>
  <c r="W225" i="2"/>
  <c r="O225" i="2"/>
  <c r="H225" i="2"/>
  <c r="BB224" i="2"/>
  <c r="BA224" i="2"/>
  <c r="AZ224" i="2"/>
  <c r="AY224" i="2"/>
  <c r="AX224" i="2"/>
  <c r="AN224" i="2"/>
  <c r="X224" i="2"/>
  <c r="W224" i="2"/>
  <c r="O224" i="2"/>
  <c r="H224" i="2"/>
  <c r="BB223" i="2"/>
  <c r="BA223" i="2"/>
  <c r="AZ223" i="2"/>
  <c r="AY223" i="2"/>
  <c r="AX223" i="2"/>
  <c r="AN223" i="2"/>
  <c r="X223" i="2"/>
  <c r="W223" i="2"/>
  <c r="O223" i="2"/>
  <c r="N223" i="2"/>
  <c r="H223" i="2"/>
  <c r="BB222" i="2"/>
  <c r="BA222" i="2"/>
  <c r="AZ222" i="2"/>
  <c r="AY222" i="2"/>
  <c r="AX222" i="2"/>
  <c r="AN222" i="2"/>
  <c r="X222" i="2"/>
  <c r="W222" i="2"/>
  <c r="O222" i="2"/>
  <c r="H222" i="2"/>
  <c r="BB221" i="2"/>
  <c r="BA221" i="2"/>
  <c r="AZ221" i="2"/>
  <c r="AY221" i="2"/>
  <c r="AX221" i="2"/>
  <c r="AN221" i="2"/>
  <c r="X221" i="2"/>
  <c r="W221" i="2"/>
  <c r="O221" i="2"/>
  <c r="H221" i="2"/>
  <c r="N221" i="2" s="1"/>
  <c r="BB220" i="2"/>
  <c r="BA220" i="2"/>
  <c r="AZ220" i="2"/>
  <c r="AY220" i="2"/>
  <c r="AX220" i="2"/>
  <c r="AN220" i="2"/>
  <c r="X220" i="2"/>
  <c r="W220" i="2"/>
  <c r="O220" i="2"/>
  <c r="H220" i="2"/>
  <c r="BB219" i="2"/>
  <c r="BA219" i="2"/>
  <c r="AZ219" i="2"/>
  <c r="AY219" i="2"/>
  <c r="AX219" i="2"/>
  <c r="AN219" i="2"/>
  <c r="X219" i="2"/>
  <c r="Z219" i="2" s="1"/>
  <c r="AB219" i="2" s="1"/>
  <c r="AF219" i="2" s="1"/>
  <c r="W219" i="2"/>
  <c r="O219" i="2"/>
  <c r="H219" i="2"/>
  <c r="BB218" i="2"/>
  <c r="BA218" i="2"/>
  <c r="AZ218" i="2"/>
  <c r="AY218" i="2"/>
  <c r="AX218" i="2"/>
  <c r="AN218" i="2"/>
  <c r="X218" i="2"/>
  <c r="W218" i="2"/>
  <c r="Z218" i="2" s="1"/>
  <c r="AB218" i="2" s="1"/>
  <c r="O218" i="2"/>
  <c r="H218" i="2"/>
  <c r="AD218" i="2" s="1"/>
  <c r="BB217" i="2"/>
  <c r="BA217" i="2"/>
  <c r="AZ217" i="2"/>
  <c r="AY217" i="2"/>
  <c r="AX217" i="2"/>
  <c r="AN217" i="2"/>
  <c r="X217" i="2"/>
  <c r="Z217" i="2" s="1"/>
  <c r="AB217" i="2" s="1"/>
  <c r="W217" i="2"/>
  <c r="O217" i="2"/>
  <c r="H217" i="2"/>
  <c r="U217" i="2" s="1"/>
  <c r="BC217" i="2" s="1"/>
  <c r="BB216" i="2"/>
  <c r="BA216" i="2"/>
  <c r="AZ216" i="2"/>
  <c r="AY216" i="2"/>
  <c r="AX216" i="2"/>
  <c r="AN216" i="2"/>
  <c r="X216" i="2"/>
  <c r="W216" i="2"/>
  <c r="O216" i="2"/>
  <c r="H216" i="2"/>
  <c r="U216" i="2" s="1"/>
  <c r="BC216" i="2" s="1"/>
  <c r="BB215" i="2"/>
  <c r="BA215" i="2"/>
  <c r="AZ215" i="2"/>
  <c r="AY215" i="2"/>
  <c r="AX215" i="2"/>
  <c r="AN215" i="2"/>
  <c r="X215" i="2"/>
  <c r="Z215" i="2" s="1"/>
  <c r="AB215" i="2" s="1"/>
  <c r="W215" i="2"/>
  <c r="O215" i="2"/>
  <c r="H215" i="2"/>
  <c r="BB214" i="2"/>
  <c r="BA214" i="2"/>
  <c r="AZ214" i="2"/>
  <c r="AY214" i="2"/>
  <c r="AX214" i="2"/>
  <c r="AN214" i="2"/>
  <c r="X214" i="2"/>
  <c r="Z214" i="2" s="1"/>
  <c r="AB214" i="2" s="1"/>
  <c r="AF214" i="2" s="1"/>
  <c r="W214" i="2"/>
  <c r="O214" i="2"/>
  <c r="H214" i="2"/>
  <c r="N214" i="2" s="1"/>
  <c r="BB213" i="2"/>
  <c r="BA213" i="2"/>
  <c r="AZ213" i="2"/>
  <c r="AY213" i="2"/>
  <c r="AX213" i="2"/>
  <c r="AN213" i="2"/>
  <c r="AD213" i="2"/>
  <c r="AE213" i="2" s="1"/>
  <c r="X213" i="2"/>
  <c r="W213" i="2"/>
  <c r="Z213" i="2" s="1"/>
  <c r="AB213" i="2" s="1"/>
  <c r="O213" i="2"/>
  <c r="H213" i="2"/>
  <c r="N213" i="2" s="1"/>
  <c r="BB212" i="2"/>
  <c r="BA212" i="2"/>
  <c r="AZ212" i="2"/>
  <c r="AY212" i="2"/>
  <c r="AX212" i="2"/>
  <c r="AN212" i="2"/>
  <c r="X212" i="2"/>
  <c r="Z212" i="2" s="1"/>
  <c r="AB212" i="2" s="1"/>
  <c r="W212" i="2"/>
  <c r="O212" i="2"/>
  <c r="H212" i="2"/>
  <c r="BB211" i="2"/>
  <c r="BA211" i="2"/>
  <c r="AZ211" i="2"/>
  <c r="AY211" i="2"/>
  <c r="AX211" i="2"/>
  <c r="AN211" i="2"/>
  <c r="X211" i="2"/>
  <c r="W211" i="2"/>
  <c r="O211" i="2"/>
  <c r="H211" i="2"/>
  <c r="AD211" i="2" s="1"/>
  <c r="BB210" i="2"/>
  <c r="BA210" i="2"/>
  <c r="AZ210" i="2"/>
  <c r="AY210" i="2"/>
  <c r="AX210" i="2"/>
  <c r="AN210" i="2"/>
  <c r="X210" i="2"/>
  <c r="W210" i="2"/>
  <c r="Z210" i="2" s="1"/>
  <c r="AB210" i="2" s="1"/>
  <c r="O210" i="2"/>
  <c r="H210" i="2"/>
  <c r="N210" i="2" s="1"/>
  <c r="BB209" i="2"/>
  <c r="BA209" i="2"/>
  <c r="AZ209" i="2"/>
  <c r="AY209" i="2"/>
  <c r="AX209" i="2"/>
  <c r="AN209" i="2"/>
  <c r="X209" i="2"/>
  <c r="W209" i="2"/>
  <c r="O209" i="2"/>
  <c r="H209" i="2"/>
  <c r="U209" i="2" s="1"/>
  <c r="BC209" i="2" s="1"/>
  <c r="BB208" i="2"/>
  <c r="BA208" i="2"/>
  <c r="AZ208" i="2"/>
  <c r="AY208" i="2"/>
  <c r="AX208" i="2"/>
  <c r="AN208" i="2"/>
  <c r="X208" i="2"/>
  <c r="W208" i="2"/>
  <c r="O208" i="2"/>
  <c r="H208" i="2"/>
  <c r="U208" i="2" s="1"/>
  <c r="BC208" i="2" s="1"/>
  <c r="BB207" i="2"/>
  <c r="BA207" i="2"/>
  <c r="AZ207" i="2"/>
  <c r="AY207" i="2"/>
  <c r="AX207" i="2"/>
  <c r="AN207" i="2"/>
  <c r="X207" i="2"/>
  <c r="Z207" i="2" s="1"/>
  <c r="AB207" i="2" s="1"/>
  <c r="W207" i="2"/>
  <c r="O207" i="2"/>
  <c r="H207" i="2"/>
  <c r="U207" i="2" s="1"/>
  <c r="BC207" i="2" s="1"/>
  <c r="BB206" i="2"/>
  <c r="BA206" i="2"/>
  <c r="AZ206" i="2"/>
  <c r="AY206" i="2"/>
  <c r="AX206" i="2"/>
  <c r="AN206" i="2"/>
  <c r="X206" i="2"/>
  <c r="W206" i="2"/>
  <c r="O206" i="2"/>
  <c r="H206" i="2"/>
  <c r="BB205" i="2"/>
  <c r="BA205" i="2"/>
  <c r="AZ205" i="2"/>
  <c r="AY205" i="2"/>
  <c r="AX205" i="2"/>
  <c r="AN205" i="2"/>
  <c r="AD205" i="2"/>
  <c r="AE205" i="2" s="1"/>
  <c r="X205" i="2"/>
  <c r="W205" i="2"/>
  <c r="O205" i="2"/>
  <c r="H205" i="2"/>
  <c r="N205" i="2" s="1"/>
  <c r="BB204" i="2"/>
  <c r="BA204" i="2"/>
  <c r="AZ204" i="2"/>
  <c r="AY204" i="2"/>
  <c r="AX204" i="2"/>
  <c r="AN204" i="2"/>
  <c r="X204" i="2"/>
  <c r="Z204" i="2" s="1"/>
  <c r="AB204" i="2" s="1"/>
  <c r="W204" i="2"/>
  <c r="O204" i="2"/>
  <c r="H204" i="2"/>
  <c r="BB203" i="2"/>
  <c r="BA203" i="2"/>
  <c r="AZ203" i="2"/>
  <c r="AY203" i="2"/>
  <c r="AX203" i="2"/>
  <c r="AN203" i="2"/>
  <c r="X203" i="2"/>
  <c r="Z203" i="2" s="1"/>
  <c r="AB203" i="2" s="1"/>
  <c r="AF203" i="2" s="1"/>
  <c r="W203" i="2"/>
  <c r="O203" i="2"/>
  <c r="H203" i="2"/>
  <c r="AD203" i="2" s="1"/>
  <c r="BB202" i="2"/>
  <c r="BA202" i="2"/>
  <c r="AZ202" i="2"/>
  <c r="AY202" i="2"/>
  <c r="AX202" i="2"/>
  <c r="AN202" i="2"/>
  <c r="X202" i="2"/>
  <c r="W202" i="2"/>
  <c r="O202" i="2"/>
  <c r="H202" i="2"/>
  <c r="BB201" i="2"/>
  <c r="BA201" i="2"/>
  <c r="AZ201" i="2"/>
  <c r="AY201" i="2"/>
  <c r="AX201" i="2"/>
  <c r="AN201" i="2"/>
  <c r="X201" i="2"/>
  <c r="W201" i="2"/>
  <c r="O201" i="2"/>
  <c r="N201" i="2"/>
  <c r="H201" i="2"/>
  <c r="BB200" i="2"/>
  <c r="BA200" i="2"/>
  <c r="AZ200" i="2"/>
  <c r="AY200" i="2"/>
  <c r="AX200" i="2"/>
  <c r="AN200" i="2"/>
  <c r="X200" i="2"/>
  <c r="W200" i="2"/>
  <c r="O200" i="2"/>
  <c r="H200" i="2"/>
  <c r="BB199" i="2"/>
  <c r="BA199" i="2"/>
  <c r="AZ199" i="2"/>
  <c r="AY199" i="2"/>
  <c r="AX199" i="2"/>
  <c r="AN199" i="2"/>
  <c r="X199" i="2"/>
  <c r="W199" i="2"/>
  <c r="O199" i="2"/>
  <c r="H199" i="2"/>
  <c r="AD199" i="2" s="1"/>
  <c r="BB198" i="2"/>
  <c r="BA198" i="2"/>
  <c r="AZ198" i="2"/>
  <c r="AY198" i="2"/>
  <c r="AX198" i="2"/>
  <c r="AN198" i="2"/>
  <c r="X198" i="2"/>
  <c r="W198" i="2"/>
  <c r="Z198" i="2" s="1"/>
  <c r="AB198" i="2" s="1"/>
  <c r="AF198" i="2" s="1"/>
  <c r="O198" i="2"/>
  <c r="H198" i="2"/>
  <c r="BB197" i="2"/>
  <c r="BA197" i="2"/>
  <c r="AZ197" i="2"/>
  <c r="AY197" i="2"/>
  <c r="AX197" i="2"/>
  <c r="AN197" i="2"/>
  <c r="X197" i="2"/>
  <c r="W197" i="2"/>
  <c r="U197" i="2"/>
  <c r="BC197" i="2" s="1"/>
  <c r="O197" i="2"/>
  <c r="H197" i="2"/>
  <c r="BB196" i="2"/>
  <c r="BA196" i="2"/>
  <c r="AZ196" i="2"/>
  <c r="AY196" i="2"/>
  <c r="AX196" i="2"/>
  <c r="AN196" i="2"/>
  <c r="X196" i="2"/>
  <c r="W196" i="2"/>
  <c r="O196" i="2"/>
  <c r="H196" i="2"/>
  <c r="BB195" i="2"/>
  <c r="BA195" i="2"/>
  <c r="AZ195" i="2"/>
  <c r="AY195" i="2"/>
  <c r="AX195" i="2"/>
  <c r="AN195" i="2"/>
  <c r="X195" i="2"/>
  <c r="Z195" i="2" s="1"/>
  <c r="AB195" i="2" s="1"/>
  <c r="AF195" i="2" s="1"/>
  <c r="W195" i="2"/>
  <c r="O195" i="2"/>
  <c r="H195" i="2"/>
  <c r="BB194" i="2"/>
  <c r="BA194" i="2"/>
  <c r="AZ194" i="2"/>
  <c r="AY194" i="2"/>
  <c r="AX194" i="2"/>
  <c r="AN194" i="2"/>
  <c r="X194" i="2"/>
  <c r="W194" i="2"/>
  <c r="O194" i="2"/>
  <c r="N194" i="2"/>
  <c r="H194" i="2"/>
  <c r="BB193" i="2"/>
  <c r="BA193" i="2"/>
  <c r="AZ193" i="2"/>
  <c r="AY193" i="2"/>
  <c r="AX193" i="2"/>
  <c r="AN193" i="2"/>
  <c r="X193" i="2"/>
  <c r="W193" i="2"/>
  <c r="O193" i="2"/>
  <c r="H193" i="2"/>
  <c r="N193" i="2" s="1"/>
  <c r="BB192" i="2"/>
  <c r="BA192" i="2"/>
  <c r="AZ192" i="2"/>
  <c r="AY192" i="2"/>
  <c r="AX192" i="2"/>
  <c r="AN192" i="2"/>
  <c r="X192" i="2"/>
  <c r="W192" i="2"/>
  <c r="O192" i="2"/>
  <c r="H192" i="2"/>
  <c r="N192" i="2" s="1"/>
  <c r="BB191" i="2"/>
  <c r="BA191" i="2"/>
  <c r="AZ191" i="2"/>
  <c r="AY191" i="2"/>
  <c r="AX191" i="2"/>
  <c r="AN191" i="2"/>
  <c r="X191" i="2"/>
  <c r="W191" i="2"/>
  <c r="O191" i="2"/>
  <c r="H191" i="2"/>
  <c r="BB190" i="2"/>
  <c r="BA190" i="2"/>
  <c r="AZ190" i="2"/>
  <c r="AY190" i="2"/>
  <c r="AX190" i="2"/>
  <c r="AN190" i="2"/>
  <c r="X190" i="2"/>
  <c r="W190" i="2"/>
  <c r="O190" i="2"/>
  <c r="H190" i="2"/>
  <c r="U190" i="2" s="1"/>
  <c r="BC190" i="2" s="1"/>
  <c r="BB189" i="2"/>
  <c r="BA189" i="2"/>
  <c r="AZ189" i="2"/>
  <c r="AY189" i="2"/>
  <c r="AX189" i="2"/>
  <c r="AN189" i="2"/>
  <c r="X189" i="2"/>
  <c r="Z189" i="2" s="1"/>
  <c r="AB189" i="2" s="1"/>
  <c r="W189" i="2"/>
  <c r="O189" i="2"/>
  <c r="H189" i="2"/>
  <c r="U189" i="2" s="1"/>
  <c r="BC189" i="2" s="1"/>
  <c r="BB188" i="2"/>
  <c r="BA188" i="2"/>
  <c r="AZ188" i="2"/>
  <c r="AY188" i="2"/>
  <c r="AX188" i="2"/>
  <c r="AN188" i="2"/>
  <c r="X188" i="2"/>
  <c r="Z188" i="2" s="1"/>
  <c r="AB188" i="2" s="1"/>
  <c r="W188" i="2"/>
  <c r="O188" i="2"/>
  <c r="H188" i="2"/>
  <c r="BB187" i="2"/>
  <c r="BA187" i="2"/>
  <c r="AZ187" i="2"/>
  <c r="AY187" i="2"/>
  <c r="AX187" i="2"/>
  <c r="AN187" i="2"/>
  <c r="X187" i="2"/>
  <c r="W187" i="2"/>
  <c r="O187" i="2"/>
  <c r="H187" i="2"/>
  <c r="BB186" i="2"/>
  <c r="BA186" i="2"/>
  <c r="AZ186" i="2"/>
  <c r="AY186" i="2"/>
  <c r="AX186" i="2"/>
  <c r="AN186" i="2"/>
  <c r="X186" i="2"/>
  <c r="W186" i="2"/>
  <c r="O186" i="2"/>
  <c r="H186" i="2"/>
  <c r="BB185" i="2"/>
  <c r="BA185" i="2"/>
  <c r="AZ185" i="2"/>
  <c r="AY185" i="2"/>
  <c r="AX185" i="2"/>
  <c r="AN185" i="2"/>
  <c r="X185" i="2"/>
  <c r="W185" i="2"/>
  <c r="O185" i="2"/>
  <c r="H185" i="2"/>
  <c r="N185" i="2" s="1"/>
  <c r="BB184" i="2"/>
  <c r="BA184" i="2"/>
  <c r="AZ184" i="2"/>
  <c r="AY184" i="2"/>
  <c r="AX184" i="2"/>
  <c r="AN184" i="2"/>
  <c r="X184" i="2"/>
  <c r="W184" i="2"/>
  <c r="O184" i="2"/>
  <c r="H184" i="2"/>
  <c r="BB183" i="2"/>
  <c r="BA183" i="2"/>
  <c r="AZ183" i="2"/>
  <c r="AY183" i="2"/>
  <c r="AX183" i="2"/>
  <c r="AN183" i="2"/>
  <c r="X183" i="2"/>
  <c r="W183" i="2"/>
  <c r="O183" i="2"/>
  <c r="H183" i="2"/>
  <c r="BB182" i="2"/>
  <c r="BA182" i="2"/>
  <c r="AZ182" i="2"/>
  <c r="AY182" i="2"/>
  <c r="AX182" i="2"/>
  <c r="AN182" i="2"/>
  <c r="AD182" i="2"/>
  <c r="X182" i="2"/>
  <c r="W182" i="2"/>
  <c r="U182" i="2"/>
  <c r="BC182" i="2" s="1"/>
  <c r="O182" i="2"/>
  <c r="N182" i="2"/>
  <c r="H182" i="2"/>
  <c r="BB181" i="2"/>
  <c r="BA181" i="2"/>
  <c r="AZ181" i="2"/>
  <c r="AY181" i="2"/>
  <c r="AX181" i="2"/>
  <c r="AN181" i="2"/>
  <c r="X181" i="2"/>
  <c r="W181" i="2"/>
  <c r="O181" i="2"/>
  <c r="H181" i="2"/>
  <c r="U181" i="2" s="1"/>
  <c r="BC181" i="2" s="1"/>
  <c r="BB180" i="2"/>
  <c r="BA180" i="2"/>
  <c r="AZ180" i="2"/>
  <c r="AY180" i="2"/>
  <c r="AX180" i="2"/>
  <c r="AN180" i="2"/>
  <c r="X180" i="2"/>
  <c r="Z180" i="2" s="1"/>
  <c r="AB180" i="2" s="1"/>
  <c r="W180" i="2"/>
  <c r="O180" i="2"/>
  <c r="H180" i="2"/>
  <c r="BB179" i="2"/>
  <c r="BA179" i="2"/>
  <c r="AZ179" i="2"/>
  <c r="AY179" i="2"/>
  <c r="AX179" i="2"/>
  <c r="AN179" i="2"/>
  <c r="X179" i="2"/>
  <c r="W179" i="2"/>
  <c r="O179" i="2"/>
  <c r="H179" i="2"/>
  <c r="BB178" i="2"/>
  <c r="BA178" i="2"/>
  <c r="AZ178" i="2"/>
  <c r="AY178" i="2"/>
  <c r="AX178" i="2"/>
  <c r="AN178" i="2"/>
  <c r="X178" i="2"/>
  <c r="W178" i="2"/>
  <c r="O178" i="2"/>
  <c r="H178" i="2"/>
  <c r="BB177" i="2"/>
  <c r="BA177" i="2"/>
  <c r="AZ177" i="2"/>
  <c r="AY177" i="2"/>
  <c r="AX177" i="2"/>
  <c r="AT177" i="2"/>
  <c r="AN177" i="2"/>
  <c r="X177" i="2"/>
  <c r="Z177" i="2" s="1"/>
  <c r="AB177" i="2" s="1"/>
  <c r="W177" i="2"/>
  <c r="O177" i="2"/>
  <c r="H177" i="2"/>
  <c r="BB176" i="2"/>
  <c r="BA176" i="2"/>
  <c r="AZ176" i="2"/>
  <c r="AY176" i="2"/>
  <c r="AX176" i="2"/>
  <c r="AT176" i="2"/>
  <c r="AN176" i="2"/>
  <c r="X176" i="2"/>
  <c r="Z176" i="2" s="1"/>
  <c r="AB176" i="2" s="1"/>
  <c r="W176" i="2"/>
  <c r="O176" i="2"/>
  <c r="H176" i="2"/>
  <c r="U176" i="2" s="1"/>
  <c r="BC176" i="2" s="1"/>
  <c r="BB175" i="2"/>
  <c r="BA175" i="2"/>
  <c r="AZ175" i="2"/>
  <c r="AY175" i="2"/>
  <c r="AX175" i="2"/>
  <c r="AT175" i="2"/>
  <c r="AU175" i="2" s="1"/>
  <c r="AN175" i="2"/>
  <c r="AD175" i="2"/>
  <c r="AE175" i="2" s="1"/>
  <c r="X175" i="2"/>
  <c r="W175" i="2"/>
  <c r="O175" i="2"/>
  <c r="H175" i="2"/>
  <c r="N175" i="2" s="1"/>
  <c r="BB174" i="2"/>
  <c r="BA174" i="2"/>
  <c r="AZ174" i="2"/>
  <c r="AY174" i="2"/>
  <c r="AX174" i="2"/>
  <c r="AT174" i="2"/>
  <c r="AU174" i="2" s="1"/>
  <c r="AN174" i="2"/>
  <c r="X174" i="2"/>
  <c r="W174" i="2"/>
  <c r="Z174" i="2" s="1"/>
  <c r="AB174" i="2" s="1"/>
  <c r="O174" i="2"/>
  <c r="H174" i="2"/>
  <c r="BB173" i="2"/>
  <c r="BA173" i="2"/>
  <c r="AZ173" i="2"/>
  <c r="AY173" i="2"/>
  <c r="AX173" i="2"/>
  <c r="AT173" i="2"/>
  <c r="AU173" i="2" s="1"/>
  <c r="AN173" i="2"/>
  <c r="AD173" i="2"/>
  <c r="AE173" i="2" s="1"/>
  <c r="X173" i="2"/>
  <c r="W173" i="2"/>
  <c r="U173" i="2"/>
  <c r="BC173" i="2" s="1"/>
  <c r="O173" i="2"/>
  <c r="N173" i="2"/>
  <c r="H173" i="2"/>
  <c r="BB172" i="2"/>
  <c r="BA172" i="2"/>
  <c r="AZ172" i="2"/>
  <c r="AY172" i="2"/>
  <c r="AX172" i="2"/>
  <c r="AT172" i="2"/>
  <c r="AN172" i="2"/>
  <c r="X172" i="2"/>
  <c r="Z172" i="2" s="1"/>
  <c r="AB172" i="2" s="1"/>
  <c r="W172" i="2"/>
  <c r="O172" i="2"/>
  <c r="H172" i="2"/>
  <c r="BB171" i="2"/>
  <c r="BA171" i="2"/>
  <c r="AZ171" i="2"/>
  <c r="AY171" i="2"/>
  <c r="AX171" i="2"/>
  <c r="AT171" i="2"/>
  <c r="AN171" i="2"/>
  <c r="X171" i="2"/>
  <c r="W171" i="2"/>
  <c r="O171" i="2"/>
  <c r="H171" i="2"/>
  <c r="BB170" i="2"/>
  <c r="BA170" i="2"/>
  <c r="AZ170" i="2"/>
  <c r="AY170" i="2"/>
  <c r="AX170" i="2"/>
  <c r="AT170" i="2"/>
  <c r="AN170" i="2"/>
  <c r="X170" i="2"/>
  <c r="W170" i="2"/>
  <c r="O170" i="2"/>
  <c r="H170" i="2"/>
  <c r="BB169" i="2"/>
  <c r="BA169" i="2"/>
  <c r="AZ169" i="2"/>
  <c r="AY169" i="2"/>
  <c r="AX169" i="2"/>
  <c r="AT169" i="2"/>
  <c r="AU169" i="2" s="1"/>
  <c r="AN169" i="2"/>
  <c r="X169" i="2"/>
  <c r="W169" i="2"/>
  <c r="O169" i="2"/>
  <c r="H169" i="2"/>
  <c r="AD169" i="2" s="1"/>
  <c r="AE169" i="2" s="1"/>
  <c r="BB168" i="2"/>
  <c r="BA168" i="2"/>
  <c r="AZ168" i="2"/>
  <c r="AY168" i="2"/>
  <c r="AX168" i="2"/>
  <c r="AT168" i="2"/>
  <c r="AN168" i="2"/>
  <c r="AD168" i="2"/>
  <c r="AE168" i="2" s="1"/>
  <c r="X168" i="2"/>
  <c r="Z168" i="2" s="1"/>
  <c r="AB168" i="2" s="1"/>
  <c r="W168" i="2"/>
  <c r="O168" i="2"/>
  <c r="H168" i="2"/>
  <c r="N168" i="2" s="1"/>
  <c r="BB167" i="2"/>
  <c r="BA167" i="2"/>
  <c r="AZ167" i="2"/>
  <c r="AY167" i="2"/>
  <c r="AX167" i="2"/>
  <c r="AT167" i="2"/>
  <c r="AU167" i="2" s="1"/>
  <c r="AN167" i="2"/>
  <c r="AD167" i="2"/>
  <c r="AE167" i="2" s="1"/>
  <c r="X167" i="2"/>
  <c r="W167" i="2"/>
  <c r="O167" i="2"/>
  <c r="H167" i="2"/>
  <c r="N167" i="2" s="1"/>
  <c r="BB166" i="2"/>
  <c r="BA166" i="2"/>
  <c r="AZ166" i="2"/>
  <c r="AY166" i="2"/>
  <c r="AX166" i="2"/>
  <c r="AT166" i="2"/>
  <c r="AN166" i="2"/>
  <c r="AD166" i="2"/>
  <c r="X166" i="2"/>
  <c r="W166" i="2"/>
  <c r="O166" i="2"/>
  <c r="H166" i="2"/>
  <c r="U166" i="2" s="1"/>
  <c r="BC166" i="2" s="1"/>
  <c r="BB165" i="2"/>
  <c r="BA165" i="2"/>
  <c r="AZ165" i="2"/>
  <c r="AY165" i="2"/>
  <c r="AX165" i="2"/>
  <c r="AT165" i="2"/>
  <c r="AN165" i="2"/>
  <c r="AD165" i="2"/>
  <c r="AE165" i="2" s="1"/>
  <c r="X165" i="2"/>
  <c r="W165" i="2"/>
  <c r="U165" i="2"/>
  <c r="BC165" i="2" s="1"/>
  <c r="O165" i="2"/>
  <c r="H165" i="2"/>
  <c r="N165" i="2" s="1"/>
  <c r="BB164" i="2"/>
  <c r="BA164" i="2"/>
  <c r="AZ164" i="2"/>
  <c r="AY164" i="2"/>
  <c r="AX164" i="2"/>
  <c r="AT164" i="2"/>
  <c r="AU164" i="2" s="1"/>
  <c r="AN164" i="2"/>
  <c r="AD164" i="2"/>
  <c r="Z164" i="2"/>
  <c r="AB164" i="2" s="1"/>
  <c r="AV164" i="2" s="1"/>
  <c r="X164" i="2"/>
  <c r="W164" i="2"/>
  <c r="O164" i="2"/>
  <c r="H164" i="2"/>
  <c r="BB163" i="2"/>
  <c r="BA163" i="2"/>
  <c r="AZ163" i="2"/>
  <c r="AY163" i="2"/>
  <c r="AX163" i="2"/>
  <c r="AT163" i="2"/>
  <c r="AN163" i="2"/>
  <c r="X163" i="2"/>
  <c r="W163" i="2"/>
  <c r="O163" i="2"/>
  <c r="H163" i="2"/>
  <c r="AD163" i="2" s="1"/>
  <c r="AE163" i="2" s="1"/>
  <c r="BB162" i="2"/>
  <c r="BA162" i="2"/>
  <c r="AZ162" i="2"/>
  <c r="AY162" i="2"/>
  <c r="AX162" i="2"/>
  <c r="AT162" i="2"/>
  <c r="AN162" i="2"/>
  <c r="X162" i="2"/>
  <c r="W162" i="2"/>
  <c r="O162" i="2"/>
  <c r="H162" i="2"/>
  <c r="BB161" i="2"/>
  <c r="BA161" i="2"/>
  <c r="AZ161" i="2"/>
  <c r="AY161" i="2"/>
  <c r="AX161" i="2"/>
  <c r="AT161" i="2"/>
  <c r="AN161" i="2"/>
  <c r="X161" i="2"/>
  <c r="W161" i="2"/>
  <c r="O161" i="2"/>
  <c r="H161" i="2"/>
  <c r="U161" i="2" s="1"/>
  <c r="BC161" i="2" s="1"/>
  <c r="BB160" i="2"/>
  <c r="BA160" i="2"/>
  <c r="AZ160" i="2"/>
  <c r="AY160" i="2"/>
  <c r="AX160" i="2"/>
  <c r="AT160" i="2"/>
  <c r="AN160" i="2"/>
  <c r="X160" i="2"/>
  <c r="W160" i="2"/>
  <c r="O160" i="2"/>
  <c r="H160" i="2"/>
  <c r="BB159" i="2"/>
  <c r="BA159" i="2"/>
  <c r="AZ159" i="2"/>
  <c r="AY159" i="2"/>
  <c r="AX159" i="2"/>
  <c r="AT159" i="2"/>
  <c r="AU159" i="2" s="1"/>
  <c r="AN159" i="2"/>
  <c r="X159" i="2"/>
  <c r="Z159" i="2" s="1"/>
  <c r="AB159" i="2" s="1"/>
  <c r="W159" i="2"/>
  <c r="O159" i="2"/>
  <c r="H159" i="2"/>
  <c r="BB158" i="2"/>
  <c r="BA158" i="2"/>
  <c r="AZ158" i="2"/>
  <c r="AY158" i="2"/>
  <c r="AX158" i="2"/>
  <c r="AT158" i="2"/>
  <c r="AN158" i="2"/>
  <c r="X158" i="2"/>
  <c r="W158" i="2"/>
  <c r="O158" i="2"/>
  <c r="H158" i="2"/>
  <c r="BB157" i="2"/>
  <c r="BA157" i="2"/>
  <c r="AZ157" i="2"/>
  <c r="AY157" i="2"/>
  <c r="AX157" i="2"/>
  <c r="AT157" i="2"/>
  <c r="AN157" i="2"/>
  <c r="X157" i="2"/>
  <c r="W157" i="2"/>
  <c r="O157" i="2"/>
  <c r="H157" i="2"/>
  <c r="BB156" i="2"/>
  <c r="BA156" i="2"/>
  <c r="AZ156" i="2"/>
  <c r="AY156" i="2"/>
  <c r="AX156" i="2"/>
  <c r="AT156" i="2"/>
  <c r="AN156" i="2"/>
  <c r="X156" i="2"/>
  <c r="W156" i="2"/>
  <c r="AU156" i="2" s="1"/>
  <c r="O156" i="2"/>
  <c r="H156" i="2"/>
  <c r="BB155" i="2"/>
  <c r="BA155" i="2"/>
  <c r="AZ155" i="2"/>
  <c r="AY155" i="2"/>
  <c r="AX155" i="2"/>
  <c r="AT155" i="2"/>
  <c r="AN155" i="2"/>
  <c r="X155" i="2"/>
  <c r="W155" i="2"/>
  <c r="O155" i="2"/>
  <c r="H155" i="2"/>
  <c r="U155" i="2" s="1"/>
  <c r="BC155" i="2" s="1"/>
  <c r="BB154" i="2"/>
  <c r="BA154" i="2"/>
  <c r="AZ154" i="2"/>
  <c r="AY154" i="2"/>
  <c r="AX154" i="2"/>
  <c r="AT154" i="2"/>
  <c r="AU154" i="2" s="1"/>
  <c r="AN154" i="2"/>
  <c r="X154" i="2"/>
  <c r="W154" i="2"/>
  <c r="O154" i="2"/>
  <c r="H154" i="2"/>
  <c r="U154" i="2" s="1"/>
  <c r="BC154" i="2" s="1"/>
  <c r="BB153" i="2"/>
  <c r="BA153" i="2"/>
  <c r="AZ153" i="2"/>
  <c r="AY153" i="2"/>
  <c r="AX153" i="2"/>
  <c r="AU153" i="2"/>
  <c r="AT153" i="2"/>
  <c r="AN153" i="2"/>
  <c r="X153" i="2"/>
  <c r="W153" i="2"/>
  <c r="O153" i="2"/>
  <c r="H153" i="2"/>
  <c r="BB152" i="2"/>
  <c r="BA152" i="2"/>
  <c r="AZ152" i="2"/>
  <c r="AY152" i="2"/>
  <c r="AX152" i="2"/>
  <c r="AU152" i="2"/>
  <c r="AT152" i="2"/>
  <c r="AN152" i="2"/>
  <c r="X152" i="2"/>
  <c r="W152" i="2"/>
  <c r="Z152" i="2" s="1"/>
  <c r="AB152" i="2" s="1"/>
  <c r="O152" i="2"/>
  <c r="H152" i="2"/>
  <c r="BB151" i="2"/>
  <c r="BA151" i="2"/>
  <c r="AZ151" i="2"/>
  <c r="AY151" i="2"/>
  <c r="AX151" i="2"/>
  <c r="AT151" i="2"/>
  <c r="AN151" i="2"/>
  <c r="X151" i="2"/>
  <c r="W151" i="2"/>
  <c r="U151" i="2"/>
  <c r="BC151" i="2" s="1"/>
  <c r="O151" i="2"/>
  <c r="H151" i="2"/>
  <c r="BB150" i="2"/>
  <c r="BA150" i="2"/>
  <c r="AZ150" i="2"/>
  <c r="AY150" i="2"/>
  <c r="AX150" i="2"/>
  <c r="AT150" i="2"/>
  <c r="AN150" i="2"/>
  <c r="X150" i="2"/>
  <c r="W150" i="2"/>
  <c r="O150" i="2"/>
  <c r="H150" i="2"/>
  <c r="U150" i="2" s="1"/>
  <c r="BC150" i="2" s="1"/>
  <c r="BB149" i="2"/>
  <c r="BA149" i="2"/>
  <c r="AZ149" i="2"/>
  <c r="AY149" i="2"/>
  <c r="AX149" i="2"/>
  <c r="AT149" i="2"/>
  <c r="AN149" i="2"/>
  <c r="X149" i="2"/>
  <c r="W149" i="2"/>
  <c r="O149" i="2"/>
  <c r="H149" i="2"/>
  <c r="AD149" i="2" s="1"/>
  <c r="AE149" i="2" s="1"/>
  <c r="BB148" i="2"/>
  <c r="BA148" i="2"/>
  <c r="AZ148" i="2"/>
  <c r="AY148" i="2"/>
  <c r="AX148" i="2"/>
  <c r="AT148" i="2"/>
  <c r="AU148" i="2" s="1"/>
  <c r="AN148" i="2"/>
  <c r="X148" i="2"/>
  <c r="Z148" i="2" s="1"/>
  <c r="AB148" i="2" s="1"/>
  <c r="AV148" i="2" s="1"/>
  <c r="W148" i="2"/>
  <c r="O148" i="2"/>
  <c r="H148" i="2"/>
  <c r="U148" i="2" s="1"/>
  <c r="BC148" i="2" s="1"/>
  <c r="BB147" i="2"/>
  <c r="BA147" i="2"/>
  <c r="AZ147" i="2"/>
  <c r="AY147" i="2"/>
  <c r="AX147" i="2"/>
  <c r="AT147" i="2"/>
  <c r="AN147" i="2"/>
  <c r="X147" i="2"/>
  <c r="W147" i="2"/>
  <c r="O147" i="2"/>
  <c r="H147" i="2"/>
  <c r="BB146" i="2"/>
  <c r="BA146" i="2"/>
  <c r="AZ146" i="2"/>
  <c r="AY146" i="2"/>
  <c r="AX146" i="2"/>
  <c r="AT146" i="2"/>
  <c r="AN146" i="2"/>
  <c r="X146" i="2"/>
  <c r="W146" i="2"/>
  <c r="O146" i="2"/>
  <c r="H146" i="2"/>
  <c r="BB145" i="2"/>
  <c r="BA145" i="2"/>
  <c r="AZ145" i="2"/>
  <c r="AY145" i="2"/>
  <c r="AX145" i="2"/>
  <c r="AT145" i="2"/>
  <c r="AU145" i="2" s="1"/>
  <c r="AN145" i="2"/>
  <c r="X145" i="2"/>
  <c r="Z145" i="2" s="1"/>
  <c r="AB145" i="2" s="1"/>
  <c r="W145" i="2"/>
  <c r="O145" i="2"/>
  <c r="H145" i="2"/>
  <c r="BB144" i="2"/>
  <c r="BA144" i="2"/>
  <c r="AZ144" i="2"/>
  <c r="AY144" i="2"/>
  <c r="AX144" i="2"/>
  <c r="AT144" i="2"/>
  <c r="AN144" i="2"/>
  <c r="X144" i="2"/>
  <c r="W144" i="2"/>
  <c r="O144" i="2"/>
  <c r="H144" i="2"/>
  <c r="N144" i="2" s="1"/>
  <c r="BB143" i="2"/>
  <c r="BA143" i="2"/>
  <c r="AZ143" i="2"/>
  <c r="AY143" i="2"/>
  <c r="AX143" i="2"/>
  <c r="AT143" i="2"/>
  <c r="AN143" i="2"/>
  <c r="AD143" i="2"/>
  <c r="Z143" i="2"/>
  <c r="AB143" i="2" s="1"/>
  <c r="X143" i="2"/>
  <c r="W143" i="2"/>
  <c r="O143" i="2"/>
  <c r="H143" i="2"/>
  <c r="U143" i="2" s="1"/>
  <c r="BC143" i="2" s="1"/>
  <c r="BB142" i="2"/>
  <c r="BA142" i="2"/>
  <c r="AZ142" i="2"/>
  <c r="AY142" i="2"/>
  <c r="AX142" i="2"/>
  <c r="AU142" i="2"/>
  <c r="AT142" i="2"/>
  <c r="AN142" i="2"/>
  <c r="AD142" i="2"/>
  <c r="AE142" i="2" s="1"/>
  <c r="X142" i="2"/>
  <c r="Z142" i="2" s="1"/>
  <c r="AB142" i="2" s="1"/>
  <c r="W142" i="2"/>
  <c r="O142" i="2"/>
  <c r="H142" i="2"/>
  <c r="N142" i="2" s="1"/>
  <c r="BC141" i="2"/>
  <c r="BB141" i="2"/>
  <c r="BA141" i="2"/>
  <c r="AZ141" i="2"/>
  <c r="AY141" i="2"/>
  <c r="AX141" i="2"/>
  <c r="AT141" i="2"/>
  <c r="AU141" i="2" s="1"/>
  <c r="AN141" i="2"/>
  <c r="X141" i="2"/>
  <c r="W141" i="2"/>
  <c r="O141" i="2"/>
  <c r="H141" i="2"/>
  <c r="U141" i="2" s="1"/>
  <c r="BB140" i="2"/>
  <c r="BA140" i="2"/>
  <c r="AZ140" i="2"/>
  <c r="AY140" i="2"/>
  <c r="AX140" i="2"/>
  <c r="AT140" i="2"/>
  <c r="AU140" i="2" s="1"/>
  <c r="AN140" i="2"/>
  <c r="X140" i="2"/>
  <c r="Z140" i="2" s="1"/>
  <c r="AB140" i="2" s="1"/>
  <c r="AV140" i="2" s="1"/>
  <c r="W140" i="2"/>
  <c r="O140" i="2"/>
  <c r="H140" i="2"/>
  <c r="U140" i="2" s="1"/>
  <c r="BC140" i="2" s="1"/>
  <c r="BB139" i="2"/>
  <c r="BA139" i="2"/>
  <c r="AZ139" i="2"/>
  <c r="AY139" i="2"/>
  <c r="AX139" i="2"/>
  <c r="AT139" i="2"/>
  <c r="AN139" i="2"/>
  <c r="X139" i="2"/>
  <c r="Z139" i="2" s="1"/>
  <c r="AB139" i="2" s="1"/>
  <c r="W139" i="2"/>
  <c r="AF139" i="2" s="1"/>
  <c r="O139" i="2"/>
  <c r="H139" i="2"/>
  <c r="BB138" i="2"/>
  <c r="BA138" i="2"/>
  <c r="AZ138" i="2"/>
  <c r="AY138" i="2"/>
  <c r="AX138" i="2"/>
  <c r="AT138" i="2"/>
  <c r="AN138" i="2"/>
  <c r="AD138" i="2"/>
  <c r="AE138" i="2" s="1"/>
  <c r="X138" i="2"/>
  <c r="Z138" i="2" s="1"/>
  <c r="AB138" i="2" s="1"/>
  <c r="W138" i="2"/>
  <c r="O138" i="2"/>
  <c r="H138" i="2"/>
  <c r="U138" i="2" s="1"/>
  <c r="BC138" i="2" s="1"/>
  <c r="BB137" i="2"/>
  <c r="BA137" i="2"/>
  <c r="AZ137" i="2"/>
  <c r="AY137" i="2"/>
  <c r="AX137" i="2"/>
  <c r="AT137" i="2"/>
  <c r="AN137" i="2"/>
  <c r="AD137" i="2"/>
  <c r="AE137" i="2" s="1"/>
  <c r="X137" i="2"/>
  <c r="W137" i="2"/>
  <c r="U137" i="2"/>
  <c r="BC137" i="2" s="1"/>
  <c r="O137" i="2"/>
  <c r="H137" i="2"/>
  <c r="N137" i="2" s="1"/>
  <c r="BB136" i="2"/>
  <c r="BA136" i="2"/>
  <c r="AZ136" i="2"/>
  <c r="AY136" i="2"/>
  <c r="AX136" i="2"/>
  <c r="AT136" i="2"/>
  <c r="AN136" i="2"/>
  <c r="X136" i="2"/>
  <c r="W136" i="2"/>
  <c r="O136" i="2"/>
  <c r="H136" i="2"/>
  <c r="BB135" i="2"/>
  <c r="BA135" i="2"/>
  <c r="AZ135" i="2"/>
  <c r="AY135" i="2"/>
  <c r="AX135" i="2"/>
  <c r="AT135" i="2"/>
  <c r="AN135" i="2"/>
  <c r="X135" i="2"/>
  <c r="W135" i="2"/>
  <c r="O135" i="2"/>
  <c r="H135" i="2"/>
  <c r="BB134" i="2"/>
  <c r="BA134" i="2"/>
  <c r="AZ134" i="2"/>
  <c r="AY134" i="2"/>
  <c r="AX134" i="2"/>
  <c r="AT134" i="2"/>
  <c r="AU134" i="2" s="1"/>
  <c r="AN134" i="2"/>
  <c r="X134" i="2"/>
  <c r="W134" i="2"/>
  <c r="O134" i="2"/>
  <c r="H134" i="2"/>
  <c r="AD134" i="2" s="1"/>
  <c r="AE134" i="2" s="1"/>
  <c r="BB133" i="2"/>
  <c r="BA133" i="2"/>
  <c r="AZ133" i="2"/>
  <c r="AY133" i="2"/>
  <c r="AX133" i="2"/>
  <c r="AT133" i="2"/>
  <c r="AU133" i="2" s="1"/>
  <c r="AN133" i="2"/>
  <c r="X133" i="2"/>
  <c r="Z133" i="2" s="1"/>
  <c r="AB133" i="2" s="1"/>
  <c r="W133" i="2"/>
  <c r="O133" i="2"/>
  <c r="H133" i="2"/>
  <c r="AD133" i="2" s="1"/>
  <c r="BB132" i="2"/>
  <c r="BA132" i="2"/>
  <c r="AZ132" i="2"/>
  <c r="AY132" i="2"/>
  <c r="AX132" i="2"/>
  <c r="AU132" i="2"/>
  <c r="AT132" i="2"/>
  <c r="AN132" i="2"/>
  <c r="X132" i="2"/>
  <c r="W132" i="2"/>
  <c r="O132" i="2"/>
  <c r="H132" i="2"/>
  <c r="AD132" i="2" s="1"/>
  <c r="BB131" i="2"/>
  <c r="BA131" i="2"/>
  <c r="AZ131" i="2"/>
  <c r="AY131" i="2"/>
  <c r="AX131" i="2"/>
  <c r="AT131" i="2"/>
  <c r="AN131" i="2"/>
  <c r="X131" i="2"/>
  <c r="W131" i="2"/>
  <c r="O131" i="2"/>
  <c r="H131" i="2"/>
  <c r="BB130" i="2"/>
  <c r="BA130" i="2"/>
  <c r="AZ130" i="2"/>
  <c r="AY130" i="2"/>
  <c r="AX130" i="2"/>
  <c r="AT130" i="2"/>
  <c r="AN130" i="2"/>
  <c r="X130" i="2"/>
  <c r="W130" i="2"/>
  <c r="O130" i="2"/>
  <c r="H130" i="2"/>
  <c r="BB129" i="2"/>
  <c r="BA129" i="2"/>
  <c r="AZ129" i="2"/>
  <c r="AY129" i="2"/>
  <c r="AX129" i="2"/>
  <c r="AT129" i="2"/>
  <c r="AN129" i="2"/>
  <c r="X129" i="2"/>
  <c r="W129" i="2"/>
  <c r="O129" i="2"/>
  <c r="H129" i="2"/>
  <c r="N129" i="2" s="1"/>
  <c r="BB128" i="2"/>
  <c r="BA128" i="2"/>
  <c r="AZ128" i="2"/>
  <c r="AY128" i="2"/>
  <c r="AX128" i="2"/>
  <c r="AT128" i="2"/>
  <c r="AN128" i="2"/>
  <c r="X128" i="2"/>
  <c r="Z128" i="2" s="1"/>
  <c r="AB128" i="2" s="1"/>
  <c r="W128" i="2"/>
  <c r="O128" i="2"/>
  <c r="H128" i="2"/>
  <c r="U128" i="2" s="1"/>
  <c r="BC128" i="2" s="1"/>
  <c r="BB127" i="2"/>
  <c r="BA127" i="2"/>
  <c r="AZ127" i="2"/>
  <c r="AY127" i="2"/>
  <c r="AX127" i="2"/>
  <c r="AT127" i="2"/>
  <c r="AU127" i="2" s="1"/>
  <c r="AN127" i="2"/>
  <c r="AD127" i="2"/>
  <c r="AE127" i="2" s="1"/>
  <c r="X127" i="2"/>
  <c r="Z127" i="2" s="1"/>
  <c r="AB127" i="2" s="1"/>
  <c r="W127" i="2"/>
  <c r="O127" i="2"/>
  <c r="H127" i="2"/>
  <c r="U127" i="2" s="1"/>
  <c r="BC127" i="2" s="1"/>
  <c r="BB126" i="2"/>
  <c r="BA126" i="2"/>
  <c r="AZ126" i="2"/>
  <c r="AY126" i="2"/>
  <c r="AX126" i="2"/>
  <c r="AT126" i="2"/>
  <c r="AU126" i="2" s="1"/>
  <c r="AN126" i="2"/>
  <c r="X126" i="2"/>
  <c r="W126" i="2"/>
  <c r="U126" i="2"/>
  <c r="BC126" i="2" s="1"/>
  <c r="O126" i="2"/>
  <c r="H126" i="2"/>
  <c r="N126" i="2" s="1"/>
  <c r="BB125" i="2"/>
  <c r="BA125" i="2"/>
  <c r="AZ125" i="2"/>
  <c r="AY125" i="2"/>
  <c r="AX125" i="2"/>
  <c r="AT125" i="2"/>
  <c r="AN125" i="2"/>
  <c r="AD125" i="2"/>
  <c r="X125" i="2"/>
  <c r="Z125" i="2" s="1"/>
  <c r="AB125" i="2" s="1"/>
  <c r="W125" i="2"/>
  <c r="AU125" i="2" s="1"/>
  <c r="U125" i="2"/>
  <c r="BC125" i="2" s="1"/>
  <c r="O125" i="2"/>
  <c r="H125" i="2"/>
  <c r="N125" i="2" s="1"/>
  <c r="BB124" i="2"/>
  <c r="BA124" i="2"/>
  <c r="AZ124" i="2"/>
  <c r="AY124" i="2"/>
  <c r="AX124" i="2"/>
  <c r="AU124" i="2"/>
  <c r="AT124" i="2"/>
  <c r="AN124" i="2"/>
  <c r="AD124" i="2"/>
  <c r="AE124" i="2" s="1"/>
  <c r="X124" i="2"/>
  <c r="Z124" i="2" s="1"/>
  <c r="AB124" i="2" s="1"/>
  <c r="AF124" i="2" s="1"/>
  <c r="W124" i="2"/>
  <c r="U124" i="2"/>
  <c r="BC124" i="2" s="1"/>
  <c r="O124" i="2"/>
  <c r="H124" i="2"/>
  <c r="N124" i="2" s="1"/>
  <c r="BB123" i="2"/>
  <c r="BA123" i="2"/>
  <c r="AZ123" i="2"/>
  <c r="AY123" i="2"/>
  <c r="AX123" i="2"/>
  <c r="AT123" i="2"/>
  <c r="AU123" i="2" s="1"/>
  <c r="AN123" i="2"/>
  <c r="X123" i="2"/>
  <c r="W123" i="2"/>
  <c r="O123" i="2"/>
  <c r="H123" i="2"/>
  <c r="BB122" i="2"/>
  <c r="BA122" i="2"/>
  <c r="AZ122" i="2"/>
  <c r="AY122" i="2"/>
  <c r="AX122" i="2"/>
  <c r="AT122" i="2"/>
  <c r="AN122" i="2"/>
  <c r="X122" i="2"/>
  <c r="W122" i="2"/>
  <c r="O122" i="2"/>
  <c r="H122" i="2"/>
  <c r="N122" i="2" s="1"/>
  <c r="BB121" i="2"/>
  <c r="BA121" i="2"/>
  <c r="AZ121" i="2"/>
  <c r="AY121" i="2"/>
  <c r="AX121" i="2"/>
  <c r="AT121" i="2"/>
  <c r="AN121" i="2"/>
  <c r="X121" i="2"/>
  <c r="W121" i="2"/>
  <c r="O121" i="2"/>
  <c r="H121" i="2"/>
  <c r="N121" i="2" s="1"/>
  <c r="BB120" i="2"/>
  <c r="BA120" i="2"/>
  <c r="AZ120" i="2"/>
  <c r="AY120" i="2"/>
  <c r="AX120" i="2"/>
  <c r="AT120" i="2"/>
  <c r="AU120" i="2" s="1"/>
  <c r="AN120" i="2"/>
  <c r="X120" i="2"/>
  <c r="Z120" i="2" s="1"/>
  <c r="AB120" i="2" s="1"/>
  <c r="W120" i="2"/>
  <c r="O120" i="2"/>
  <c r="H120" i="2"/>
  <c r="BB119" i="2"/>
  <c r="BA119" i="2"/>
  <c r="AZ119" i="2"/>
  <c r="AY119" i="2"/>
  <c r="AX119" i="2"/>
  <c r="AT119" i="2"/>
  <c r="AN119" i="2"/>
  <c r="X119" i="2"/>
  <c r="W119" i="2"/>
  <c r="O119" i="2"/>
  <c r="H119" i="2"/>
  <c r="BB118" i="2"/>
  <c r="BA118" i="2"/>
  <c r="AZ118" i="2"/>
  <c r="AY118" i="2"/>
  <c r="AX118" i="2"/>
  <c r="AT118" i="2"/>
  <c r="AN118" i="2"/>
  <c r="X118" i="2"/>
  <c r="Z118" i="2" s="1"/>
  <c r="AB118" i="2" s="1"/>
  <c r="W118" i="2"/>
  <c r="O118" i="2"/>
  <c r="H118" i="2"/>
  <c r="BB117" i="2"/>
  <c r="BA117" i="2"/>
  <c r="AZ117" i="2"/>
  <c r="AY117" i="2"/>
  <c r="AX117" i="2"/>
  <c r="AT117" i="2"/>
  <c r="AU117" i="2" s="1"/>
  <c r="AN117" i="2"/>
  <c r="AD117" i="2"/>
  <c r="AE117" i="2" s="1"/>
  <c r="X117" i="2"/>
  <c r="W117" i="2"/>
  <c r="O117" i="2"/>
  <c r="H117" i="2"/>
  <c r="N117" i="2" s="1"/>
  <c r="BB116" i="2"/>
  <c r="BA116" i="2"/>
  <c r="AZ116" i="2"/>
  <c r="AY116" i="2"/>
  <c r="AX116" i="2"/>
  <c r="AT116" i="2"/>
  <c r="AU116" i="2" s="1"/>
  <c r="AN116" i="2"/>
  <c r="AD116" i="2"/>
  <c r="Z116" i="2"/>
  <c r="AB116" i="2" s="1"/>
  <c r="X116" i="2"/>
  <c r="W116" i="2"/>
  <c r="O116" i="2"/>
  <c r="H116" i="2"/>
  <c r="BB115" i="2"/>
  <c r="BA115" i="2"/>
  <c r="AZ115" i="2"/>
  <c r="AY115" i="2"/>
  <c r="AX115" i="2"/>
  <c r="AT115" i="2"/>
  <c r="AU115" i="2" s="1"/>
  <c r="AN115" i="2"/>
  <c r="X115" i="2"/>
  <c r="Z115" i="2" s="1"/>
  <c r="AB115" i="2" s="1"/>
  <c r="AV115" i="2" s="1"/>
  <c r="W115" i="2"/>
  <c r="U115" i="2"/>
  <c r="BC115" i="2" s="1"/>
  <c r="O115" i="2"/>
  <c r="H115" i="2"/>
  <c r="N115" i="2" s="1"/>
  <c r="BB114" i="2"/>
  <c r="BA114" i="2"/>
  <c r="AZ114" i="2"/>
  <c r="AY114" i="2"/>
  <c r="AX114" i="2"/>
  <c r="AT114" i="2"/>
  <c r="AN114" i="2"/>
  <c r="X114" i="2"/>
  <c r="W114" i="2"/>
  <c r="O114" i="2"/>
  <c r="H114" i="2"/>
  <c r="U114" i="2" s="1"/>
  <c r="BC114" i="2" s="1"/>
  <c r="BB113" i="2"/>
  <c r="BA113" i="2"/>
  <c r="AZ113" i="2"/>
  <c r="AY113" i="2"/>
  <c r="AX113" i="2"/>
  <c r="AT113" i="2"/>
  <c r="AN113" i="2"/>
  <c r="X113" i="2"/>
  <c r="W113" i="2"/>
  <c r="O113" i="2"/>
  <c r="H113" i="2"/>
  <c r="N113" i="2" s="1"/>
  <c r="BB112" i="2"/>
  <c r="BA112" i="2"/>
  <c r="AZ112" i="2"/>
  <c r="AY112" i="2"/>
  <c r="AX112" i="2"/>
  <c r="AT112" i="2"/>
  <c r="AN112" i="2"/>
  <c r="X112" i="2"/>
  <c r="Z112" i="2" s="1"/>
  <c r="AB112" i="2" s="1"/>
  <c r="W112" i="2"/>
  <c r="O112" i="2"/>
  <c r="H112" i="2"/>
  <c r="BB111" i="2"/>
  <c r="BA111" i="2"/>
  <c r="AZ111" i="2"/>
  <c r="AY111" i="2"/>
  <c r="AX111" i="2"/>
  <c r="AT111" i="2"/>
  <c r="AN111" i="2"/>
  <c r="X111" i="2"/>
  <c r="W111" i="2"/>
  <c r="O111" i="2"/>
  <c r="H111" i="2"/>
  <c r="BB110" i="2"/>
  <c r="BA110" i="2"/>
  <c r="AZ110" i="2"/>
  <c r="AY110" i="2"/>
  <c r="AX110" i="2"/>
  <c r="AT110" i="2"/>
  <c r="AN110" i="2"/>
  <c r="X110" i="2"/>
  <c r="Z110" i="2" s="1"/>
  <c r="AB110" i="2" s="1"/>
  <c r="W110" i="2"/>
  <c r="O110" i="2"/>
  <c r="H110" i="2"/>
  <c r="BB109" i="2"/>
  <c r="BA109" i="2"/>
  <c r="AZ109" i="2"/>
  <c r="AY109" i="2"/>
  <c r="AX109" i="2"/>
  <c r="AT109" i="2"/>
  <c r="AN109" i="2"/>
  <c r="X109" i="2"/>
  <c r="Z109" i="2" s="1"/>
  <c r="AB109" i="2" s="1"/>
  <c r="W109" i="2"/>
  <c r="O109" i="2"/>
  <c r="H109" i="2"/>
  <c r="AD109" i="2" s="1"/>
  <c r="AE109" i="2" s="1"/>
  <c r="BB108" i="2"/>
  <c r="BA108" i="2"/>
  <c r="AZ108" i="2"/>
  <c r="AY108" i="2"/>
  <c r="AX108" i="2"/>
  <c r="AT108" i="2"/>
  <c r="AN108" i="2"/>
  <c r="X108" i="2"/>
  <c r="W108" i="2"/>
  <c r="O108" i="2"/>
  <c r="H108" i="2"/>
  <c r="U108" i="2" s="1"/>
  <c r="BC108" i="2" s="1"/>
  <c r="BB107" i="2"/>
  <c r="BA107" i="2"/>
  <c r="AZ107" i="2"/>
  <c r="AY107" i="2"/>
  <c r="AX107" i="2"/>
  <c r="AT107" i="2"/>
  <c r="AN107" i="2"/>
  <c r="X107" i="2"/>
  <c r="W107" i="2"/>
  <c r="O107" i="2"/>
  <c r="H107" i="2"/>
  <c r="AD107" i="2" s="1"/>
  <c r="BB106" i="2"/>
  <c r="BA106" i="2"/>
  <c r="AZ106" i="2"/>
  <c r="AY106" i="2"/>
  <c r="AX106" i="2"/>
  <c r="AT106" i="2"/>
  <c r="AN106" i="2"/>
  <c r="AD106" i="2"/>
  <c r="AE106" i="2" s="1"/>
  <c r="X106" i="2"/>
  <c r="Z106" i="2" s="1"/>
  <c r="AB106" i="2" s="1"/>
  <c r="W106" i="2"/>
  <c r="O106" i="2"/>
  <c r="H106" i="2"/>
  <c r="N106" i="2" s="1"/>
  <c r="BB105" i="2"/>
  <c r="BA105" i="2"/>
  <c r="AZ105" i="2"/>
  <c r="AY105" i="2"/>
  <c r="AX105" i="2"/>
  <c r="AT105" i="2"/>
  <c r="AU105" i="2" s="1"/>
  <c r="AV105" i="2" s="1"/>
  <c r="AN105" i="2"/>
  <c r="X105" i="2"/>
  <c r="Z105" i="2" s="1"/>
  <c r="AB105" i="2" s="1"/>
  <c r="AF105" i="2" s="1"/>
  <c r="W105" i="2"/>
  <c r="O105" i="2"/>
  <c r="H105" i="2"/>
  <c r="BB104" i="2"/>
  <c r="BA104" i="2"/>
  <c r="AZ104" i="2"/>
  <c r="AY104" i="2"/>
  <c r="AX104" i="2"/>
  <c r="AU104" i="2"/>
  <c r="AT104" i="2"/>
  <c r="AN104" i="2"/>
  <c r="X104" i="2"/>
  <c r="W104" i="2"/>
  <c r="O104" i="2"/>
  <c r="H104" i="2"/>
  <c r="N104" i="2" s="1"/>
  <c r="BB103" i="2"/>
  <c r="BA103" i="2"/>
  <c r="AZ103" i="2"/>
  <c r="AY103" i="2"/>
  <c r="AX103" i="2"/>
  <c r="AT103" i="2"/>
  <c r="AN103" i="2"/>
  <c r="X103" i="2"/>
  <c r="Z103" i="2" s="1"/>
  <c r="AB103" i="2" s="1"/>
  <c r="W103" i="2"/>
  <c r="O103" i="2"/>
  <c r="H103" i="2"/>
  <c r="BB102" i="2"/>
  <c r="BA102" i="2"/>
  <c r="AZ102" i="2"/>
  <c r="AY102" i="2"/>
  <c r="AX102" i="2"/>
  <c r="AT102" i="2"/>
  <c r="AN102" i="2"/>
  <c r="X102" i="2"/>
  <c r="W102" i="2"/>
  <c r="O102" i="2"/>
  <c r="H102" i="2"/>
  <c r="BB101" i="2"/>
  <c r="BA101" i="2"/>
  <c r="AZ101" i="2"/>
  <c r="AY101" i="2"/>
  <c r="AX101" i="2"/>
  <c r="AT101" i="2"/>
  <c r="AN101" i="2"/>
  <c r="X101" i="2"/>
  <c r="W101" i="2"/>
  <c r="U101" i="2"/>
  <c r="BC101" i="2" s="1"/>
  <c r="O101" i="2"/>
  <c r="H101" i="2"/>
  <c r="AD101" i="2" s="1"/>
  <c r="AE101" i="2" s="1"/>
  <c r="BB100" i="2"/>
  <c r="BA100" i="2"/>
  <c r="AZ100" i="2"/>
  <c r="AY100" i="2"/>
  <c r="AX100" i="2"/>
  <c r="AT100" i="2"/>
  <c r="AN100" i="2"/>
  <c r="X100" i="2"/>
  <c r="W100" i="2"/>
  <c r="O100" i="2"/>
  <c r="H100" i="2"/>
  <c r="BB99" i="2"/>
  <c r="BA99" i="2"/>
  <c r="AZ99" i="2"/>
  <c r="AY99" i="2"/>
  <c r="AX99" i="2"/>
  <c r="AT99" i="2"/>
  <c r="AN99" i="2"/>
  <c r="X99" i="2"/>
  <c r="W99" i="2"/>
  <c r="Z99" i="2" s="1"/>
  <c r="AB99" i="2" s="1"/>
  <c r="O99" i="2"/>
  <c r="H99" i="2"/>
  <c r="U99" i="2" s="1"/>
  <c r="BC99" i="2" s="1"/>
  <c r="BB98" i="2"/>
  <c r="BA98" i="2"/>
  <c r="AZ98" i="2"/>
  <c r="AY98" i="2"/>
  <c r="AX98" i="2"/>
  <c r="AT98" i="2"/>
  <c r="AU98" i="2" s="1"/>
  <c r="AN98" i="2"/>
  <c r="X98" i="2"/>
  <c r="Z98" i="2" s="1"/>
  <c r="AB98" i="2" s="1"/>
  <c r="W98" i="2"/>
  <c r="O98" i="2"/>
  <c r="H98" i="2"/>
  <c r="AD98" i="2" s="1"/>
  <c r="BB97" i="2"/>
  <c r="BA97" i="2"/>
  <c r="AZ97" i="2"/>
  <c r="AY97" i="2"/>
  <c r="AX97" i="2"/>
  <c r="AT97" i="2"/>
  <c r="AN97" i="2"/>
  <c r="AE97" i="2"/>
  <c r="X97" i="2"/>
  <c r="W97" i="2"/>
  <c r="O97" i="2"/>
  <c r="H97" i="2"/>
  <c r="AD97" i="2" s="1"/>
  <c r="BB96" i="2"/>
  <c r="BA96" i="2"/>
  <c r="AZ96" i="2"/>
  <c r="AY96" i="2"/>
  <c r="AX96" i="2"/>
  <c r="AT96" i="2"/>
  <c r="AN96" i="2"/>
  <c r="X96" i="2"/>
  <c r="W96" i="2"/>
  <c r="O96" i="2"/>
  <c r="H96" i="2"/>
  <c r="AD96" i="2" s="1"/>
  <c r="BB95" i="2"/>
  <c r="BA95" i="2"/>
  <c r="AZ95" i="2"/>
  <c r="AY95" i="2"/>
  <c r="AX95" i="2"/>
  <c r="AT95" i="2"/>
  <c r="AN95" i="2"/>
  <c r="X95" i="2"/>
  <c r="W95" i="2"/>
  <c r="O95" i="2"/>
  <c r="H95" i="2"/>
  <c r="AD95" i="2" s="1"/>
  <c r="AE95" i="2" s="1"/>
  <c r="BB94" i="2"/>
  <c r="BA94" i="2"/>
  <c r="AZ94" i="2"/>
  <c r="AY94" i="2"/>
  <c r="AX94" i="2"/>
  <c r="AT94" i="2"/>
  <c r="AN94" i="2"/>
  <c r="X94" i="2"/>
  <c r="W94" i="2"/>
  <c r="O94" i="2"/>
  <c r="H94" i="2"/>
  <c r="BB93" i="2"/>
  <c r="BA93" i="2"/>
  <c r="AZ93" i="2"/>
  <c r="AY93" i="2"/>
  <c r="AX93" i="2"/>
  <c r="AT93" i="2"/>
  <c r="AN93" i="2"/>
  <c r="X93" i="2"/>
  <c r="Z93" i="2" s="1"/>
  <c r="AB93" i="2" s="1"/>
  <c r="W93" i="2"/>
  <c r="O93" i="2"/>
  <c r="H93" i="2"/>
  <c r="BB92" i="2"/>
  <c r="BA92" i="2"/>
  <c r="AZ92" i="2"/>
  <c r="AY92" i="2"/>
  <c r="AX92" i="2"/>
  <c r="AT92" i="2"/>
  <c r="AN92" i="2"/>
  <c r="X92" i="2"/>
  <c r="W92" i="2"/>
  <c r="Z92" i="2" s="1"/>
  <c r="AB92" i="2" s="1"/>
  <c r="O92" i="2"/>
  <c r="H92" i="2"/>
  <c r="N92" i="2" s="1"/>
  <c r="BB91" i="2"/>
  <c r="BA91" i="2"/>
  <c r="AZ91" i="2"/>
  <c r="AY91" i="2"/>
  <c r="AX91" i="2"/>
  <c r="AT91" i="2"/>
  <c r="AN91" i="2"/>
  <c r="X91" i="2"/>
  <c r="Z91" i="2" s="1"/>
  <c r="AB91" i="2" s="1"/>
  <c r="W91" i="2"/>
  <c r="O91" i="2"/>
  <c r="H91" i="2"/>
  <c r="BB90" i="2"/>
  <c r="BA90" i="2"/>
  <c r="AZ90" i="2"/>
  <c r="AY90" i="2"/>
  <c r="AX90" i="2"/>
  <c r="AT90" i="2"/>
  <c r="AN90" i="2"/>
  <c r="AD90" i="2"/>
  <c r="AE90" i="2" s="1"/>
  <c r="X90" i="2"/>
  <c r="Z90" i="2" s="1"/>
  <c r="AB90" i="2" s="1"/>
  <c r="W90" i="2"/>
  <c r="U90" i="2"/>
  <c r="BC90" i="2" s="1"/>
  <c r="O90" i="2"/>
  <c r="H90" i="2"/>
  <c r="N90" i="2" s="1"/>
  <c r="BB89" i="2"/>
  <c r="BA89" i="2"/>
  <c r="AZ89" i="2"/>
  <c r="AY89" i="2"/>
  <c r="AX89" i="2"/>
  <c r="AT89" i="2"/>
  <c r="AU89" i="2" s="1"/>
  <c r="AN89" i="2"/>
  <c r="AE89" i="2"/>
  <c r="X89" i="2"/>
  <c r="W89" i="2"/>
  <c r="O89" i="2"/>
  <c r="N89" i="2"/>
  <c r="H89" i="2"/>
  <c r="AD89" i="2" s="1"/>
  <c r="BB88" i="2"/>
  <c r="BA88" i="2"/>
  <c r="AZ88" i="2"/>
  <c r="AY88" i="2"/>
  <c r="AX88" i="2"/>
  <c r="AT88" i="2"/>
  <c r="AU88" i="2" s="1"/>
  <c r="AN88" i="2"/>
  <c r="AD88" i="2"/>
  <c r="X88" i="2"/>
  <c r="Z88" i="2" s="1"/>
  <c r="AB88" i="2" s="1"/>
  <c r="AV88" i="2" s="1"/>
  <c r="W88" i="2"/>
  <c r="U88" i="2"/>
  <c r="BC88" i="2" s="1"/>
  <c r="O88" i="2"/>
  <c r="N88" i="2"/>
  <c r="H88" i="2"/>
  <c r="BB87" i="2"/>
  <c r="BA87" i="2"/>
  <c r="AZ87" i="2"/>
  <c r="AY87" i="2"/>
  <c r="AX87" i="2"/>
  <c r="AT87" i="2"/>
  <c r="AN87" i="2"/>
  <c r="AD87" i="2"/>
  <c r="AE87" i="2" s="1"/>
  <c r="X87" i="2"/>
  <c r="W87" i="2"/>
  <c r="U87" i="2"/>
  <c r="BC87" i="2" s="1"/>
  <c r="O87" i="2"/>
  <c r="H87" i="2"/>
  <c r="N87" i="2" s="1"/>
  <c r="BB86" i="2"/>
  <c r="BA86" i="2"/>
  <c r="AZ86" i="2"/>
  <c r="AY86" i="2"/>
  <c r="AX86" i="2"/>
  <c r="AT86" i="2"/>
  <c r="AN86" i="2"/>
  <c r="X86" i="2"/>
  <c r="W86" i="2"/>
  <c r="O86" i="2"/>
  <c r="H86" i="2"/>
  <c r="AD86" i="2" s="1"/>
  <c r="BB85" i="2"/>
  <c r="BA85" i="2"/>
  <c r="AZ85" i="2"/>
  <c r="AY85" i="2"/>
  <c r="AX85" i="2"/>
  <c r="AT85" i="2"/>
  <c r="AN85" i="2"/>
  <c r="X85" i="2"/>
  <c r="Z85" i="2" s="1"/>
  <c r="AB85" i="2" s="1"/>
  <c r="W85" i="2"/>
  <c r="O85" i="2"/>
  <c r="H85" i="2"/>
  <c r="N85" i="2" s="1"/>
  <c r="BB84" i="2"/>
  <c r="BA84" i="2"/>
  <c r="AZ84" i="2"/>
  <c r="AY84" i="2"/>
  <c r="AX84" i="2"/>
  <c r="AT84" i="2"/>
  <c r="AN84" i="2"/>
  <c r="X84" i="2"/>
  <c r="W84" i="2"/>
  <c r="O84" i="2"/>
  <c r="H84" i="2"/>
  <c r="N84" i="2" s="1"/>
  <c r="BB83" i="2"/>
  <c r="BA83" i="2"/>
  <c r="AZ83" i="2"/>
  <c r="AY83" i="2"/>
  <c r="AX83" i="2"/>
  <c r="AT83" i="2"/>
  <c r="AU83" i="2" s="1"/>
  <c r="AN83" i="2"/>
  <c r="X83" i="2"/>
  <c r="Z83" i="2" s="1"/>
  <c r="AB83" i="2" s="1"/>
  <c r="W83" i="2"/>
  <c r="O83" i="2"/>
  <c r="H83" i="2"/>
  <c r="U83" i="2" s="1"/>
  <c r="BC83" i="2" s="1"/>
  <c r="BB82" i="2"/>
  <c r="BA82" i="2"/>
  <c r="AZ82" i="2"/>
  <c r="AY82" i="2"/>
  <c r="AX82" i="2"/>
  <c r="AT82" i="2"/>
  <c r="AU82" i="2" s="1"/>
  <c r="AN82" i="2"/>
  <c r="X82" i="2"/>
  <c r="Z82" i="2" s="1"/>
  <c r="AB82" i="2" s="1"/>
  <c r="W82" i="2"/>
  <c r="O82" i="2"/>
  <c r="H82" i="2"/>
  <c r="N82" i="2" s="1"/>
  <c r="BB81" i="2"/>
  <c r="BA81" i="2"/>
  <c r="AZ81" i="2"/>
  <c r="AY81" i="2"/>
  <c r="AX81" i="2"/>
  <c r="AT81" i="2"/>
  <c r="AU81" i="2" s="1"/>
  <c r="AN81" i="2"/>
  <c r="X81" i="2"/>
  <c r="Z81" i="2" s="1"/>
  <c r="AB81" i="2" s="1"/>
  <c r="AV81" i="2" s="1"/>
  <c r="W81" i="2"/>
  <c r="O81" i="2"/>
  <c r="H81" i="2"/>
  <c r="BB80" i="2"/>
  <c r="BA80" i="2"/>
  <c r="AZ80" i="2"/>
  <c r="AY80" i="2"/>
  <c r="AX80" i="2"/>
  <c r="AT80" i="2"/>
  <c r="AU80" i="2" s="1"/>
  <c r="AN80" i="2"/>
  <c r="X80" i="2"/>
  <c r="W80" i="2"/>
  <c r="O80" i="2"/>
  <c r="H80" i="2"/>
  <c r="BB79" i="2"/>
  <c r="BA79" i="2"/>
  <c r="AZ79" i="2"/>
  <c r="AY79" i="2"/>
  <c r="AX79" i="2"/>
  <c r="AT79" i="2"/>
  <c r="AN79" i="2"/>
  <c r="X79" i="2"/>
  <c r="W79" i="2"/>
  <c r="U79" i="2"/>
  <c r="BC79" i="2" s="1"/>
  <c r="O79" i="2"/>
  <c r="H79" i="2"/>
  <c r="N79" i="2" s="1"/>
  <c r="BB78" i="2"/>
  <c r="BA78" i="2"/>
  <c r="AZ78" i="2"/>
  <c r="AY78" i="2"/>
  <c r="AX78" i="2"/>
  <c r="AT78" i="2"/>
  <c r="AN78" i="2"/>
  <c r="X78" i="2"/>
  <c r="W78" i="2"/>
  <c r="O78" i="2"/>
  <c r="H78" i="2"/>
  <c r="U78" i="2" s="1"/>
  <c r="BC78" i="2" s="1"/>
  <c r="BB77" i="2"/>
  <c r="BA77" i="2"/>
  <c r="AZ77" i="2"/>
  <c r="AY77" i="2"/>
  <c r="AX77" i="2"/>
  <c r="AT77" i="2"/>
  <c r="AU77" i="2" s="1"/>
  <c r="AN77" i="2"/>
  <c r="X77" i="2"/>
  <c r="W77" i="2"/>
  <c r="O77" i="2"/>
  <c r="H77" i="2"/>
  <c r="BB76" i="2"/>
  <c r="BA76" i="2"/>
  <c r="AZ76" i="2"/>
  <c r="AY76" i="2"/>
  <c r="AX76" i="2"/>
  <c r="AT76" i="2"/>
  <c r="AN76" i="2"/>
  <c r="X76" i="2"/>
  <c r="W76" i="2"/>
  <c r="O76" i="2"/>
  <c r="H76" i="2"/>
  <c r="BB75" i="2"/>
  <c r="BA75" i="2"/>
  <c r="AZ75" i="2"/>
  <c r="AY75" i="2"/>
  <c r="AX75" i="2"/>
  <c r="AT75" i="2"/>
  <c r="AN75" i="2"/>
  <c r="X75" i="2"/>
  <c r="Z75" i="2" s="1"/>
  <c r="AB75" i="2" s="1"/>
  <c r="W75" i="2"/>
  <c r="O75" i="2"/>
  <c r="H75" i="2"/>
  <c r="U75" i="2" s="1"/>
  <c r="BC75" i="2" s="1"/>
  <c r="BB74" i="2"/>
  <c r="BA74" i="2"/>
  <c r="AZ74" i="2"/>
  <c r="AY74" i="2"/>
  <c r="AX74" i="2"/>
  <c r="AT74" i="2"/>
  <c r="AU74" i="2" s="1"/>
  <c r="AN74" i="2"/>
  <c r="AD74" i="2"/>
  <c r="AE74" i="2" s="1"/>
  <c r="X74" i="2"/>
  <c r="Z74" i="2" s="1"/>
  <c r="AB74" i="2" s="1"/>
  <c r="W74" i="2"/>
  <c r="U74" i="2"/>
  <c r="BC74" i="2" s="1"/>
  <c r="O74" i="2"/>
  <c r="H74" i="2"/>
  <c r="N74" i="2" s="1"/>
  <c r="BB73" i="2"/>
  <c r="BA73" i="2"/>
  <c r="AZ73" i="2"/>
  <c r="AY73" i="2"/>
  <c r="AX73" i="2"/>
  <c r="AT73" i="2"/>
  <c r="AN73" i="2"/>
  <c r="AD73" i="2"/>
  <c r="AE73" i="2" s="1"/>
  <c r="X73" i="2"/>
  <c r="W73" i="2"/>
  <c r="U73" i="2"/>
  <c r="BC73" i="2" s="1"/>
  <c r="O73" i="2"/>
  <c r="N73" i="2"/>
  <c r="H73" i="2"/>
  <c r="BB72" i="2"/>
  <c r="BA72" i="2"/>
  <c r="AZ72" i="2"/>
  <c r="AY72" i="2"/>
  <c r="AX72" i="2"/>
  <c r="AT72" i="2"/>
  <c r="AN72" i="2"/>
  <c r="X72" i="2"/>
  <c r="W72" i="2"/>
  <c r="O72" i="2"/>
  <c r="H72" i="2"/>
  <c r="BB71" i="2"/>
  <c r="BA71" i="2"/>
  <c r="AZ71" i="2"/>
  <c r="AY71" i="2"/>
  <c r="AX71" i="2"/>
  <c r="AT71" i="2"/>
  <c r="AN71" i="2"/>
  <c r="X71" i="2"/>
  <c r="W71" i="2"/>
  <c r="O71" i="2"/>
  <c r="H71" i="2"/>
  <c r="BB70" i="2"/>
  <c r="BA70" i="2"/>
  <c r="AZ70" i="2"/>
  <c r="AY70" i="2"/>
  <c r="AX70" i="2"/>
  <c r="AT70" i="2"/>
  <c r="AN70" i="2"/>
  <c r="X70" i="2"/>
  <c r="W70" i="2"/>
  <c r="O70" i="2"/>
  <c r="H70" i="2"/>
  <c r="AD70" i="2" s="1"/>
  <c r="BB69" i="2"/>
  <c r="BA69" i="2"/>
  <c r="AZ69" i="2"/>
  <c r="AY69" i="2"/>
  <c r="AX69" i="2"/>
  <c r="AT69" i="2"/>
  <c r="AN69" i="2"/>
  <c r="X69" i="2"/>
  <c r="W69" i="2"/>
  <c r="AU69" i="2" s="1"/>
  <c r="O69" i="2"/>
  <c r="H69" i="2"/>
  <c r="BB68" i="2"/>
  <c r="BA68" i="2"/>
  <c r="AZ68" i="2"/>
  <c r="AY68" i="2"/>
  <c r="AX68" i="2"/>
  <c r="AT68" i="2"/>
  <c r="AU68" i="2" s="1"/>
  <c r="AN68" i="2"/>
  <c r="X68" i="2"/>
  <c r="Z68" i="2" s="1"/>
  <c r="AB68" i="2" s="1"/>
  <c r="W68" i="2"/>
  <c r="O68" i="2"/>
  <c r="H68" i="2"/>
  <c r="U68" i="2" s="1"/>
  <c r="BC68" i="2" s="1"/>
  <c r="BB67" i="2"/>
  <c r="BA67" i="2"/>
  <c r="AZ67" i="2"/>
  <c r="AY67" i="2"/>
  <c r="AX67" i="2"/>
  <c r="AT67" i="2"/>
  <c r="AU67" i="2" s="1"/>
  <c r="AN67" i="2"/>
  <c r="X67" i="2"/>
  <c r="Z67" i="2" s="1"/>
  <c r="AB67" i="2" s="1"/>
  <c r="W67" i="2"/>
  <c r="AF67" i="2" s="1"/>
  <c r="O67" i="2"/>
  <c r="H67" i="2"/>
  <c r="U67" i="2" s="1"/>
  <c r="BC67" i="2" s="1"/>
  <c r="BC66" i="2"/>
  <c r="BB66" i="2"/>
  <c r="BA66" i="2"/>
  <c r="AZ66" i="2"/>
  <c r="AY66" i="2"/>
  <c r="AX66" i="2"/>
  <c r="AT66" i="2"/>
  <c r="AU66" i="2" s="1"/>
  <c r="AN66" i="2"/>
  <c r="X66" i="2"/>
  <c r="Z66" i="2" s="1"/>
  <c r="AB66" i="2" s="1"/>
  <c r="W66" i="2"/>
  <c r="O66" i="2"/>
  <c r="H66" i="2"/>
  <c r="U66" i="2" s="1"/>
  <c r="BB65" i="2"/>
  <c r="BA65" i="2"/>
  <c r="AZ65" i="2"/>
  <c r="AY65" i="2"/>
  <c r="AX65" i="2"/>
  <c r="AT65" i="2"/>
  <c r="AN65" i="2"/>
  <c r="X65" i="2"/>
  <c r="Z65" i="2" s="1"/>
  <c r="AB65" i="2" s="1"/>
  <c r="W65" i="2"/>
  <c r="O65" i="2"/>
  <c r="H65" i="2"/>
  <c r="BB64" i="2"/>
  <c r="BA64" i="2"/>
  <c r="AZ64" i="2"/>
  <c r="AY64" i="2"/>
  <c r="AX64" i="2"/>
  <c r="AT64" i="2"/>
  <c r="AU64" i="2" s="1"/>
  <c r="AN64" i="2"/>
  <c r="AD64" i="2"/>
  <c r="AE64" i="2" s="1"/>
  <c r="X64" i="2"/>
  <c r="Z64" i="2" s="1"/>
  <c r="AB64" i="2" s="1"/>
  <c r="W64" i="2"/>
  <c r="O64" i="2"/>
  <c r="H64" i="2"/>
  <c r="BB63" i="2"/>
  <c r="BA63" i="2"/>
  <c r="AZ63" i="2"/>
  <c r="AY63" i="2"/>
  <c r="AX63" i="2"/>
  <c r="AT63" i="2"/>
  <c r="AN63" i="2"/>
  <c r="X63" i="2"/>
  <c r="W63" i="2"/>
  <c r="U63" i="2"/>
  <c r="BC63" i="2" s="1"/>
  <c r="O63" i="2"/>
  <c r="N63" i="2"/>
  <c r="H63" i="2"/>
  <c r="BB62" i="2"/>
  <c r="BA62" i="2"/>
  <c r="AZ62" i="2"/>
  <c r="AY62" i="2"/>
  <c r="AX62" i="2"/>
  <c r="AT62" i="2"/>
  <c r="AN62" i="2"/>
  <c r="X62" i="2"/>
  <c r="W62" i="2"/>
  <c r="O62" i="2"/>
  <c r="H62" i="2"/>
  <c r="N62" i="2" s="1"/>
  <c r="BB61" i="2"/>
  <c r="BA61" i="2"/>
  <c r="AZ61" i="2"/>
  <c r="AY61" i="2"/>
  <c r="AX61" i="2"/>
  <c r="AT61" i="2"/>
  <c r="AN61" i="2"/>
  <c r="X61" i="2"/>
  <c r="W61" i="2"/>
  <c r="U61" i="2"/>
  <c r="BC61" i="2" s="1"/>
  <c r="O61" i="2"/>
  <c r="H61" i="2"/>
  <c r="BB60" i="2"/>
  <c r="BA60" i="2"/>
  <c r="AZ60" i="2"/>
  <c r="AY60" i="2"/>
  <c r="AX60" i="2"/>
  <c r="AT60" i="2"/>
  <c r="AN60" i="2"/>
  <c r="X60" i="2"/>
  <c r="W60" i="2"/>
  <c r="O60" i="2"/>
  <c r="H60" i="2"/>
  <c r="BB59" i="2"/>
  <c r="BA59" i="2"/>
  <c r="AZ59" i="2"/>
  <c r="AY59" i="2"/>
  <c r="AX59" i="2"/>
  <c r="AT59" i="2"/>
  <c r="AN59" i="2"/>
  <c r="X59" i="2"/>
  <c r="W59" i="2"/>
  <c r="O59" i="2"/>
  <c r="H59" i="2"/>
  <c r="N59" i="2" s="1"/>
  <c r="BB58" i="2"/>
  <c r="BA58" i="2"/>
  <c r="AZ58" i="2"/>
  <c r="AY58" i="2"/>
  <c r="AX58" i="2"/>
  <c r="AT58" i="2"/>
  <c r="AU58" i="2" s="1"/>
  <c r="AN58" i="2"/>
  <c r="AD58" i="2"/>
  <c r="AE58" i="2" s="1"/>
  <c r="X58" i="2"/>
  <c r="W58" i="2"/>
  <c r="O58" i="2"/>
  <c r="H58" i="2"/>
  <c r="BB57" i="2"/>
  <c r="BA57" i="2"/>
  <c r="AZ57" i="2"/>
  <c r="AY57" i="2"/>
  <c r="AX57" i="2"/>
  <c r="AT57" i="2"/>
  <c r="AN57" i="2"/>
  <c r="X57" i="2"/>
  <c r="W57" i="2"/>
  <c r="U57" i="2"/>
  <c r="BC57" i="2" s="1"/>
  <c r="O57" i="2"/>
  <c r="N57" i="2"/>
  <c r="H57" i="2"/>
  <c r="BB56" i="2"/>
  <c r="BA56" i="2"/>
  <c r="AZ56" i="2"/>
  <c r="AY56" i="2"/>
  <c r="AX56" i="2"/>
  <c r="AT56" i="2"/>
  <c r="AN56" i="2"/>
  <c r="X56" i="2"/>
  <c r="Z56" i="2" s="1"/>
  <c r="AB56" i="2" s="1"/>
  <c r="W56" i="2"/>
  <c r="U56" i="2"/>
  <c r="BC56" i="2" s="1"/>
  <c r="O56" i="2"/>
  <c r="N56" i="2"/>
  <c r="H56" i="2"/>
  <c r="BB55" i="2"/>
  <c r="BA55" i="2"/>
  <c r="AZ55" i="2"/>
  <c r="AY55" i="2"/>
  <c r="AX55" i="2"/>
  <c r="AT55" i="2"/>
  <c r="AN55" i="2"/>
  <c r="AD55" i="2"/>
  <c r="AE55" i="2" s="1"/>
  <c r="X55" i="2"/>
  <c r="W55" i="2"/>
  <c r="U55" i="2"/>
  <c r="BC55" i="2" s="1"/>
  <c r="O55" i="2"/>
  <c r="N55" i="2"/>
  <c r="H55" i="2"/>
  <c r="BB54" i="2"/>
  <c r="BA54" i="2"/>
  <c r="AZ54" i="2"/>
  <c r="AY54" i="2"/>
  <c r="AX54" i="2"/>
  <c r="AT54" i="2"/>
  <c r="AN54" i="2"/>
  <c r="AD54" i="2"/>
  <c r="AE54" i="2" s="1"/>
  <c r="X54" i="2"/>
  <c r="Z54" i="2" s="1"/>
  <c r="AB54" i="2" s="1"/>
  <c r="AF54" i="2" s="1"/>
  <c r="W54" i="2"/>
  <c r="O54" i="2"/>
  <c r="N54" i="2"/>
  <c r="H54" i="2"/>
  <c r="U54" i="2" s="1"/>
  <c r="BC54" i="2" s="1"/>
  <c r="BB53" i="2"/>
  <c r="BA53" i="2"/>
  <c r="AZ53" i="2"/>
  <c r="AY53" i="2"/>
  <c r="AX53" i="2"/>
  <c r="AT53" i="2"/>
  <c r="AN53" i="2"/>
  <c r="X53" i="2"/>
  <c r="W53" i="2"/>
  <c r="O53" i="2"/>
  <c r="H53" i="2"/>
  <c r="BB52" i="2"/>
  <c r="BA52" i="2"/>
  <c r="AZ52" i="2"/>
  <c r="AY52" i="2"/>
  <c r="AX52" i="2"/>
  <c r="AT52" i="2"/>
  <c r="AN52" i="2"/>
  <c r="X52" i="2"/>
  <c r="W52" i="2"/>
  <c r="O52" i="2"/>
  <c r="H52" i="2"/>
  <c r="BB51" i="2"/>
  <c r="BA51" i="2"/>
  <c r="AZ51" i="2"/>
  <c r="AY51" i="2"/>
  <c r="AX51" i="2"/>
  <c r="AT51" i="2"/>
  <c r="AU51" i="2" s="1"/>
  <c r="AN51" i="2"/>
  <c r="X51" i="2"/>
  <c r="W51" i="2"/>
  <c r="O51" i="2"/>
  <c r="H51" i="2"/>
  <c r="BB50" i="2"/>
  <c r="BA50" i="2"/>
  <c r="AZ50" i="2"/>
  <c r="AY50" i="2"/>
  <c r="AX50" i="2"/>
  <c r="AT50" i="2"/>
  <c r="AU50" i="2" s="1"/>
  <c r="AV50" i="2" s="1"/>
  <c r="AN50" i="2"/>
  <c r="X50" i="2"/>
  <c r="Z50" i="2" s="1"/>
  <c r="AB50" i="2" s="1"/>
  <c r="AF50" i="2" s="1"/>
  <c r="W50" i="2"/>
  <c r="O50" i="2"/>
  <c r="H50" i="2"/>
  <c r="AD50" i="2" s="1"/>
  <c r="BB49" i="2"/>
  <c r="BA49" i="2"/>
  <c r="AZ49" i="2"/>
  <c r="AY49" i="2"/>
  <c r="AX49" i="2"/>
  <c r="AT49" i="2"/>
  <c r="AU49" i="2" s="1"/>
  <c r="AN49" i="2"/>
  <c r="AD49" i="2"/>
  <c r="AE49" i="2" s="1"/>
  <c r="Z49" i="2"/>
  <c r="AB49" i="2" s="1"/>
  <c r="X49" i="2"/>
  <c r="W49" i="2"/>
  <c r="O49" i="2"/>
  <c r="H49" i="2"/>
  <c r="U49" i="2" s="1"/>
  <c r="BC49" i="2" s="1"/>
  <c r="BB48" i="2"/>
  <c r="BA48" i="2"/>
  <c r="AZ48" i="2"/>
  <c r="AY48" i="2"/>
  <c r="AX48" i="2"/>
  <c r="AT48" i="2"/>
  <c r="AN48" i="2"/>
  <c r="X48" i="2"/>
  <c r="W48" i="2"/>
  <c r="O48" i="2"/>
  <c r="H48" i="2"/>
  <c r="BB47" i="2"/>
  <c r="BA47" i="2"/>
  <c r="AZ47" i="2"/>
  <c r="AY47" i="2"/>
  <c r="AX47" i="2"/>
  <c r="AT47" i="2"/>
  <c r="AN47" i="2"/>
  <c r="X47" i="2"/>
  <c r="W47" i="2"/>
  <c r="O47" i="2"/>
  <c r="H47" i="2"/>
  <c r="BB46" i="2"/>
  <c r="BA46" i="2"/>
  <c r="AZ46" i="2"/>
  <c r="AY46" i="2"/>
  <c r="AX46" i="2"/>
  <c r="AT46" i="2"/>
  <c r="AN46" i="2"/>
  <c r="X46" i="2"/>
  <c r="Z46" i="2" s="1"/>
  <c r="AB46" i="2" s="1"/>
  <c r="W46" i="2"/>
  <c r="O46" i="2"/>
  <c r="H46" i="2"/>
  <c r="BB45" i="2"/>
  <c r="BA45" i="2"/>
  <c r="AZ45" i="2"/>
  <c r="AY45" i="2"/>
  <c r="AX45" i="2"/>
  <c r="AT45" i="2"/>
  <c r="AU45" i="2" s="1"/>
  <c r="AN45" i="2"/>
  <c r="X45" i="2"/>
  <c r="Z45" i="2" s="1"/>
  <c r="AB45" i="2" s="1"/>
  <c r="W45" i="2"/>
  <c r="O45" i="2"/>
  <c r="H45" i="2"/>
  <c r="BB44" i="2"/>
  <c r="BA44" i="2"/>
  <c r="AZ44" i="2"/>
  <c r="AY44" i="2"/>
  <c r="AX44" i="2"/>
  <c r="AT44" i="2"/>
  <c r="AN44" i="2"/>
  <c r="X44" i="2"/>
  <c r="W44" i="2"/>
  <c r="O44" i="2"/>
  <c r="H44" i="2"/>
  <c r="BB43" i="2"/>
  <c r="BA43" i="2"/>
  <c r="AZ43" i="2"/>
  <c r="AY43" i="2"/>
  <c r="AX43" i="2"/>
  <c r="AT43" i="2"/>
  <c r="AN43" i="2"/>
  <c r="X43" i="2"/>
  <c r="W43" i="2"/>
  <c r="O43" i="2"/>
  <c r="H43" i="2"/>
  <c r="BB42" i="2"/>
  <c r="BA42" i="2"/>
  <c r="AZ42" i="2"/>
  <c r="AY42" i="2"/>
  <c r="AX42" i="2"/>
  <c r="AT42" i="2"/>
  <c r="AN42" i="2"/>
  <c r="AD42" i="2"/>
  <c r="AE42" i="2" s="1"/>
  <c r="X42" i="2"/>
  <c r="Z42" i="2" s="1"/>
  <c r="AB42" i="2" s="1"/>
  <c r="W42" i="2"/>
  <c r="U42" i="2"/>
  <c r="BC42" i="2" s="1"/>
  <c r="O42" i="2"/>
  <c r="H42" i="2"/>
  <c r="N42" i="2" s="1"/>
  <c r="BB41" i="2"/>
  <c r="BA41" i="2"/>
  <c r="AZ41" i="2"/>
  <c r="AY41" i="2"/>
  <c r="AX41" i="2"/>
  <c r="AT41" i="2"/>
  <c r="AN41" i="2"/>
  <c r="X41" i="2"/>
  <c r="W41" i="2"/>
  <c r="O41" i="2"/>
  <c r="H41" i="2"/>
  <c r="U41" i="2" s="1"/>
  <c r="BC41" i="2" s="1"/>
  <c r="BB40" i="2"/>
  <c r="BA40" i="2"/>
  <c r="AZ40" i="2"/>
  <c r="AY40" i="2"/>
  <c r="AX40" i="2"/>
  <c r="AT40" i="2"/>
  <c r="AN40" i="2"/>
  <c r="X40" i="2"/>
  <c r="W40" i="2"/>
  <c r="O40" i="2"/>
  <c r="H40" i="2"/>
  <c r="AD40" i="2" s="1"/>
  <c r="BB39" i="2"/>
  <c r="BA39" i="2"/>
  <c r="AZ39" i="2"/>
  <c r="AY39" i="2"/>
  <c r="AX39" i="2"/>
  <c r="AT39" i="2"/>
  <c r="AN39" i="2"/>
  <c r="X39" i="2"/>
  <c r="W39" i="2"/>
  <c r="O39" i="2"/>
  <c r="H39" i="2"/>
  <c r="BB38" i="2"/>
  <c r="BA38" i="2"/>
  <c r="AZ38" i="2"/>
  <c r="AY38" i="2"/>
  <c r="AX38" i="2"/>
  <c r="AT38" i="2"/>
  <c r="AN38" i="2"/>
  <c r="X38" i="2"/>
  <c r="W38" i="2"/>
  <c r="O38" i="2"/>
  <c r="H38" i="2"/>
  <c r="BB37" i="2"/>
  <c r="BA37" i="2"/>
  <c r="AZ37" i="2"/>
  <c r="AY37" i="2"/>
  <c r="AX37" i="2"/>
  <c r="AT37" i="2"/>
  <c r="AN37" i="2"/>
  <c r="AB37" i="2"/>
  <c r="X37" i="2"/>
  <c r="Z37" i="2" s="1"/>
  <c r="W37" i="2"/>
  <c r="O37" i="2"/>
  <c r="H37" i="2"/>
  <c r="BB36" i="2"/>
  <c r="BA36" i="2"/>
  <c r="AZ36" i="2"/>
  <c r="AY36" i="2"/>
  <c r="AX36" i="2"/>
  <c r="AT36" i="2"/>
  <c r="AN36" i="2"/>
  <c r="X36" i="2"/>
  <c r="W36" i="2"/>
  <c r="O36" i="2"/>
  <c r="H36" i="2"/>
  <c r="N36" i="2" s="1"/>
  <c r="BB35" i="2"/>
  <c r="BA35" i="2"/>
  <c r="AZ35" i="2"/>
  <c r="AY35" i="2"/>
  <c r="AX35" i="2"/>
  <c r="AT35" i="2"/>
  <c r="AN35" i="2"/>
  <c r="X35" i="2"/>
  <c r="W35" i="2"/>
  <c r="O35" i="2"/>
  <c r="H35" i="2"/>
  <c r="BB34" i="2"/>
  <c r="BA34" i="2"/>
  <c r="AZ34" i="2"/>
  <c r="AY34" i="2"/>
  <c r="AX34" i="2"/>
  <c r="AT34" i="2"/>
  <c r="AU34" i="2" s="1"/>
  <c r="AN34" i="2"/>
  <c r="X34" i="2"/>
  <c r="Z34" i="2" s="1"/>
  <c r="AB34" i="2" s="1"/>
  <c r="W34" i="2"/>
  <c r="O34" i="2"/>
  <c r="H34" i="2"/>
  <c r="N34" i="2" s="1"/>
  <c r="BB33" i="2"/>
  <c r="BA33" i="2"/>
  <c r="AZ33" i="2"/>
  <c r="AY33" i="2"/>
  <c r="AX33" i="2"/>
  <c r="AT33" i="2"/>
  <c r="AN33" i="2"/>
  <c r="X33" i="2"/>
  <c r="W33" i="2"/>
  <c r="O33" i="2"/>
  <c r="H33" i="2"/>
  <c r="BB32" i="2"/>
  <c r="BA32" i="2"/>
  <c r="AZ32" i="2"/>
  <c r="AY32" i="2"/>
  <c r="AX32" i="2"/>
  <c r="AT32" i="2"/>
  <c r="AN32" i="2"/>
  <c r="X32" i="2"/>
  <c r="W32" i="2"/>
  <c r="O32" i="2"/>
  <c r="H32" i="2"/>
  <c r="BB31" i="2"/>
  <c r="BA31" i="2"/>
  <c r="AZ31" i="2"/>
  <c r="AY31" i="2"/>
  <c r="AX31" i="2"/>
  <c r="AT31" i="2"/>
  <c r="AN31" i="2"/>
  <c r="X31" i="2"/>
  <c r="Z31" i="2" s="1"/>
  <c r="AB31" i="2" s="1"/>
  <c r="W31" i="2"/>
  <c r="O31" i="2"/>
  <c r="H31" i="2"/>
  <c r="BB30" i="2"/>
  <c r="BA30" i="2"/>
  <c r="AZ30" i="2"/>
  <c r="AY30" i="2"/>
  <c r="AX30" i="2"/>
  <c r="AT30" i="2"/>
  <c r="AU30" i="2" s="1"/>
  <c r="AN30" i="2"/>
  <c r="X30" i="2"/>
  <c r="Z30" i="2" s="1"/>
  <c r="AB30" i="2" s="1"/>
  <c r="W30" i="2"/>
  <c r="O30" i="2"/>
  <c r="H30" i="2"/>
  <c r="N30" i="2" s="1"/>
  <c r="BB29" i="2"/>
  <c r="BA29" i="2"/>
  <c r="AZ29" i="2"/>
  <c r="AY29" i="2"/>
  <c r="AX29" i="2"/>
  <c r="AT29" i="2"/>
  <c r="AN29" i="2"/>
  <c r="AD29" i="2"/>
  <c r="AE29" i="2" s="1"/>
  <c r="X29" i="2"/>
  <c r="W29" i="2"/>
  <c r="U29" i="2"/>
  <c r="BC29" i="2" s="1"/>
  <c r="O29" i="2"/>
  <c r="N29" i="2"/>
  <c r="H29" i="2"/>
  <c r="BB28" i="2"/>
  <c r="BA28" i="2"/>
  <c r="AZ28" i="2"/>
  <c r="AY28" i="2"/>
  <c r="AX28" i="2"/>
  <c r="AT28" i="2"/>
  <c r="AU28" i="2" s="1"/>
  <c r="AN28" i="2"/>
  <c r="X28" i="2"/>
  <c r="Z28" i="2" s="1"/>
  <c r="AB28" i="2" s="1"/>
  <c r="W28" i="2"/>
  <c r="O28" i="2"/>
  <c r="H28" i="2"/>
  <c r="BB27" i="2"/>
  <c r="BA27" i="2"/>
  <c r="AZ27" i="2"/>
  <c r="AY27" i="2"/>
  <c r="AX27" i="2"/>
  <c r="AT27" i="2"/>
  <c r="AN27" i="2"/>
  <c r="AD27" i="2"/>
  <c r="AE27" i="2" s="1"/>
  <c r="X27" i="2"/>
  <c r="W27" i="2"/>
  <c r="U27" i="2"/>
  <c r="BC27" i="2" s="1"/>
  <c r="O27" i="2"/>
  <c r="N27" i="2"/>
  <c r="H27" i="2"/>
  <c r="BB26" i="2"/>
  <c r="BA26" i="2"/>
  <c r="AZ26" i="2"/>
  <c r="AY26" i="2"/>
  <c r="AX26" i="2"/>
  <c r="AT26" i="2"/>
  <c r="AN26" i="2"/>
  <c r="X26" i="2"/>
  <c r="W26" i="2"/>
  <c r="O26" i="2"/>
  <c r="H26" i="2"/>
  <c r="U26" i="2" s="1"/>
  <c r="BC26" i="2" s="1"/>
  <c r="BB25" i="2"/>
  <c r="BA25" i="2"/>
  <c r="AZ25" i="2"/>
  <c r="AY25" i="2"/>
  <c r="AX25" i="2"/>
  <c r="AT25" i="2"/>
  <c r="AU25" i="2" s="1"/>
  <c r="AN25" i="2"/>
  <c r="X25" i="2"/>
  <c r="W25" i="2"/>
  <c r="O25" i="2"/>
  <c r="H25" i="2"/>
  <c r="AD25" i="2" s="1"/>
  <c r="BB24" i="2"/>
  <c r="BA24" i="2"/>
  <c r="AZ24" i="2"/>
  <c r="AY24" i="2"/>
  <c r="AX24" i="2"/>
  <c r="AT24" i="2"/>
  <c r="AN24" i="2"/>
  <c r="X24" i="2"/>
  <c r="Z24" i="2" s="1"/>
  <c r="AB24" i="2" s="1"/>
  <c r="W24" i="2"/>
  <c r="AU24" i="2" s="1"/>
  <c r="O24" i="2"/>
  <c r="H24" i="2"/>
  <c r="BB23" i="2"/>
  <c r="BA23" i="2"/>
  <c r="AZ23" i="2"/>
  <c r="AY23" i="2"/>
  <c r="AX23" i="2"/>
  <c r="AT23" i="2"/>
  <c r="AN23" i="2"/>
  <c r="X23" i="2"/>
  <c r="Z23" i="2" s="1"/>
  <c r="AB23" i="2" s="1"/>
  <c r="W23" i="2"/>
  <c r="O23" i="2"/>
  <c r="H23" i="2"/>
  <c r="AD23" i="2" s="1"/>
  <c r="AE23" i="2" s="1"/>
  <c r="BB22" i="2"/>
  <c r="BA22" i="2"/>
  <c r="AZ22" i="2"/>
  <c r="AY22" i="2"/>
  <c r="AX22" i="2"/>
  <c r="AT22" i="2"/>
  <c r="AU22" i="2" s="1"/>
  <c r="AN22" i="2"/>
  <c r="X22" i="2"/>
  <c r="Z22" i="2" s="1"/>
  <c r="AB22" i="2" s="1"/>
  <c r="AF22" i="2" s="1"/>
  <c r="W22" i="2"/>
  <c r="O22" i="2"/>
  <c r="H22" i="2"/>
  <c r="BB21" i="2"/>
  <c r="BA21" i="2"/>
  <c r="AZ21" i="2"/>
  <c r="AY21" i="2"/>
  <c r="AX21" i="2"/>
  <c r="AT21" i="2"/>
  <c r="AU21" i="2" s="1"/>
  <c r="AN21" i="2"/>
  <c r="X21" i="2"/>
  <c r="Z21" i="2" s="1"/>
  <c r="AB21" i="2" s="1"/>
  <c r="AV21" i="2" s="1"/>
  <c r="W21" i="2"/>
  <c r="O21" i="2"/>
  <c r="H21" i="2"/>
  <c r="BB20" i="2"/>
  <c r="BA20" i="2"/>
  <c r="AZ20" i="2"/>
  <c r="AY20" i="2"/>
  <c r="AX20" i="2"/>
  <c r="AT20" i="2"/>
  <c r="AN20" i="2"/>
  <c r="AD20" i="2"/>
  <c r="AE20" i="2" s="1"/>
  <c r="X20" i="2"/>
  <c r="Z20" i="2" s="1"/>
  <c r="AB20" i="2" s="1"/>
  <c r="AF20" i="2" s="1"/>
  <c r="W20" i="2"/>
  <c r="U20" i="2"/>
  <c r="BC20" i="2" s="1"/>
  <c r="O20" i="2"/>
  <c r="N20" i="2"/>
  <c r="H20" i="2"/>
  <c r="BB19" i="2"/>
  <c r="BA19" i="2"/>
  <c r="AZ19" i="2"/>
  <c r="AY19" i="2"/>
  <c r="AX19" i="2"/>
  <c r="AT19" i="2"/>
  <c r="AN19" i="2"/>
  <c r="X19" i="2"/>
  <c r="Z19" i="2" s="1"/>
  <c r="AB19" i="2" s="1"/>
  <c r="W19" i="2"/>
  <c r="U19" i="2"/>
  <c r="BC19" i="2" s="1"/>
  <c r="O19" i="2"/>
  <c r="H19" i="2"/>
  <c r="BB18" i="2"/>
  <c r="BA18" i="2"/>
  <c r="AZ18" i="2"/>
  <c r="AY18" i="2"/>
  <c r="AX18" i="2"/>
  <c r="AT18" i="2"/>
  <c r="AN18" i="2"/>
  <c r="X18" i="2"/>
  <c r="W18" i="2"/>
  <c r="O18" i="2"/>
  <c r="H18" i="2"/>
  <c r="BB17" i="2"/>
  <c r="BA17" i="2"/>
  <c r="AZ17" i="2"/>
  <c r="AY17" i="2"/>
  <c r="AX17" i="2"/>
  <c r="AT17" i="2"/>
  <c r="AN17" i="2"/>
  <c r="X17" i="2"/>
  <c r="Z17" i="2" s="1"/>
  <c r="AB17" i="2" s="1"/>
  <c r="W17" i="2"/>
  <c r="AU17" i="2" s="1"/>
  <c r="O17" i="2"/>
  <c r="H17" i="2"/>
  <c r="BB16" i="2"/>
  <c r="BA16" i="2"/>
  <c r="AZ16" i="2"/>
  <c r="AY16" i="2"/>
  <c r="AX16" i="2"/>
  <c r="AT16" i="2"/>
  <c r="AN16" i="2"/>
  <c r="X16" i="2"/>
  <c r="Z16" i="2" s="1"/>
  <c r="AB16" i="2" s="1"/>
  <c r="W16" i="2"/>
  <c r="AU16" i="2" s="1"/>
  <c r="O16" i="2"/>
  <c r="H16" i="2"/>
  <c r="BB15" i="2"/>
  <c r="BA15" i="2"/>
  <c r="AZ15" i="2"/>
  <c r="AY15" i="2"/>
  <c r="AX15" i="2"/>
  <c r="AT15" i="2"/>
  <c r="AN15" i="2"/>
  <c r="X15" i="2"/>
  <c r="W15" i="2"/>
  <c r="O15" i="2"/>
  <c r="H15" i="2"/>
  <c r="U15" i="2" s="1"/>
  <c r="BC15" i="2" s="1"/>
  <c r="BB14" i="2"/>
  <c r="BA14" i="2"/>
  <c r="AZ14" i="2"/>
  <c r="AY14" i="2"/>
  <c r="AX14" i="2"/>
  <c r="AT14" i="2"/>
  <c r="AU14" i="2" s="1"/>
  <c r="AN14" i="2"/>
  <c r="X14" i="2"/>
  <c r="W14" i="2"/>
  <c r="O14" i="2"/>
  <c r="H14" i="2"/>
  <c r="BB13" i="2"/>
  <c r="BA13" i="2"/>
  <c r="AZ13" i="2"/>
  <c r="AY13" i="2"/>
  <c r="AX13" i="2"/>
  <c r="AT13" i="2"/>
  <c r="AN13" i="2"/>
  <c r="AD13" i="2"/>
  <c r="AE13" i="2" s="1"/>
  <c r="X13" i="2"/>
  <c r="W13" i="2"/>
  <c r="U13" i="2"/>
  <c r="BC13" i="2" s="1"/>
  <c r="O13" i="2"/>
  <c r="N13" i="2"/>
  <c r="H13" i="2"/>
  <c r="AV9" i="2"/>
  <c r="AU9" i="2"/>
  <c r="AS9" i="2"/>
  <c r="AR9" i="2"/>
  <c r="AE9" i="2"/>
  <c r="AD9" i="2"/>
  <c r="AB9" i="2"/>
  <c r="AA9" i="2"/>
  <c r="Z9" i="2"/>
  <c r="X9" i="2"/>
  <c r="W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AS1" i="2"/>
  <c r="AB1" i="2"/>
  <c r="X1" i="2"/>
  <c r="C1" i="2"/>
  <c r="AF57" i="2" l="1"/>
  <c r="AF138" i="2"/>
  <c r="AD17" i="2"/>
  <c r="AE17" i="2"/>
  <c r="Z194" i="2"/>
  <c r="AB194" i="2" s="1"/>
  <c r="AF194" i="2"/>
  <c r="Z163" i="2"/>
  <c r="AB163" i="2" s="1"/>
  <c r="AF163" i="2" s="1"/>
  <c r="AD171" i="2"/>
  <c r="AE171" i="2"/>
  <c r="Z191" i="2"/>
  <c r="AB191" i="2" s="1"/>
  <c r="AF191" i="2" s="1"/>
  <c r="AD69" i="2"/>
  <c r="U69" i="2"/>
  <c r="BC69" i="2" s="1"/>
  <c r="AE69" i="2"/>
  <c r="AD100" i="2"/>
  <c r="U100" i="2"/>
  <c r="BC100" i="2" s="1"/>
  <c r="N100" i="2"/>
  <c r="Z149" i="2"/>
  <c r="AB149" i="2" s="1"/>
  <c r="AV149" i="2" s="1"/>
  <c r="Z41" i="2"/>
  <c r="AB41" i="2" s="1"/>
  <c r="AV41" i="2" s="1"/>
  <c r="Z71" i="2"/>
  <c r="AB71" i="2" s="1"/>
  <c r="AF71" i="2" s="1"/>
  <c r="Z94" i="2"/>
  <c r="AB94" i="2" s="1"/>
  <c r="AF94" i="2" s="1"/>
  <c r="Z114" i="2"/>
  <c r="AB114" i="2" s="1"/>
  <c r="Z123" i="2"/>
  <c r="AB123" i="2" s="1"/>
  <c r="AF123" i="2" s="1"/>
  <c r="N157" i="2"/>
  <c r="U157" i="2"/>
  <c r="BC157" i="2" s="1"/>
  <c r="AD157" i="2"/>
  <c r="AE157" i="2" s="1"/>
  <c r="AF174" i="2"/>
  <c r="Z57" i="2"/>
  <c r="AB57" i="2" s="1"/>
  <c r="Z87" i="2"/>
  <c r="AB87" i="2" s="1"/>
  <c r="N96" i="2"/>
  <c r="Z33" i="2"/>
  <c r="AB33" i="2" s="1"/>
  <c r="AF33" i="2" s="1"/>
  <c r="N41" i="2"/>
  <c r="AU101" i="2"/>
  <c r="Z102" i="2"/>
  <c r="AB102" i="2" s="1"/>
  <c r="AV102" i="2" s="1"/>
  <c r="U105" i="2"/>
  <c r="BC105" i="2" s="1"/>
  <c r="AD105" i="2"/>
  <c r="AE105" i="2" s="1"/>
  <c r="N105" i="2"/>
  <c r="AD114" i="2"/>
  <c r="AE114" i="2" s="1"/>
  <c r="N135" i="2"/>
  <c r="AD135" i="2"/>
  <c r="AE135" i="2" s="1"/>
  <c r="U135" i="2"/>
  <c r="BC135" i="2" s="1"/>
  <c r="N26" i="2"/>
  <c r="AD71" i="2"/>
  <c r="AE71" i="2" s="1"/>
  <c r="AD47" i="2"/>
  <c r="AE47" i="2"/>
  <c r="N47" i="2"/>
  <c r="AF164" i="2"/>
  <c r="Z165" i="2"/>
  <c r="AB165" i="2" s="1"/>
  <c r="AD121" i="2"/>
  <c r="AE121" i="2"/>
  <c r="U121" i="2"/>
  <c r="BC121" i="2" s="1"/>
  <c r="N156" i="2"/>
  <c r="U156" i="2"/>
  <c r="BC156" i="2" s="1"/>
  <c r="AD156" i="2"/>
  <c r="AE156" i="2" s="1"/>
  <c r="Z43" i="2"/>
  <c r="AB43" i="2" s="1"/>
  <c r="AF43" i="2" s="1"/>
  <c r="N78" i="2"/>
  <c r="AD78" i="2"/>
  <c r="AE78" i="2" s="1"/>
  <c r="Z97" i="2"/>
  <c r="AB97" i="2" s="1"/>
  <c r="AD77" i="2"/>
  <c r="AE77" i="2" s="1"/>
  <c r="U96" i="2"/>
  <c r="BC96" i="2" s="1"/>
  <c r="N148" i="2"/>
  <c r="AU172" i="2"/>
  <c r="AV172" i="2" s="1"/>
  <c r="AU19" i="2"/>
  <c r="AV19" i="2" s="1"/>
  <c r="Z29" i="2"/>
  <c r="AB29" i="2" s="1"/>
  <c r="AV29" i="2" s="1"/>
  <c r="AU33" i="2"/>
  <c r="AV33" i="2" s="1"/>
  <c r="AD45" i="2"/>
  <c r="AE45" i="2" s="1"/>
  <c r="U45" i="2"/>
  <c r="BC45" i="2" s="1"/>
  <c r="AU57" i="2"/>
  <c r="AV57" i="2" s="1"/>
  <c r="Z73" i="2"/>
  <c r="AB73" i="2" s="1"/>
  <c r="AF73" i="2" s="1"/>
  <c r="N77" i="2"/>
  <c r="N95" i="2"/>
  <c r="U120" i="2"/>
  <c r="BC120" i="2" s="1"/>
  <c r="AD120" i="2"/>
  <c r="AE120" i="2" s="1"/>
  <c r="AV159" i="2"/>
  <c r="N17" i="2"/>
  <c r="N40" i="2"/>
  <c r="N45" i="2"/>
  <c r="Z96" i="2"/>
  <c r="AB96" i="2" s="1"/>
  <c r="AF96" i="2" s="1"/>
  <c r="N120" i="2"/>
  <c r="AF130" i="2"/>
  <c r="AD147" i="2"/>
  <c r="U147" i="2"/>
  <c r="BC147" i="2" s="1"/>
  <c r="AF159" i="2"/>
  <c r="AU163" i="2"/>
  <c r="Z182" i="2"/>
  <c r="AB182" i="2" s="1"/>
  <c r="Z211" i="2"/>
  <c r="AB211" i="2" s="1"/>
  <c r="AF211" i="2" s="1"/>
  <c r="AU56" i="2"/>
  <c r="AV56" i="2" s="1"/>
  <c r="Z72" i="2"/>
  <c r="AB72" i="2" s="1"/>
  <c r="AF72" i="2" s="1"/>
  <c r="U77" i="2"/>
  <c r="BC77" i="2" s="1"/>
  <c r="AU86" i="2"/>
  <c r="U95" i="2"/>
  <c r="BC95" i="2" s="1"/>
  <c r="Z130" i="2"/>
  <c r="AB130" i="2" s="1"/>
  <c r="AV130" i="2" s="1"/>
  <c r="N147" i="2"/>
  <c r="U17" i="2"/>
  <c r="BC17" i="2" s="1"/>
  <c r="Z27" i="2"/>
  <c r="AB27" i="2" s="1"/>
  <c r="AV27" i="2" s="1"/>
  <c r="AD35" i="2"/>
  <c r="AE35" i="2" s="1"/>
  <c r="U39" i="2"/>
  <c r="BC39" i="2" s="1"/>
  <c r="AD39" i="2"/>
  <c r="AE39" i="2" s="1"/>
  <c r="U40" i="2"/>
  <c r="BC40" i="2" s="1"/>
  <c r="AD41" i="2"/>
  <c r="AE41" i="2" s="1"/>
  <c r="Z53" i="2"/>
  <c r="AB53" i="2" s="1"/>
  <c r="N71" i="2"/>
  <c r="U94" i="2"/>
  <c r="BC94" i="2" s="1"/>
  <c r="AD94" i="2"/>
  <c r="AE94" i="2" s="1"/>
  <c r="AU139" i="2"/>
  <c r="AV139" i="2" s="1"/>
  <c r="Z162" i="2"/>
  <c r="AB162" i="2" s="1"/>
  <c r="AV162" i="2" s="1"/>
  <c r="Z208" i="2"/>
  <c r="AB208" i="2" s="1"/>
  <c r="N35" i="2"/>
  <c r="N39" i="2"/>
  <c r="AF45" i="2"/>
  <c r="AV45" i="2"/>
  <c r="AU54" i="2"/>
  <c r="AV54" i="2" s="1"/>
  <c r="AU73" i="2"/>
  <c r="AV73" i="2" s="1"/>
  <c r="N94" i="2"/>
  <c r="Z95" i="2"/>
  <c r="AB95" i="2" s="1"/>
  <c r="AF95" i="2" s="1"/>
  <c r="N114" i="2"/>
  <c r="Z126" i="2"/>
  <c r="AB126" i="2" s="1"/>
  <c r="AU130" i="2"/>
  <c r="U146" i="2"/>
  <c r="BC146" i="2" s="1"/>
  <c r="AD146" i="2"/>
  <c r="AE146" i="2" s="1"/>
  <c r="N207" i="2"/>
  <c r="AE31" i="2"/>
  <c r="Z40" i="2"/>
  <c r="AB40" i="2" s="1"/>
  <c r="AV40" i="2" s="1"/>
  <c r="AU53" i="2"/>
  <c r="U71" i="2"/>
  <c r="BC71" i="2" s="1"/>
  <c r="AU72" i="2"/>
  <c r="AD119" i="2"/>
  <c r="AE119" i="2" s="1"/>
  <c r="U119" i="2"/>
  <c r="BC119" i="2" s="1"/>
  <c r="N119" i="2"/>
  <c r="N146" i="2"/>
  <c r="N150" i="2"/>
  <c r="AE150" i="2"/>
  <c r="Z158" i="2"/>
  <c r="AB158" i="2" s="1"/>
  <c r="AF158" i="2" s="1"/>
  <c r="AU162" i="2"/>
  <c r="Z166" i="2"/>
  <c r="AB166" i="2" s="1"/>
  <c r="AF166" i="2" s="1"/>
  <c r="AF170" i="2"/>
  <c r="AD34" i="2"/>
  <c r="AE34" i="2"/>
  <c r="U35" i="2"/>
  <c r="BC35" i="2" s="1"/>
  <c r="AD113" i="2"/>
  <c r="AE113" i="2"/>
  <c r="AU138" i="2"/>
  <c r="AV138" i="2" s="1"/>
  <c r="U25" i="2"/>
  <c r="BC25" i="2" s="1"/>
  <c r="AV22" i="2"/>
  <c r="AD24" i="2"/>
  <c r="U24" i="2"/>
  <c r="BC24" i="2" s="1"/>
  <c r="U34" i="2"/>
  <c r="BC34" i="2" s="1"/>
  <c r="AU48" i="2"/>
  <c r="Z58" i="2"/>
  <c r="AB58" i="2" s="1"/>
  <c r="AD61" i="2"/>
  <c r="AE61" i="2" s="1"/>
  <c r="Z80" i="2"/>
  <c r="AB80" i="2" s="1"/>
  <c r="AF80" i="2" s="1"/>
  <c r="Z89" i="2"/>
  <c r="AB89" i="2" s="1"/>
  <c r="AF89" i="2" s="1"/>
  <c r="N101" i="2"/>
  <c r="U113" i="2"/>
  <c r="BC113" i="2" s="1"/>
  <c r="N24" i="2"/>
  <c r="U47" i="2"/>
  <c r="BC47" i="2" s="1"/>
  <c r="N61" i="2"/>
  <c r="AV67" i="2"/>
  <c r="AD150" i="2"/>
  <c r="N197" i="2"/>
  <c r="AD197" i="2"/>
  <c r="AE197" i="2" s="1"/>
  <c r="N133" i="2"/>
  <c r="Z147" i="2"/>
  <c r="AB147" i="2" s="1"/>
  <c r="AV147" i="2" s="1"/>
  <c r="Z161" i="2"/>
  <c r="AB161" i="2" s="1"/>
  <c r="N199" i="2"/>
  <c r="AU20" i="2"/>
  <c r="Z62" i="2"/>
  <c r="AB62" i="2" s="1"/>
  <c r="AF62" i="2" s="1"/>
  <c r="Z79" i="2"/>
  <c r="AB79" i="2" s="1"/>
  <c r="AF79" i="2" s="1"/>
  <c r="AU90" i="2"/>
  <c r="Z101" i="2"/>
  <c r="AB101" i="2" s="1"/>
  <c r="Z113" i="2"/>
  <c r="AB113" i="2" s="1"/>
  <c r="N153" i="2"/>
  <c r="N15" i="2"/>
  <c r="Z25" i="2"/>
  <c r="AB25" i="2" s="1"/>
  <c r="AU27" i="2"/>
  <c r="AU41" i="2"/>
  <c r="Z61" i="2"/>
  <c r="AB61" i="2" s="1"/>
  <c r="N66" i="2"/>
  <c r="N67" i="2"/>
  <c r="Z77" i="2"/>
  <c r="AB77" i="2" s="1"/>
  <c r="AV77" i="2" s="1"/>
  <c r="N83" i="2"/>
  <c r="AU87" i="2"/>
  <c r="AV87" i="2" s="1"/>
  <c r="Z135" i="2"/>
  <c r="AB135" i="2" s="1"/>
  <c r="AF135" i="2" s="1"/>
  <c r="Z146" i="2"/>
  <c r="AB146" i="2" s="1"/>
  <c r="AV146" i="2" s="1"/>
  <c r="N154" i="2"/>
  <c r="N155" i="2"/>
  <c r="AU165" i="2"/>
  <c r="N128" i="2"/>
  <c r="U84" i="2"/>
  <c r="BC84" i="2" s="1"/>
  <c r="U31" i="2"/>
  <c r="BC31" i="2" s="1"/>
  <c r="Z38" i="2"/>
  <c r="AB38" i="2" s="1"/>
  <c r="Z170" i="2"/>
  <c r="AB170" i="2" s="1"/>
  <c r="AD210" i="2"/>
  <c r="AD15" i="2"/>
  <c r="AE15" i="2" s="1"/>
  <c r="Z51" i="2"/>
  <c r="AB51" i="2" s="1"/>
  <c r="AF51" i="2" s="1"/>
  <c r="U59" i="2"/>
  <c r="BC59" i="2" s="1"/>
  <c r="AU61" i="2"/>
  <c r="N75" i="2"/>
  <c r="U82" i="2"/>
  <c r="BC82" i="2" s="1"/>
  <c r="AU93" i="2"/>
  <c r="AV93" i="2" s="1"/>
  <c r="AD99" i="2"/>
  <c r="AE99" i="2" s="1"/>
  <c r="U106" i="2"/>
  <c r="BC106" i="2" s="1"/>
  <c r="AU112" i="2"/>
  <c r="AU118" i="2"/>
  <c r="N127" i="2"/>
  <c r="U142" i="2"/>
  <c r="BC142" i="2" s="1"/>
  <c r="U144" i="2"/>
  <c r="BC144" i="2" s="1"/>
  <c r="AU147" i="2"/>
  <c r="AD153" i="2"/>
  <c r="AE153" i="2" s="1"/>
  <c r="Z154" i="2"/>
  <c r="AB154" i="2" s="1"/>
  <c r="AV154" i="2" s="1"/>
  <c r="U168" i="2"/>
  <c r="BC168" i="2" s="1"/>
  <c r="U169" i="2"/>
  <c r="BC169" i="2" s="1"/>
  <c r="Z199" i="2"/>
  <c r="AB199" i="2" s="1"/>
  <c r="AF199" i="2" s="1"/>
  <c r="AF210" i="2"/>
  <c r="U213" i="2"/>
  <c r="BC213" i="2" s="1"/>
  <c r="Z18" i="2"/>
  <c r="AB18" i="2" s="1"/>
  <c r="AF18" i="2" s="1"/>
  <c r="N68" i="2"/>
  <c r="Z181" i="2"/>
  <c r="AB181" i="2" s="1"/>
  <c r="N107" i="2"/>
  <c r="U153" i="2"/>
  <c r="BC153" i="2" s="1"/>
  <c r="N169" i="2"/>
  <c r="U50" i="2"/>
  <c r="BC50" i="2" s="1"/>
  <c r="N143" i="2"/>
  <c r="AD51" i="2"/>
  <c r="AE51" i="2" s="1"/>
  <c r="AU65" i="2"/>
  <c r="AV65" i="2" s="1"/>
  <c r="AD84" i="2"/>
  <c r="AE84" i="2" s="1"/>
  <c r="AF92" i="2"/>
  <c r="U117" i="2"/>
  <c r="BC117" i="2" s="1"/>
  <c r="AU146" i="2"/>
  <c r="AD154" i="2"/>
  <c r="AE154" i="2" s="1"/>
  <c r="AU161" i="2"/>
  <c r="N166" i="2"/>
  <c r="U167" i="2"/>
  <c r="BC167" i="2" s="1"/>
  <c r="U175" i="2"/>
  <c r="BC175" i="2" s="1"/>
  <c r="U205" i="2"/>
  <c r="BC205" i="2" s="1"/>
  <c r="AF218" i="2"/>
  <c r="Z221" i="2"/>
  <c r="AB221" i="2" s="1"/>
  <c r="Z228" i="2"/>
  <c r="AB228" i="2" s="1"/>
  <c r="AF228" i="2" s="1"/>
  <c r="Z122" i="2"/>
  <c r="AB122" i="2" s="1"/>
  <c r="AF122" i="2" s="1"/>
  <c r="AU95" i="2"/>
  <c r="Z184" i="2"/>
  <c r="AB184" i="2" s="1"/>
  <c r="N49" i="2"/>
  <c r="AU94" i="2"/>
  <c r="AV94" i="2" s="1"/>
  <c r="U133" i="2"/>
  <c r="BC133" i="2" s="1"/>
  <c r="N141" i="2"/>
  <c r="AU171" i="2"/>
  <c r="Z196" i="2"/>
  <c r="AB196" i="2" s="1"/>
  <c r="AF196" i="2" s="1"/>
  <c r="U221" i="2"/>
  <c r="BC221" i="2" s="1"/>
  <c r="AU23" i="2"/>
  <c r="AV23" i="2" s="1"/>
  <c r="AD31" i="2"/>
  <c r="Z59" i="2"/>
  <c r="AB59" i="2" s="1"/>
  <c r="AF59" i="2" s="1"/>
  <c r="AD66" i="2"/>
  <c r="AD68" i="2"/>
  <c r="AE68" i="2" s="1"/>
  <c r="AV82" i="2"/>
  <c r="AD83" i="2"/>
  <c r="AE83" i="2" s="1"/>
  <c r="AD128" i="2"/>
  <c r="AE128" i="2" s="1"/>
  <c r="N138" i="2"/>
  <c r="AU155" i="2"/>
  <c r="Z169" i="2"/>
  <c r="AB169" i="2" s="1"/>
  <c r="AV169" i="2" s="1"/>
  <c r="AU170" i="2"/>
  <c r="AV170" i="2" s="1"/>
  <c r="AD221" i="2"/>
  <c r="AE221" i="2" s="1"/>
  <c r="AU102" i="2"/>
  <c r="N99" i="2"/>
  <c r="Z156" i="2"/>
  <c r="AB156" i="2" s="1"/>
  <c r="AV156" i="2" s="1"/>
  <c r="AU18" i="2"/>
  <c r="N31" i="2"/>
  <c r="AU40" i="2"/>
  <c r="AU47" i="2"/>
  <c r="AU62" i="2"/>
  <c r="AU79" i="2"/>
  <c r="Z108" i="2"/>
  <c r="AB108" i="2" s="1"/>
  <c r="AF108" i="2" s="1"/>
  <c r="Z190" i="2"/>
  <c r="AB190" i="2" s="1"/>
  <c r="AF190" i="2" s="1"/>
  <c r="Z134" i="2"/>
  <c r="AB134" i="2" s="1"/>
  <c r="AV134" i="2" s="1"/>
  <c r="AU149" i="2"/>
  <c r="AU15" i="2"/>
  <c r="AD59" i="2"/>
  <c r="AE59" i="2" s="1"/>
  <c r="AU92" i="2"/>
  <c r="AV92" i="2" s="1"/>
  <c r="Z117" i="2"/>
  <c r="AB117" i="2" s="1"/>
  <c r="AD141" i="2"/>
  <c r="AE141" i="2" s="1"/>
  <c r="Z167" i="2"/>
  <c r="AB167" i="2" s="1"/>
  <c r="AV167" i="2" s="1"/>
  <c r="Z175" i="2"/>
  <c r="AB175" i="2" s="1"/>
  <c r="Z192" i="2"/>
  <c r="AB192" i="2" s="1"/>
  <c r="AF192" i="2" s="1"/>
  <c r="U227" i="2"/>
  <c r="BC227" i="2" s="1"/>
  <c r="N227" i="2"/>
  <c r="AD227" i="2"/>
  <c r="AE227" i="2" s="1"/>
  <c r="U226" i="2"/>
  <c r="BC226" i="2" s="1"/>
  <c r="AD226" i="2"/>
  <c r="AE226" i="2" s="1"/>
  <c r="N226" i="2"/>
  <c r="AD225" i="2"/>
  <c r="AE225" i="2" s="1"/>
  <c r="Z226" i="2"/>
  <c r="AB226" i="2" s="1"/>
  <c r="AF226" i="2" s="1"/>
  <c r="AD118" i="2"/>
  <c r="AE118" i="2" s="1"/>
  <c r="U118" i="2"/>
  <c r="BC118" i="2" s="1"/>
  <c r="N118" i="2"/>
  <c r="U215" i="2"/>
  <c r="BC215" i="2" s="1"/>
  <c r="N215" i="2"/>
  <c r="AD215" i="2"/>
  <c r="AE215" i="2" s="1"/>
  <c r="N225" i="2"/>
  <c r="AD206" i="2"/>
  <c r="AE206" i="2" s="1"/>
  <c r="U206" i="2"/>
  <c r="BC206" i="2" s="1"/>
  <c r="N206" i="2"/>
  <c r="Z222" i="2"/>
  <c r="AB222" i="2" s="1"/>
  <c r="AF222" i="2" s="1"/>
  <c r="U225" i="2"/>
  <c r="BC225" i="2" s="1"/>
  <c r="Z144" i="2"/>
  <c r="AB144" i="2" s="1"/>
  <c r="AD183" i="2"/>
  <c r="AE183" i="2" s="1"/>
  <c r="U183" i="2"/>
  <c r="BC183" i="2" s="1"/>
  <c r="N183" i="2"/>
  <c r="U202" i="2"/>
  <c r="BC202" i="2" s="1"/>
  <c r="N202" i="2"/>
  <c r="AD202" i="2"/>
  <c r="AE202" i="2" s="1"/>
  <c r="N16" i="2"/>
  <c r="U16" i="2"/>
  <c r="BC16" i="2" s="1"/>
  <c r="AD16" i="2"/>
  <c r="AE16" i="2" s="1"/>
  <c r="AV28" i="2"/>
  <c r="AF28" i="2"/>
  <c r="Z186" i="2"/>
  <c r="AB186" i="2" s="1"/>
  <c r="AF186" i="2" s="1"/>
  <c r="AD33" i="2"/>
  <c r="AE33" i="2"/>
  <c r="U33" i="2"/>
  <c r="BC33" i="2" s="1"/>
  <c r="AV142" i="2"/>
  <c r="AF142" i="2"/>
  <c r="N33" i="2"/>
  <c r="AU26" i="2"/>
  <c r="Z26" i="2"/>
  <c r="AB26" i="2" s="1"/>
  <c r="AV26" i="2" s="1"/>
  <c r="AV90" i="2"/>
  <c r="AF90" i="2"/>
  <c r="AF87" i="2"/>
  <c r="Z225" i="2"/>
  <c r="AB225" i="2" s="1"/>
  <c r="AF225" i="2"/>
  <c r="AV25" i="2"/>
  <c r="AF25" i="2"/>
  <c r="Z39" i="2"/>
  <c r="AB39" i="2" s="1"/>
  <c r="AF39" i="2"/>
  <c r="AV96" i="2"/>
  <c r="AV95" i="2"/>
  <c r="AV24" i="2"/>
  <c r="AF24" i="2"/>
  <c r="U22" i="2"/>
  <c r="BC22" i="2" s="1"/>
  <c r="AD22" i="2"/>
  <c r="AE22" i="2" s="1"/>
  <c r="N22" i="2"/>
  <c r="AF23" i="2"/>
  <c r="AD44" i="2"/>
  <c r="AE44" i="2" s="1"/>
  <c r="U44" i="2"/>
  <c r="BC44" i="2" s="1"/>
  <c r="AD76" i="2"/>
  <c r="AE76" i="2"/>
  <c r="U76" i="2"/>
  <c r="BC76" i="2" s="1"/>
  <c r="N76" i="2"/>
  <c r="N44" i="2"/>
  <c r="AF46" i="2"/>
  <c r="AV38" i="2"/>
  <c r="AU76" i="2"/>
  <c r="Z76" i="2"/>
  <c r="AB76" i="2" s="1"/>
  <c r="AD37" i="2"/>
  <c r="U37" i="2"/>
  <c r="BC37" i="2" s="1"/>
  <c r="AE37" i="2"/>
  <c r="N37" i="2"/>
  <c r="Z84" i="2"/>
  <c r="AB84" i="2" s="1"/>
  <c r="AF84" i="2"/>
  <c r="AV85" i="2"/>
  <c r="AV165" i="2"/>
  <c r="AF165" i="2"/>
  <c r="AF68" i="2"/>
  <c r="AV68" i="2"/>
  <c r="AE36" i="2"/>
  <c r="AD36" i="2"/>
  <c r="U36" i="2"/>
  <c r="BC36" i="2" s="1"/>
  <c r="AF38" i="2"/>
  <c r="AU38" i="2"/>
  <c r="AF64" i="2"/>
  <c r="AV64" i="2"/>
  <c r="AD72" i="2"/>
  <c r="AE72" i="2" s="1"/>
  <c r="U72" i="2"/>
  <c r="BC72" i="2" s="1"/>
  <c r="N72" i="2"/>
  <c r="AV74" i="2"/>
  <c r="AF74" i="2"/>
  <c r="AU157" i="2"/>
  <c r="AF107" i="2"/>
  <c r="AU107" i="2"/>
  <c r="AU37" i="2"/>
  <c r="AV37" i="2" s="1"/>
  <c r="AF37" i="2"/>
  <c r="AV120" i="2"/>
  <c r="AF120" i="2"/>
  <c r="AU129" i="2"/>
  <c r="Z157" i="2"/>
  <c r="AB157" i="2" s="1"/>
  <c r="AD152" i="2"/>
  <c r="AE152" i="2"/>
  <c r="U152" i="2"/>
  <c r="BC152" i="2" s="1"/>
  <c r="N152" i="2"/>
  <c r="AF145" i="2"/>
  <c r="AV145" i="2"/>
  <c r="AD75" i="2"/>
  <c r="AE75" i="2" s="1"/>
  <c r="AV152" i="2"/>
  <c r="AF152" i="2"/>
  <c r="U160" i="2"/>
  <c r="BC160" i="2" s="1"/>
  <c r="N160" i="2"/>
  <c r="AD160" i="2"/>
  <c r="AE160" i="2" s="1"/>
  <c r="AD19" i="2"/>
  <c r="AE19" i="2" s="1"/>
  <c r="N19" i="2"/>
  <c r="AD21" i="2"/>
  <c r="AE21" i="2" s="1"/>
  <c r="U21" i="2"/>
  <c r="BC21" i="2" s="1"/>
  <c r="N21" i="2"/>
  <c r="Z179" i="2"/>
  <c r="AB179" i="2" s="1"/>
  <c r="AF179" i="2" s="1"/>
  <c r="AD198" i="2"/>
  <c r="AE198" i="2" s="1"/>
  <c r="U198" i="2"/>
  <c r="BC198" i="2" s="1"/>
  <c r="N198" i="2"/>
  <c r="N32" i="2"/>
  <c r="AD32" i="2"/>
  <c r="AE32" i="2" s="1"/>
  <c r="U32" i="2"/>
  <c r="BC32" i="2" s="1"/>
  <c r="AU35" i="2"/>
  <c r="AF35" i="2"/>
  <c r="Z35" i="2"/>
  <c r="AB35" i="2" s="1"/>
  <c r="AF115" i="2"/>
  <c r="AU131" i="2"/>
  <c r="AD136" i="2"/>
  <c r="AE136" i="2" s="1"/>
  <c r="U136" i="2"/>
  <c r="BC136" i="2" s="1"/>
  <c r="N136" i="2"/>
  <c r="AD18" i="2"/>
  <c r="AE18" i="2" s="1"/>
  <c r="N18" i="2"/>
  <c r="U18" i="2"/>
  <c r="BC18" i="2" s="1"/>
  <c r="Z32" i="2"/>
  <c r="AB32" i="2" s="1"/>
  <c r="AV51" i="2"/>
  <c r="Z70" i="2"/>
  <c r="AB70" i="2" s="1"/>
  <c r="U112" i="2"/>
  <c r="BC112" i="2" s="1"/>
  <c r="N112" i="2"/>
  <c r="AD112" i="2"/>
  <c r="AE112" i="2" s="1"/>
  <c r="AF19" i="2"/>
  <c r="AD30" i="2"/>
  <c r="AE30" i="2" s="1"/>
  <c r="U30" i="2"/>
  <c r="BC30" i="2" s="1"/>
  <c r="AV34" i="2"/>
  <c r="AF34" i="2"/>
  <c r="U62" i="2"/>
  <c r="BC62" i="2" s="1"/>
  <c r="AD62" i="2"/>
  <c r="AE62" i="2"/>
  <c r="AU63" i="2"/>
  <c r="Z107" i="2"/>
  <c r="AB107" i="2" s="1"/>
  <c r="AV125" i="2"/>
  <c r="AF125" i="2"/>
  <c r="Z131" i="2"/>
  <c r="AB131" i="2" s="1"/>
  <c r="AV131" i="2" s="1"/>
  <c r="AD224" i="2"/>
  <c r="AE224" i="2" s="1"/>
  <c r="U224" i="2"/>
  <c r="BC224" i="2" s="1"/>
  <c r="N224" i="2"/>
  <c r="AU97" i="2"/>
  <c r="AV97" i="2" s="1"/>
  <c r="AF97" i="2"/>
  <c r="AD129" i="2"/>
  <c r="AE129" i="2"/>
  <c r="U129" i="2"/>
  <c r="BC129" i="2" s="1"/>
  <c r="Z136" i="2"/>
  <c r="AB136" i="2" s="1"/>
  <c r="AD159" i="2"/>
  <c r="AE159" i="2"/>
  <c r="U159" i="2"/>
  <c r="BC159" i="2" s="1"/>
  <c r="N159" i="2"/>
  <c r="AF172" i="2"/>
  <c r="AD14" i="2"/>
  <c r="AE14" i="2" s="1"/>
  <c r="U14" i="2"/>
  <c r="BC14" i="2" s="1"/>
  <c r="AV16" i="2"/>
  <c r="AF16" i="2"/>
  <c r="AV17" i="2"/>
  <c r="AD60" i="2"/>
  <c r="AE60" i="2"/>
  <c r="U60" i="2"/>
  <c r="BC60" i="2" s="1"/>
  <c r="AF83" i="2"/>
  <c r="AV83" i="2"/>
  <c r="AF150" i="2"/>
  <c r="N14" i="2"/>
  <c r="N60" i="2"/>
  <c r="Z121" i="2"/>
  <c r="AB121" i="2" s="1"/>
  <c r="Z14" i="2"/>
  <c r="AB14" i="2" s="1"/>
  <c r="AV14" i="2" s="1"/>
  <c r="AF31" i="2"/>
  <c r="AU31" i="2"/>
  <c r="AV31" i="2" s="1"/>
  <c r="Z36" i="2"/>
  <c r="AB36" i="2" s="1"/>
  <c r="U65" i="2"/>
  <c r="BC65" i="2" s="1"/>
  <c r="N65" i="2"/>
  <c r="AD65" i="2"/>
  <c r="AE65" i="2" s="1"/>
  <c r="U80" i="2"/>
  <c r="BC80" i="2" s="1"/>
  <c r="N80" i="2"/>
  <c r="AD80" i="2"/>
  <c r="AE80" i="2" s="1"/>
  <c r="AD110" i="2"/>
  <c r="AE110" i="2" s="1"/>
  <c r="U110" i="2"/>
  <c r="BC110" i="2" s="1"/>
  <c r="N110" i="2"/>
  <c r="AD170" i="2"/>
  <c r="AE170" i="2" s="1"/>
  <c r="U170" i="2"/>
  <c r="BC170" i="2" s="1"/>
  <c r="N170" i="2"/>
  <c r="U178" i="2"/>
  <c r="BC178" i="2" s="1"/>
  <c r="AD178" i="2"/>
  <c r="AE178" i="2" s="1"/>
  <c r="N178" i="2"/>
  <c r="Z209" i="2"/>
  <c r="AB209" i="2" s="1"/>
  <c r="AF209" i="2" s="1"/>
  <c r="AF221" i="2"/>
  <c r="U28" i="2"/>
  <c r="BC28" i="2" s="1"/>
  <c r="N28" i="2"/>
  <c r="AD28" i="2"/>
  <c r="AE28" i="2" s="1"/>
  <c r="AD43" i="2"/>
  <c r="AE43" i="2" s="1"/>
  <c r="U43" i="2"/>
  <c r="BC43" i="2" s="1"/>
  <c r="Z44" i="2"/>
  <c r="AB44" i="2" s="1"/>
  <c r="AV44" i="2" s="1"/>
  <c r="AU44" i="2"/>
  <c r="U109" i="2"/>
  <c r="BC109" i="2" s="1"/>
  <c r="N109" i="2"/>
  <c r="N43" i="2"/>
  <c r="AV58" i="2"/>
  <c r="AF58" i="2"/>
  <c r="Z69" i="2"/>
  <c r="AB69" i="2" s="1"/>
  <c r="AD79" i="2"/>
  <c r="AE79" i="2" s="1"/>
  <c r="AV118" i="2"/>
  <c r="AF118" i="2"/>
  <c r="AF128" i="2"/>
  <c r="AD177" i="2"/>
  <c r="AE177" i="2"/>
  <c r="U177" i="2"/>
  <c r="BC177" i="2" s="1"/>
  <c r="N177" i="2"/>
  <c r="Z13" i="2"/>
  <c r="AB13" i="2" s="1"/>
  <c r="AD26" i="2"/>
  <c r="AE26" i="2" s="1"/>
  <c r="AF116" i="2"/>
  <c r="AV116" i="2"/>
  <c r="AF117" i="2"/>
  <c r="AV117" i="2"/>
  <c r="AF168" i="2"/>
  <c r="AU168" i="2"/>
  <c r="AV168" i="2" s="1"/>
  <c r="AV30" i="2"/>
  <c r="AF30" i="2"/>
  <c r="AF42" i="2"/>
  <c r="U51" i="2"/>
  <c r="BC51" i="2" s="1"/>
  <c r="N51" i="2"/>
  <c r="AF65" i="2"/>
  <c r="AU84" i="2"/>
  <c r="AF99" i="2"/>
  <c r="U123" i="2"/>
  <c r="BC123" i="2" s="1"/>
  <c r="AD123" i="2"/>
  <c r="AE123" i="2" s="1"/>
  <c r="N123" i="2"/>
  <c r="AF127" i="2"/>
  <c r="AV127" i="2"/>
  <c r="Z150" i="2"/>
  <c r="AB150" i="2" s="1"/>
  <c r="AU13" i="2"/>
  <c r="AU39" i="2"/>
  <c r="AU59" i="2"/>
  <c r="AU100" i="2"/>
  <c r="Z132" i="2"/>
  <c r="AB132" i="2" s="1"/>
  <c r="AV132" i="2" s="1"/>
  <c r="AF132" i="2"/>
  <c r="AF133" i="2"/>
  <c r="AV133" i="2"/>
  <c r="Z160" i="2"/>
  <c r="AB160" i="2" s="1"/>
  <c r="AU166" i="2"/>
  <c r="Z197" i="2"/>
  <c r="AB197" i="2" s="1"/>
  <c r="AF197" i="2" s="1"/>
  <c r="U220" i="2"/>
  <c r="BC220" i="2" s="1"/>
  <c r="N220" i="2"/>
  <c r="AD220" i="2"/>
  <c r="AE220" i="2" s="1"/>
  <c r="AU29" i="2"/>
  <c r="AV49" i="2"/>
  <c r="Z52" i="2"/>
  <c r="AB52" i="2" s="1"/>
  <c r="AU55" i="2"/>
  <c r="Z55" i="2"/>
  <c r="AB55" i="2" s="1"/>
  <c r="AU78" i="2"/>
  <c r="AD85" i="2"/>
  <c r="AE85" i="2" s="1"/>
  <c r="U85" i="2"/>
  <c r="BC85" i="2" s="1"/>
  <c r="U86" i="2"/>
  <c r="BC86" i="2" s="1"/>
  <c r="AE86" i="2"/>
  <c r="N86" i="2"/>
  <c r="N97" i="2"/>
  <c r="AD122" i="2"/>
  <c r="AE122" i="2" s="1"/>
  <c r="U122" i="2"/>
  <c r="BC122" i="2" s="1"/>
  <c r="Z48" i="2"/>
  <c r="AB48" i="2" s="1"/>
  <c r="AV48" i="2" s="1"/>
  <c r="Z60" i="2"/>
  <c r="AB60" i="2" s="1"/>
  <c r="AF60" i="2" s="1"/>
  <c r="AF98" i="2"/>
  <c r="AV98" i="2"/>
  <c r="Z100" i="2"/>
  <c r="AB100" i="2" s="1"/>
  <c r="AD111" i="2"/>
  <c r="AE111" i="2" s="1"/>
  <c r="U111" i="2"/>
  <c r="BC111" i="2" s="1"/>
  <c r="AV112" i="2"/>
  <c r="AF112" i="2"/>
  <c r="AV126" i="2"/>
  <c r="AF126" i="2"/>
  <c r="AD158" i="2"/>
  <c r="AE158" i="2" s="1"/>
  <c r="U158" i="2"/>
  <c r="BC158" i="2" s="1"/>
  <c r="U196" i="2"/>
  <c r="BC196" i="2" s="1"/>
  <c r="N196" i="2"/>
  <c r="AD196" i="2"/>
  <c r="AE196" i="2" s="1"/>
  <c r="AD216" i="2"/>
  <c r="AE216" i="2" s="1"/>
  <c r="N216" i="2"/>
  <c r="Z220" i="2"/>
  <c r="AB220" i="2" s="1"/>
  <c r="AF220" i="2" s="1"/>
  <c r="U46" i="2"/>
  <c r="BC46" i="2" s="1"/>
  <c r="N46" i="2"/>
  <c r="AD46" i="2"/>
  <c r="AE46" i="2" s="1"/>
  <c r="AF49" i="2"/>
  <c r="AU71" i="2"/>
  <c r="AV71" i="2" s="1"/>
  <c r="AD81" i="2"/>
  <c r="AE81" i="2" s="1"/>
  <c r="U81" i="2"/>
  <c r="BC81" i="2" s="1"/>
  <c r="N81" i="2"/>
  <c r="U97" i="2"/>
  <c r="BC97" i="2" s="1"/>
  <c r="N111" i="2"/>
  <c r="AF149" i="2"/>
  <c r="N158" i="2"/>
  <c r="U179" i="2"/>
  <c r="BC179" i="2" s="1"/>
  <c r="N179" i="2"/>
  <c r="AD179" i="2"/>
  <c r="AE179" i="2" s="1"/>
  <c r="N189" i="2"/>
  <c r="AD189" i="2"/>
  <c r="AE189" i="2" s="1"/>
  <c r="Z193" i="2"/>
  <c r="AB193" i="2" s="1"/>
  <c r="AF193" i="2"/>
  <c r="AU36" i="2"/>
  <c r="AF61" i="2"/>
  <c r="AU75" i="2"/>
  <c r="AV75" i="2" s="1"/>
  <c r="AF75" i="2"/>
  <c r="AD93" i="2"/>
  <c r="AE93" i="2" s="1"/>
  <c r="U93" i="2"/>
  <c r="BC93" i="2" s="1"/>
  <c r="N93" i="2"/>
  <c r="AF113" i="2"/>
  <c r="AU135" i="2"/>
  <c r="AU137" i="2"/>
  <c r="Z137" i="2"/>
  <c r="AB137" i="2" s="1"/>
  <c r="AF137" i="2" s="1"/>
  <c r="AD223" i="2"/>
  <c r="AE223" i="2" s="1"/>
  <c r="AF47" i="2"/>
  <c r="AD52" i="2"/>
  <c r="AE52" i="2" s="1"/>
  <c r="AD53" i="2"/>
  <c r="AE53" i="2" s="1"/>
  <c r="U53" i="2"/>
  <c r="BC53" i="2" s="1"/>
  <c r="AF66" i="2"/>
  <c r="Z78" i="2"/>
  <c r="AB78" i="2" s="1"/>
  <c r="AF78" i="2" s="1"/>
  <c r="AE107" i="2"/>
  <c r="N108" i="2"/>
  <c r="AD108" i="2"/>
  <c r="AE108" i="2" s="1"/>
  <c r="AF114" i="2"/>
  <c r="AF119" i="2"/>
  <c r="AF143" i="2"/>
  <c r="AF148" i="2"/>
  <c r="Z151" i="2"/>
  <c r="AB151" i="2" s="1"/>
  <c r="AU160" i="2"/>
  <c r="U223" i="2"/>
  <c r="BC223" i="2" s="1"/>
  <c r="Z47" i="2"/>
  <c r="AB47" i="2" s="1"/>
  <c r="N52" i="2"/>
  <c r="N53" i="2"/>
  <c r="AD91" i="2"/>
  <c r="AE91" i="2" s="1"/>
  <c r="U91" i="2"/>
  <c r="BC91" i="2" s="1"/>
  <c r="N91" i="2"/>
  <c r="U102" i="2"/>
  <c r="BC102" i="2" s="1"/>
  <c r="N102" i="2"/>
  <c r="AD102" i="2"/>
  <c r="AE102" i="2" s="1"/>
  <c r="AU109" i="2"/>
  <c r="AV109" i="2" s="1"/>
  <c r="AF109" i="2"/>
  <c r="Z111" i="2"/>
  <c r="AB111" i="2" s="1"/>
  <c r="AF111" i="2" s="1"/>
  <c r="AU111" i="2"/>
  <c r="Z119" i="2"/>
  <c r="AB119" i="2" s="1"/>
  <c r="AD214" i="2"/>
  <c r="AE214" i="2" s="1"/>
  <c r="U214" i="2"/>
  <c r="BC214" i="2" s="1"/>
  <c r="U219" i="2"/>
  <c r="BC219" i="2" s="1"/>
  <c r="N219" i="2"/>
  <c r="AD219" i="2"/>
  <c r="AE219" i="2" s="1"/>
  <c r="AE25" i="2"/>
  <c r="U38" i="2"/>
  <c r="BC38" i="2" s="1"/>
  <c r="N38" i="2"/>
  <c r="AD38" i="2"/>
  <c r="AE38" i="2" s="1"/>
  <c r="AU42" i="2"/>
  <c r="AV42" i="2" s="1"/>
  <c r="AU60" i="2"/>
  <c r="AV66" i="2"/>
  <c r="U70" i="2"/>
  <c r="BC70" i="2" s="1"/>
  <c r="AE70" i="2"/>
  <c r="AF85" i="2"/>
  <c r="AU85" i="2"/>
  <c r="Z86" i="2"/>
  <c r="AB86" i="2" s="1"/>
  <c r="AU113" i="2"/>
  <c r="U130" i="2"/>
  <c r="BC130" i="2" s="1"/>
  <c r="AD130" i="2"/>
  <c r="AE130" i="2" s="1"/>
  <c r="U131" i="2"/>
  <c r="BC131" i="2" s="1"/>
  <c r="N131" i="2"/>
  <c r="AD131" i="2"/>
  <c r="AE131" i="2" s="1"/>
  <c r="AV143" i="2"/>
  <c r="AD174" i="2"/>
  <c r="AE174" i="2" s="1"/>
  <c r="U174" i="2"/>
  <c r="BC174" i="2" s="1"/>
  <c r="N174" i="2"/>
  <c r="U180" i="2"/>
  <c r="BC180" i="2" s="1"/>
  <c r="N180" i="2"/>
  <c r="AD180" i="2"/>
  <c r="AE180" i="2" s="1"/>
  <c r="AF181" i="2"/>
  <c r="AD184" i="2"/>
  <c r="AE184" i="2" s="1"/>
  <c r="U184" i="2"/>
  <c r="BC184" i="2" s="1"/>
  <c r="N184" i="2"/>
  <c r="Z202" i="2"/>
  <c r="AB202" i="2" s="1"/>
  <c r="AF202" i="2"/>
  <c r="AD222" i="2"/>
  <c r="AE222" i="2" s="1"/>
  <c r="U222" i="2"/>
  <c r="BC222" i="2" s="1"/>
  <c r="N222" i="2"/>
  <c r="AF17" i="2"/>
  <c r="AV20" i="2"/>
  <c r="N25" i="2"/>
  <c r="AU32" i="2"/>
  <c r="U52" i="2"/>
  <c r="BC52" i="2" s="1"/>
  <c r="N70" i="2"/>
  <c r="AF88" i="2"/>
  <c r="U89" i="2"/>
  <c r="BC89" i="2" s="1"/>
  <c r="AU91" i="2"/>
  <c r="AV91" i="2" s="1"/>
  <c r="AF91" i="2"/>
  <c r="AE96" i="2"/>
  <c r="U98" i="2"/>
  <c r="BC98" i="2" s="1"/>
  <c r="N98" i="2"/>
  <c r="AE98" i="2"/>
  <c r="AF106" i="2"/>
  <c r="U107" i="2"/>
  <c r="BC107" i="2" s="1"/>
  <c r="AF110" i="2"/>
  <c r="N130" i="2"/>
  <c r="AD201" i="2"/>
  <c r="AE201" i="2" s="1"/>
  <c r="U201" i="2"/>
  <c r="BC201" i="2" s="1"/>
  <c r="AE40" i="2"/>
  <c r="AU52" i="2"/>
  <c r="AD56" i="2"/>
  <c r="AE56" i="2" s="1"/>
  <c r="Z63" i="2"/>
  <c r="AB63" i="2" s="1"/>
  <c r="AD82" i="2"/>
  <c r="AE82" i="2" s="1"/>
  <c r="AD92" i="2"/>
  <c r="AE92" i="2" s="1"/>
  <c r="U92" i="2"/>
  <c r="BC92" i="2" s="1"/>
  <c r="U139" i="2"/>
  <c r="BC139" i="2" s="1"/>
  <c r="N139" i="2"/>
  <c r="AD139" i="2"/>
  <c r="AE139" i="2" s="1"/>
  <c r="N172" i="2"/>
  <c r="U172" i="2"/>
  <c r="BC172" i="2" s="1"/>
  <c r="AD172" i="2"/>
  <c r="AE172" i="2" s="1"/>
  <c r="AF182" i="2"/>
  <c r="AD185" i="2"/>
  <c r="AE185" i="2" s="1"/>
  <c r="AD192" i="2"/>
  <c r="AE192" i="2" s="1"/>
  <c r="U192" i="2"/>
  <c r="BC192" i="2" s="1"/>
  <c r="Z224" i="2"/>
  <c r="AB224" i="2" s="1"/>
  <c r="AF224" i="2" s="1"/>
  <c r="U23" i="2"/>
  <c r="BC23" i="2" s="1"/>
  <c r="N23" i="2"/>
  <c r="AD57" i="2"/>
  <c r="AE57" i="2" s="1"/>
  <c r="N58" i="2"/>
  <c r="U58" i="2"/>
  <c r="BC58" i="2" s="1"/>
  <c r="AE66" i="2"/>
  <c r="AD67" i="2"/>
  <c r="AE67" i="2" s="1"/>
  <c r="AE104" i="2"/>
  <c r="AD104" i="2"/>
  <c r="U104" i="2"/>
  <c r="BC104" i="2" s="1"/>
  <c r="AU106" i="2"/>
  <c r="AV106" i="2" s="1"/>
  <c r="AU119" i="2"/>
  <c r="Z129" i="2"/>
  <c r="AB129" i="2" s="1"/>
  <c r="Z173" i="2"/>
  <c r="AB173" i="2" s="1"/>
  <c r="AV173" i="2" s="1"/>
  <c r="U188" i="2"/>
  <c r="BC188" i="2" s="1"/>
  <c r="N188" i="2"/>
  <c r="AD188" i="2"/>
  <c r="AE188" i="2" s="1"/>
  <c r="U203" i="2"/>
  <c r="BC203" i="2" s="1"/>
  <c r="N203" i="2"/>
  <c r="AE203" i="2"/>
  <c r="AD208" i="2"/>
  <c r="AE208" i="2" s="1"/>
  <c r="Z223" i="2"/>
  <c r="AB223" i="2" s="1"/>
  <c r="AF223" i="2" s="1"/>
  <c r="AF21" i="2"/>
  <c r="AU43" i="2"/>
  <c r="U48" i="2"/>
  <c r="BC48" i="2" s="1"/>
  <c r="N48" i="2"/>
  <c r="AD48" i="2"/>
  <c r="AE48" i="2" s="1"/>
  <c r="AU70" i="2"/>
  <c r="AF81" i="2"/>
  <c r="AD103" i="2"/>
  <c r="AE103" i="2" s="1"/>
  <c r="U103" i="2"/>
  <c r="BC103" i="2" s="1"/>
  <c r="AD151" i="2"/>
  <c r="AE151" i="2"/>
  <c r="Z153" i="2"/>
  <c r="AB153" i="2" s="1"/>
  <c r="AV153" i="2" s="1"/>
  <c r="AF180" i="2"/>
  <c r="U185" i="2"/>
  <c r="BC185" i="2" s="1"/>
  <c r="N208" i="2"/>
  <c r="U212" i="2"/>
  <c r="BC212" i="2" s="1"/>
  <c r="N212" i="2"/>
  <c r="AD212" i="2"/>
  <c r="AE212" i="2" s="1"/>
  <c r="AF56" i="2"/>
  <c r="N103" i="2"/>
  <c r="N151" i="2"/>
  <c r="AD191" i="2"/>
  <c r="AE191" i="2" s="1"/>
  <c r="U191" i="2"/>
  <c r="BC191" i="2" s="1"/>
  <c r="N191" i="2"/>
  <c r="AD207" i="2"/>
  <c r="AE207" i="2" s="1"/>
  <c r="AU46" i="2"/>
  <c r="AV46" i="2" s="1"/>
  <c r="AD63" i="2"/>
  <c r="AE63" i="2" s="1"/>
  <c r="AF82" i="2"/>
  <c r="AE88" i="2"/>
  <c r="AU96" i="2"/>
  <c r="AU99" i="2"/>
  <c r="AV99" i="2" s="1"/>
  <c r="AU108" i="2"/>
  <c r="AD115" i="2"/>
  <c r="AE115" i="2" s="1"/>
  <c r="N176" i="2"/>
  <c r="AD176" i="2"/>
  <c r="AE176" i="2" s="1"/>
  <c r="U187" i="2"/>
  <c r="BC187" i="2" s="1"/>
  <c r="N187" i="2"/>
  <c r="AD187" i="2"/>
  <c r="AE187" i="2" s="1"/>
  <c r="Z206" i="2"/>
  <c r="AB206" i="2" s="1"/>
  <c r="AF206" i="2" s="1"/>
  <c r="U210" i="2"/>
  <c r="BC210" i="2" s="1"/>
  <c r="AE210" i="2"/>
  <c r="AF103" i="2"/>
  <c r="AE116" i="2"/>
  <c r="U116" i="2"/>
  <c r="BC116" i="2" s="1"/>
  <c r="AU122" i="2"/>
  <c r="AU136" i="2"/>
  <c r="AF140" i="2"/>
  <c r="AV174" i="2"/>
  <c r="AD200" i="2"/>
  <c r="AE200" i="2" s="1"/>
  <c r="Z201" i="2"/>
  <c r="AB201" i="2" s="1"/>
  <c r="AF201" i="2" s="1"/>
  <c r="U218" i="2"/>
  <c r="BC218" i="2" s="1"/>
  <c r="AE218" i="2"/>
  <c r="Z15" i="2"/>
  <c r="AB15" i="2" s="1"/>
  <c r="AE50" i="2"/>
  <c r="U64" i="2"/>
  <c r="BC64" i="2" s="1"/>
  <c r="N64" i="2"/>
  <c r="AF104" i="2"/>
  <c r="Z104" i="2"/>
  <c r="AB104" i="2" s="1"/>
  <c r="AV104" i="2" s="1"/>
  <c r="AU110" i="2"/>
  <c r="AV110" i="2" s="1"/>
  <c r="N116" i="2"/>
  <c r="AV124" i="2"/>
  <c r="AE132" i="2"/>
  <c r="U132" i="2"/>
  <c r="BC132" i="2" s="1"/>
  <c r="AE164" i="2"/>
  <c r="U164" i="2"/>
  <c r="BC164" i="2" s="1"/>
  <c r="N164" i="2"/>
  <c r="Z178" i="2"/>
  <c r="AB178" i="2" s="1"/>
  <c r="AF178" i="2" s="1"/>
  <c r="Z187" i="2"/>
  <c r="AB187" i="2" s="1"/>
  <c r="AF187" i="2" s="1"/>
  <c r="AD190" i="2"/>
  <c r="AE190" i="2" s="1"/>
  <c r="N200" i="2"/>
  <c r="U204" i="2"/>
  <c r="BC204" i="2" s="1"/>
  <c r="N204" i="2"/>
  <c r="AD204" i="2"/>
  <c r="AE204" i="2" s="1"/>
  <c r="N218" i="2"/>
  <c r="AE24" i="2"/>
  <c r="N50" i="2"/>
  <c r="N69" i="2"/>
  <c r="N132" i="2"/>
  <c r="U134" i="2"/>
  <c r="BC134" i="2" s="1"/>
  <c r="N134" i="2"/>
  <c r="Z141" i="2"/>
  <c r="AB141" i="2" s="1"/>
  <c r="AE143" i="2"/>
  <c r="AD144" i="2"/>
  <c r="AE144" i="2" s="1"/>
  <c r="AD145" i="2"/>
  <c r="AE145" i="2" s="1"/>
  <c r="U145" i="2"/>
  <c r="BC145" i="2" s="1"/>
  <c r="N145" i="2"/>
  <c r="AD161" i="2"/>
  <c r="AE161" i="2"/>
  <c r="U162" i="2"/>
  <c r="BC162" i="2" s="1"/>
  <c r="AD162" i="2"/>
  <c r="AE162" i="2" s="1"/>
  <c r="N162" i="2"/>
  <c r="U163" i="2"/>
  <c r="BC163" i="2" s="1"/>
  <c r="N163" i="2"/>
  <c r="AF176" i="2"/>
  <c r="Z183" i="2"/>
  <c r="AB183" i="2" s="1"/>
  <c r="AF183" i="2" s="1"/>
  <c r="U186" i="2"/>
  <c r="BC186" i="2" s="1"/>
  <c r="AD186" i="2"/>
  <c r="AE186" i="2" s="1"/>
  <c r="N190" i="2"/>
  <c r="U195" i="2"/>
  <c r="BC195" i="2" s="1"/>
  <c r="N195" i="2"/>
  <c r="AD195" i="2"/>
  <c r="AE195" i="2" s="1"/>
  <c r="Z205" i="2"/>
  <c r="AB205" i="2" s="1"/>
  <c r="AF205" i="2" s="1"/>
  <c r="AD209" i="2"/>
  <c r="AE209" i="2" s="1"/>
  <c r="AD217" i="2"/>
  <c r="AE217" i="2" s="1"/>
  <c r="N161" i="2"/>
  <c r="N186" i="2"/>
  <c r="U200" i="2"/>
  <c r="BC200" i="2" s="1"/>
  <c r="N209" i="2"/>
  <c r="N217" i="2"/>
  <c r="AE100" i="2"/>
  <c r="AU114" i="2"/>
  <c r="AE125" i="2"/>
  <c r="AE133" i="2"/>
  <c r="AE147" i="2"/>
  <c r="AU150" i="2"/>
  <c r="U171" i="2"/>
  <c r="BC171" i="2" s="1"/>
  <c r="N171" i="2"/>
  <c r="AF189" i="2"/>
  <c r="U194" i="2"/>
  <c r="BC194" i="2" s="1"/>
  <c r="AD194" i="2"/>
  <c r="AE194" i="2" s="1"/>
  <c r="AE199" i="2"/>
  <c r="U199" i="2"/>
  <c r="BC199" i="2" s="1"/>
  <c r="AF207" i="2"/>
  <c r="AF217" i="2"/>
  <c r="AF93" i="2"/>
  <c r="AU121" i="2"/>
  <c r="N140" i="2"/>
  <c r="AD140" i="2"/>
  <c r="AE140" i="2" s="1"/>
  <c r="AD148" i="2"/>
  <c r="AE148" i="2" s="1"/>
  <c r="AU151" i="2"/>
  <c r="AD155" i="2"/>
  <c r="AE155" i="2" s="1"/>
  <c r="AU158" i="2"/>
  <c r="AF177" i="2"/>
  <c r="AU177" i="2"/>
  <c r="AV177" i="2" s="1"/>
  <c r="AE182" i="2"/>
  <c r="AF213" i="2"/>
  <c r="AU103" i="2"/>
  <c r="AV103" i="2" s="1"/>
  <c r="AD126" i="2"/>
  <c r="AE126" i="2" s="1"/>
  <c r="AU128" i="2"/>
  <c r="AV128" i="2" s="1"/>
  <c r="U149" i="2"/>
  <c r="BC149" i="2" s="1"/>
  <c r="N149" i="2"/>
  <c r="Z171" i="2"/>
  <c r="AB171" i="2" s="1"/>
  <c r="AF184" i="2"/>
  <c r="AF188" i="2"/>
  <c r="AD193" i="2"/>
  <c r="AE193" i="2" s="1"/>
  <c r="U193" i="2"/>
  <c r="BC193" i="2" s="1"/>
  <c r="AF204" i="2"/>
  <c r="U211" i="2"/>
  <c r="BC211" i="2" s="1"/>
  <c r="N211" i="2"/>
  <c r="AE211" i="2"/>
  <c r="AF212" i="2"/>
  <c r="AF215" i="2"/>
  <c r="Z216" i="2"/>
  <c r="AB216" i="2" s="1"/>
  <c r="AF216" i="2" s="1"/>
  <c r="AU143" i="2"/>
  <c r="AU144" i="2"/>
  <c r="AF154" i="2"/>
  <c r="AE166" i="2"/>
  <c r="N181" i="2"/>
  <c r="AD181" i="2"/>
  <c r="AE181" i="2" s="1"/>
  <c r="Z155" i="2"/>
  <c r="AB155" i="2" s="1"/>
  <c r="AV155" i="2" s="1"/>
  <c r="AU176" i="2"/>
  <c r="AV176" i="2" s="1"/>
  <c r="AF208" i="2"/>
  <c r="Z185" i="2"/>
  <c r="AB185" i="2" s="1"/>
  <c r="AF185" i="2" s="1"/>
  <c r="Z200" i="2"/>
  <c r="AB200" i="2" s="1"/>
  <c r="AF200" i="2" s="1"/>
  <c r="U228" i="2"/>
  <c r="BC228" i="2" s="1"/>
  <c r="N228" i="2"/>
  <c r="AV163" i="2" l="1"/>
  <c r="AV80" i="2"/>
  <c r="AF134" i="2"/>
  <c r="AF77" i="2"/>
  <c r="AF29" i="2"/>
  <c r="AV36" i="2"/>
  <c r="AV84" i="2"/>
  <c r="AF169" i="2"/>
  <c r="AV79" i="2"/>
  <c r="AV61" i="2"/>
  <c r="AV89" i="2"/>
  <c r="AF147" i="2"/>
  <c r="AV59" i="2"/>
  <c r="AV63" i="2"/>
  <c r="AV53" i="2"/>
  <c r="AV122" i="2"/>
  <c r="AV108" i="2"/>
  <c r="AF40" i="2"/>
  <c r="AV113" i="2"/>
  <c r="AF44" i="2"/>
  <c r="AF156" i="2"/>
  <c r="AF41" i="2"/>
  <c r="AV129" i="2"/>
  <c r="AV86" i="2"/>
  <c r="AV47" i="2"/>
  <c r="AF14" i="2"/>
  <c r="AV32" i="2"/>
  <c r="AV62" i="2"/>
  <c r="AV114" i="2"/>
  <c r="AV18" i="2"/>
  <c r="AV123" i="2"/>
  <c r="AF162" i="2"/>
  <c r="AV72" i="2"/>
  <c r="AF146" i="2"/>
  <c r="AV135" i="2"/>
  <c r="AV161" i="2"/>
  <c r="AF102" i="2"/>
  <c r="AV119" i="2"/>
  <c r="AF175" i="2"/>
  <c r="AV175" i="2"/>
  <c r="AF161" i="2"/>
  <c r="AV43" i="2"/>
  <c r="AF27" i="2"/>
  <c r="AF101" i="2"/>
  <c r="AV101" i="2"/>
  <c r="AF167" i="2"/>
  <c r="AV158" i="2"/>
  <c r="AF53" i="2"/>
  <c r="AV166" i="2"/>
  <c r="AV13" i="2"/>
  <c r="AF13" i="2"/>
  <c r="AV55" i="2"/>
  <c r="AF55" i="2"/>
  <c r="AV70" i="2"/>
  <c r="AF70" i="2"/>
  <c r="AV69" i="2"/>
  <c r="AF69" i="2"/>
  <c r="AV121" i="2"/>
  <c r="AF121" i="2"/>
  <c r="AV76" i="2"/>
  <c r="AF76" i="2"/>
  <c r="AV100" i="2"/>
  <c r="AF100" i="2"/>
  <c r="AV151" i="2"/>
  <c r="AF151" i="2"/>
  <c r="AF32" i="2"/>
  <c r="AV35" i="2"/>
  <c r="AF48" i="2"/>
  <c r="AF155" i="2"/>
  <c r="AF173" i="2"/>
  <c r="AF26" i="2"/>
  <c r="AF153" i="2"/>
  <c r="AV160" i="2"/>
  <c r="AV136" i="2"/>
  <c r="AF136" i="2"/>
  <c r="AV157" i="2"/>
  <c r="AF157" i="2"/>
  <c r="AV39" i="2"/>
  <c r="AV15" i="2"/>
  <c r="AF15" i="2"/>
  <c r="AV171" i="2"/>
  <c r="AF171" i="2"/>
  <c r="AV111" i="2"/>
  <c r="AF160" i="2"/>
  <c r="AV107" i="2"/>
  <c r="AV150" i="2"/>
  <c r="AF131" i="2"/>
  <c r="AV144" i="2"/>
  <c r="AV141" i="2"/>
  <c r="AF141" i="2"/>
  <c r="AF86" i="2"/>
  <c r="AF63" i="2"/>
  <c r="AF36" i="2"/>
  <c r="AF144" i="2"/>
  <c r="AV52" i="2"/>
  <c r="AV137" i="2"/>
  <c r="AF52" i="2"/>
  <c r="AF129" i="2"/>
  <c r="AV78" i="2"/>
  <c r="AV6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Santiago Guardia Matos</author>
  </authors>
  <commentList>
    <comment ref="AF10" authorId="0" shapeId="0" xr:uid="{0AD87B5D-1991-412E-B945-B247A5D24CFB}">
      <text>
        <r>
          <rPr>
            <sz val="9"/>
            <color indexed="81"/>
            <rFont val="Tahoma"/>
            <family val="2"/>
          </rPr>
          <t>Se consideran los % de GLP (77%) y CGN (23%) respecto al TOTAL PRODUCIDO en el día.</t>
        </r>
      </text>
    </comment>
    <comment ref="AJ10" authorId="0" shapeId="0" xr:uid="{A99D8571-16BD-4FA9-9268-3CAAD5CAC2DE}">
      <text>
        <r>
          <rPr>
            <sz val="9"/>
            <color indexed="81"/>
            <rFont val="Tahoma"/>
            <family val="2"/>
          </rPr>
          <t xml:space="preserve"> Si la Parada de Planta fue por temas eléctricos, NO CONSIDERAR: 
 "-((105047.1/28)*(Parada Hr/24))"  en la fórmula.</t>
        </r>
      </text>
    </comment>
  </commentList>
</comments>
</file>

<file path=xl/sharedStrings.xml><?xml version="1.0" encoding="utf-8"?>
<sst xmlns="http://schemas.openxmlformats.org/spreadsheetml/2006/main" count="378" uniqueCount="101">
  <si>
    <t>….</t>
  </si>
  <si>
    <t>UIT 2019</t>
  </si>
  <si>
    <t>BRL/MPCS</t>
  </si>
  <si>
    <t>VOL. GNA</t>
  </si>
  <si>
    <t>BTU GNA</t>
  </si>
  <si>
    <t>RIQUEZA</t>
  </si>
  <si>
    <t>LGN</t>
  </si>
  <si>
    <t>Efic. Tot</t>
  </si>
  <si>
    <t>Efic. Net</t>
  </si>
  <si>
    <t>GNA</t>
  </si>
  <si>
    <t>Perdida Economica</t>
  </si>
  <si>
    <t>Precio de GLP</t>
  </si>
  <si>
    <t>Precio de CGN</t>
  </si>
  <si>
    <t>Comentarios/Observaciones</t>
  </si>
  <si>
    <t>GNS</t>
  </si>
  <si>
    <t>Desviación</t>
  </si>
  <si>
    <t>Volumen GNS</t>
  </si>
  <si>
    <t>USUARIO</t>
  </si>
  <si>
    <t>LGN MÁSICOS</t>
  </si>
  <si>
    <t>Efic. Másicos</t>
  </si>
  <si>
    <t>DIFERENCIA</t>
  </si>
  <si>
    <t>Riqueza Suministradores</t>
  </si>
  <si>
    <t>riqueza</t>
  </si>
  <si>
    <t>Fecha</t>
  </si>
  <si>
    <t>LOTE Z69</t>
  </si>
  <si>
    <t>CNPC</t>
  </si>
  <si>
    <t>LOTE VI</t>
  </si>
  <si>
    <t>LOTE I</t>
  </si>
  <si>
    <t>UNNA IV</t>
  </si>
  <si>
    <t>TOTAL</t>
  </si>
  <si>
    <t>LOTE 1</t>
  </si>
  <si>
    <t>Avg</t>
  </si>
  <si>
    <t>BRUTO</t>
  </si>
  <si>
    <t>RECUP.</t>
  </si>
  <si>
    <t>%</t>
  </si>
  <si>
    <t>Parada</t>
  </si>
  <si>
    <t>Procesado</t>
  </si>
  <si>
    <t>No Procesado</t>
  </si>
  <si>
    <t>ENEL</t>
  </si>
  <si>
    <t>MS-9205</t>
  </si>
  <si>
    <t>Combustible</t>
  </si>
  <si>
    <t>MS-9120</t>
  </si>
  <si>
    <t>MS-9125</t>
  </si>
  <si>
    <t>LOTE Z - 69</t>
  </si>
  <si>
    <t>LOTE X</t>
  </si>
  <si>
    <t>LOTE IV</t>
  </si>
  <si>
    <t>MPC</t>
  </si>
  <si>
    <t>Btu/pc</t>
  </si>
  <si>
    <t>MBTU</t>
  </si>
  <si>
    <t>Gal/mpc</t>
  </si>
  <si>
    <t>BLS</t>
  </si>
  <si>
    <t>Horas</t>
  </si>
  <si>
    <t>US$</t>
  </si>
  <si>
    <t>$/BLS</t>
  </si>
  <si>
    <t>Bbl/MMPC</t>
  </si>
  <si>
    <t>Ian Alvarez</t>
  </si>
  <si>
    <t>Jimmy Valdiviezo</t>
  </si>
  <si>
    <t>Carlos Girón</t>
  </si>
  <si>
    <t>Cintia Felix</t>
  </si>
  <si>
    <t>-</t>
  </si>
  <si>
    <t>Planta operando con un solo compresor de refrigeración.</t>
  </si>
  <si>
    <t>Planta operando con un solo compresor de refrigeración.11.01.24 Piloto #1 F/S a las 4:00 a.m. y piloto #4 F/S a las 6:00 a.m.</t>
  </si>
  <si>
    <t>Planta operando con un solo compresor de refrigeración.C-5110 F/S entre las 15:00 -16:00 y 00:00 y 01:00 horas</t>
  </si>
  <si>
    <t>Planta operando con los dos compresores Mycom.</t>
  </si>
  <si>
    <t>Graciela Zapata</t>
  </si>
  <si>
    <t>Problemas en el sistema de regeneracion de Glicol / Planta operando con un solo compresor Mycom.</t>
  </si>
  <si>
    <t>Operando con 1 compresor y 1 tren de enfriamiento. Problema en bomba P-1100/1105</t>
  </si>
  <si>
    <t xml:space="preserve">Operando con 2 compresores,  1 tren alineado / N°Despacho: 2 GLP </t>
  </si>
  <si>
    <t>Operando con 2 compresores, 1 tren alineado / N° Despacho: 3 CGN + 4GLP</t>
  </si>
  <si>
    <t>Operando con 2 compresores, 1 tren alineado / N° Despacho: 1 CGN + 5 GLP</t>
  </si>
  <si>
    <t>Operando con 1 compresor y 1 tren de enfriamiento / 0 Despachos</t>
  </si>
  <si>
    <t>A partir de las 15:00 Horas operando con 2 compresores, 1 tren de enfriamiento, 1 condensador adicional E-6125. / N° Despachos: 1 CGN +4 GLP</t>
  </si>
  <si>
    <t>Operando con 2 compresores, 1 tren de enfriamiento, 1 condensador adicional E-6125. / N° Despachos: 1 CGN + 4 GLP</t>
  </si>
  <si>
    <t>Operando con 2 compresores, 1 tren de enfriamiento, 1 condensador adicional E-6125. / N° Despachos: 1 CGN + 2 GLP</t>
  </si>
  <si>
    <t xml:space="preserve">Operando con 2 compresores, 1 tren de enfriamiento, 1 condensador adicional E-6125. / N° Despachos: 3 GLP +Z GN. </t>
  </si>
  <si>
    <t>Operando con 2 compresores, 1 tren de enfriamiento, 1 condensador adicional E-6125. / 0 Despachos</t>
  </si>
  <si>
    <t>Operando con 2 compresores, 1 tren de enfriamiento, 1 condensador adicional E-6125. / N° Despachos: 1 CGN + 5 GLP. 1 compresor fuera de servicio por media hora. Problemas en bombas P-1100/1105</t>
  </si>
  <si>
    <t xml:space="preserve">Operando con 1 compresor, 2do compresor fuera de servicio por trip/ Despachos: 1GLP +1CGN / Baja entrega de GNS a pedido de Refineria </t>
  </si>
  <si>
    <t xml:space="preserve">Operando con 2 compresores desde las 15:00 horas. / N° Despachos: 2 CGN + 4 GLP. </t>
  </si>
  <si>
    <t>Operando con 2 compresores, 1 tren de enfriamiento / N° Despachos: 0</t>
  </si>
  <si>
    <t>Operando con 2 compresores, 1 tren de enfriamiento / N° Despachos:3 GLP + 1 CGN</t>
  </si>
  <si>
    <t>Operando con 2 compresores, 1 tren de enfriamiento / N° Despachos: 3 GLP + 1CGN</t>
  </si>
  <si>
    <t>Operando con 2 compresores, 1 tren de enfriamiento / N° Despachos: 3 GLP + 1CGN/ Temperatura alta en tope de torres</t>
  </si>
  <si>
    <t>Operando con 2 compresores/ Despachos 4GLP + 2 CGN)</t>
  </si>
  <si>
    <t>Salio de servicio compresor 5100 (De 12:55 hasta 9:06 pm) y salió fuera de servicio compresor 5110(De 20:24 a 20:50)</t>
  </si>
  <si>
    <t>Operando con 2 compresores, 1 tren de enfriamiento / N° Despachos: 5 GLP + 1CGN</t>
  </si>
  <si>
    <t>De 10:47 a 18:10 sale de servicio compresor 5100 por trip de presión de descarga/ Desde las 17:55 hasta las 21:44 sale de C-5110 por falla de arranque de variador de frecuencia</t>
  </si>
  <si>
    <t>Sale de servicio C-5100 de 13:20 a 13:58 por trip 27</t>
  </si>
  <si>
    <t xml:space="preserve">Sale de servicio C-5100 a las 10:27 por presión de alta carga y C-5110 por alta temperatura de devanado / C-5110 entra en servicio a las 11:18  y C-5100 entra en servicio a las 20:00 horas </t>
  </si>
  <si>
    <t>F/S AC-7120 1 / Operando con 1 solo compresor desde 12:30 pm</t>
  </si>
  <si>
    <t>Planta fuera a las 00:55 horas por hurto de cable en postes 3,4 y 10</t>
  </si>
  <si>
    <t>Planta fuera por hurto de cable en postes 3,4 y 10, entre en sevicio a las 18:30 horas  y se normaliza operaciones 21:00 horas</t>
  </si>
  <si>
    <t>C-5110/5100 fuera de servicio en intento de poner en servicio C-5100 por falla en reseteo de Variador de frecuencia (De 21:50 a 22:23).</t>
  </si>
  <si>
    <t>C-5110 fuera de servicio de 13:30 a 13:53 por alta presión de descarga (sólo se estaba operando con C-5110).</t>
  </si>
  <si>
    <t xml:space="preserve">Fuera de servicio C-5100 por trip de bajo voltaje de 7:58 a 15:56 horas. No se puso en servicio de inmediato porque solo se tenia en servicio 3 aeros de propano. Previo a eso se operaba con ambos compresores  </t>
  </si>
  <si>
    <t>Planta fuera de servicio a partir de 1:55 horas por corte en el sistema eléctrico por robo de cable en terna 5</t>
  </si>
  <si>
    <t>Planta fuera de servicio a partir de 1:55 horas por corte en el sistema eléctrico por robo de cable en terna 5 has 12:00 pm del 14 de abril.</t>
  </si>
  <si>
    <t>H-8100 fuera de servicio desde 19:49 a 20:35 por trip H-8100-G LL/ C-5100 se saca de servicio de 20:35 a 22-09)</t>
  </si>
  <si>
    <t xml:space="preserve">Parada de planta por perturbación eléctrica a las 2:13 horas, salen de servicio compresores y horno </t>
  </si>
  <si>
    <t>F/S Compresor C-5100 por problemas con el variador de frecuencia (desde las 9:30 am hasta las 17:00 horas)</t>
  </si>
  <si>
    <t>H-8100 fuera de servicio desde las 2:03 horashasta las 5:00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</si>
</sst>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C0A]d\-mmm\-yy;@"/>
    <numFmt numFmtId="165" formatCode="0.0000"/>
    <numFmt numFmtId="167" formatCode="[$-280A]dddd\ d&quot; de &quot;mmmm&quot; de &quot;yyyy;@"/>
    <numFmt numFmtId="170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2"/>
      <name val="Arial"/>
      <family val="2"/>
    </font>
    <font>
      <sz val="10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164" fontId="1" fillId="0" borderId="0"/>
    <xf numFmtId="167" fontId="7" fillId="0" borderId="0"/>
  </cellStyleXfs>
  <cellXfs count="126">
    <xf numFmtId="0" fontId="0" fillId="0" borderId="0" xfId="0"/>
    <xf numFmtId="10" fontId="3" fillId="0" borderId="0" xfId="1" applyNumberFormat="1" applyFont="1"/>
    <xf numFmtId="10" fontId="3" fillId="0" borderId="0" xfId="2" applyNumberFormat="1" applyFont="1"/>
    <xf numFmtId="10" fontId="4" fillId="0" borderId="0" xfId="1" applyNumberFormat="1" applyFont="1"/>
    <xf numFmtId="10" fontId="4" fillId="0" borderId="0" xfId="2" applyNumberFormat="1" applyFont="1"/>
    <xf numFmtId="10" fontId="5" fillId="0" borderId="0" xfId="2" applyNumberFormat="1" applyFont="1"/>
    <xf numFmtId="2" fontId="4" fillId="0" borderId="0" xfId="2" applyNumberFormat="1" applyFont="1"/>
    <xf numFmtId="10" fontId="1" fillId="0" borderId="0" xfId="1" applyNumberFormat="1" applyFont="1"/>
    <xf numFmtId="164" fontId="4" fillId="0" borderId="0" xfId="2" applyFont="1"/>
    <xf numFmtId="10" fontId="4" fillId="0" borderId="0" xfId="1" applyNumberFormat="1" applyFont="1" applyAlignment="1">
      <alignment horizontal="center"/>
    </xf>
    <xf numFmtId="164" fontId="4" fillId="0" borderId="0" xfId="2" applyFont="1" applyAlignment="1">
      <alignment horizontal="center"/>
    </xf>
    <xf numFmtId="2" fontId="5" fillId="2" borderId="44" xfId="2" applyNumberFormat="1" applyFont="1" applyFill="1" applyBorder="1"/>
    <xf numFmtId="10" fontId="5" fillId="2" borderId="8" xfId="1" applyNumberFormat="1" applyFont="1" applyFill="1" applyBorder="1"/>
    <xf numFmtId="10" fontId="5" fillId="2" borderId="44" xfId="2" applyNumberFormat="1" applyFont="1" applyFill="1" applyBorder="1"/>
    <xf numFmtId="1" fontId="5" fillId="2" borderId="42" xfId="2" applyNumberFormat="1" applyFont="1" applyFill="1" applyBorder="1"/>
    <xf numFmtId="2" fontId="5" fillId="2" borderId="8" xfId="2" applyNumberFormat="1" applyFont="1" applyFill="1" applyBorder="1"/>
    <xf numFmtId="2" fontId="5" fillId="2" borderId="42" xfId="2" applyNumberFormat="1" applyFont="1" applyFill="1" applyBorder="1"/>
    <xf numFmtId="165" fontId="5" fillId="2" borderId="42" xfId="2" applyNumberFormat="1" applyFont="1" applyFill="1" applyBorder="1"/>
    <xf numFmtId="170" fontId="5" fillId="2" borderId="42" xfId="2" applyNumberFormat="1" applyFont="1" applyFill="1" applyBorder="1"/>
    <xf numFmtId="164" fontId="5" fillId="0" borderId="0" xfId="2" applyFont="1"/>
    <xf numFmtId="10" fontId="5" fillId="0" borderId="0" xfId="1" applyNumberFormat="1" applyFont="1"/>
    <xf numFmtId="2" fontId="5" fillId="0" borderId="0" xfId="2" applyNumberFormat="1" applyFont="1"/>
    <xf numFmtId="164" fontId="5" fillId="0" borderId="1" xfId="2" applyFont="1" applyBorder="1"/>
    <xf numFmtId="164" fontId="5" fillId="0" borderId="5" xfId="2" applyFont="1" applyBorder="1" applyAlignment="1">
      <alignment horizontal="center"/>
    </xf>
    <xf numFmtId="164" fontId="5" fillId="0" borderId="25" xfId="2" applyFont="1" applyBorder="1"/>
    <xf numFmtId="164" fontId="5" fillId="0" borderId="23" xfId="2" applyFont="1" applyBorder="1"/>
    <xf numFmtId="1" fontId="5" fillId="2" borderId="40" xfId="2" applyNumberFormat="1" applyFont="1" applyFill="1" applyBorder="1"/>
    <xf numFmtId="1" fontId="5" fillId="2" borderId="8" xfId="2" applyNumberFormat="1" applyFont="1" applyFill="1" applyBorder="1"/>
    <xf numFmtId="1" fontId="5" fillId="2" borderId="41" xfId="2" applyNumberFormat="1" applyFont="1" applyFill="1" applyBorder="1"/>
    <xf numFmtId="2" fontId="5" fillId="2" borderId="40" xfId="2" applyNumberFormat="1" applyFont="1" applyFill="1" applyBorder="1"/>
    <xf numFmtId="165" fontId="5" fillId="2" borderId="40" xfId="2" applyNumberFormat="1" applyFont="1" applyFill="1" applyBorder="1"/>
    <xf numFmtId="165" fontId="5" fillId="2" borderId="43" xfId="2" applyNumberFormat="1" applyFont="1" applyFill="1" applyBorder="1"/>
    <xf numFmtId="2" fontId="5" fillId="2" borderId="41" xfId="2" applyNumberFormat="1" applyFont="1" applyFill="1" applyBorder="1"/>
    <xf numFmtId="10" fontId="5" fillId="2" borderId="42" xfId="2" applyNumberFormat="1" applyFont="1" applyFill="1" applyBorder="1" applyAlignment="1">
      <alignment horizontal="center"/>
    </xf>
    <xf numFmtId="2" fontId="5" fillId="2" borderId="0" xfId="2" applyNumberFormat="1" applyFont="1" applyFill="1"/>
    <xf numFmtId="10" fontId="5" fillId="2" borderId="0" xfId="1" applyNumberFormat="1" applyFont="1" applyFill="1"/>
    <xf numFmtId="2" fontId="5" fillId="2" borderId="8" xfId="2" applyNumberFormat="1" applyFont="1" applyFill="1" applyBorder="1" applyAlignment="1">
      <alignment horizontal="center"/>
    </xf>
    <xf numFmtId="10" fontId="5" fillId="2" borderId="0" xfId="2" applyNumberFormat="1" applyFont="1" applyFill="1"/>
    <xf numFmtId="10" fontId="5" fillId="2" borderId="0" xfId="2" applyNumberFormat="1" applyFont="1" applyFill="1" applyAlignment="1">
      <alignment horizontal="center"/>
    </xf>
    <xf numFmtId="10" fontId="5" fillId="2" borderId="1" xfId="2" applyNumberFormat="1" applyFont="1" applyFill="1" applyBorder="1" applyAlignment="1">
      <alignment horizontal="center"/>
    </xf>
    <xf numFmtId="10" fontId="5" fillId="2" borderId="2" xfId="2" applyNumberFormat="1" applyFont="1" applyFill="1" applyBorder="1"/>
    <xf numFmtId="10" fontId="5" fillId="2" borderId="3" xfId="2" applyNumberFormat="1" applyFont="1" applyFill="1" applyBorder="1"/>
    <xf numFmtId="10" fontId="5" fillId="2" borderId="4" xfId="2" applyNumberFormat="1" applyFont="1" applyFill="1" applyBorder="1"/>
    <xf numFmtId="10" fontId="5" fillId="2" borderId="0" xfId="2" applyNumberFormat="1" applyFont="1" applyFill="1" applyAlignment="1">
      <alignment horizontal="center"/>
    </xf>
    <xf numFmtId="10" fontId="5" fillId="2" borderId="5" xfId="2" applyNumberFormat="1" applyFont="1" applyFill="1" applyBorder="1" applyAlignment="1">
      <alignment horizontal="center"/>
    </xf>
    <xf numFmtId="10" fontId="5" fillId="2" borderId="6" xfId="2" applyNumberFormat="1" applyFont="1" applyFill="1" applyBorder="1"/>
    <xf numFmtId="2" fontId="5" fillId="2" borderId="7" xfId="2" applyNumberFormat="1" applyFont="1" applyFill="1" applyBorder="1"/>
    <xf numFmtId="10" fontId="5" fillId="2" borderId="7" xfId="2" applyNumberFormat="1" applyFont="1" applyFill="1" applyBorder="1" applyAlignment="1">
      <alignment horizontal="center"/>
    </xf>
    <xf numFmtId="10" fontId="5" fillId="2" borderId="8" xfId="2" applyNumberFormat="1" applyFont="1" applyFill="1" applyBorder="1" applyAlignment="1">
      <alignment horizontal="center" vertical="center"/>
    </xf>
    <xf numFmtId="2" fontId="5" fillId="2" borderId="8" xfId="1" applyNumberFormat="1" applyFont="1" applyFill="1" applyBorder="1" applyAlignment="1">
      <alignment horizontal="center" vertical="center"/>
    </xf>
    <xf numFmtId="10" fontId="5" fillId="2" borderId="0" xfId="1" applyNumberFormat="1" applyFont="1" applyFill="1" applyBorder="1"/>
    <xf numFmtId="10" fontId="5" fillId="2" borderId="7" xfId="2" applyNumberFormat="1" applyFont="1" applyFill="1" applyBorder="1"/>
    <xf numFmtId="2" fontId="5" fillId="2" borderId="0" xfId="1" applyNumberFormat="1" applyFont="1" applyFill="1"/>
    <xf numFmtId="2" fontId="5" fillId="2" borderId="6" xfId="2" applyNumberFormat="1" applyFont="1" applyFill="1" applyBorder="1"/>
    <xf numFmtId="164" fontId="6" fillId="2" borderId="9" xfId="2" applyFont="1" applyFill="1" applyBorder="1" applyAlignment="1">
      <alignment horizontal="center"/>
    </xf>
    <xf numFmtId="164" fontId="6" fillId="2" borderId="10" xfId="2" applyFont="1" applyFill="1" applyBorder="1" applyAlignment="1">
      <alignment horizontal="center"/>
    </xf>
    <xf numFmtId="164" fontId="6" fillId="2" borderId="11" xfId="2" applyFont="1" applyFill="1" applyBorder="1" applyAlignment="1">
      <alignment horizontal="center"/>
    </xf>
    <xf numFmtId="164" fontId="6" fillId="2" borderId="11" xfId="2" applyFont="1" applyFill="1" applyBorder="1" applyAlignment="1">
      <alignment horizontal="center"/>
    </xf>
    <xf numFmtId="164" fontId="6" fillId="2" borderId="12" xfId="2" applyFont="1" applyFill="1" applyBorder="1" applyAlignment="1">
      <alignment horizontal="center"/>
    </xf>
    <xf numFmtId="2" fontId="6" fillId="2" borderId="12" xfId="2" applyNumberFormat="1" applyFont="1" applyFill="1" applyBorder="1" applyAlignment="1">
      <alignment horizontal="center"/>
    </xf>
    <xf numFmtId="164" fontId="5" fillId="2" borderId="13" xfId="2" applyFont="1" applyFill="1" applyBorder="1" applyAlignment="1">
      <alignment horizontal="center"/>
    </xf>
    <xf numFmtId="164" fontId="5" fillId="2" borderId="14" xfId="2" applyFont="1" applyFill="1" applyBorder="1" applyAlignment="1">
      <alignment horizontal="center"/>
    </xf>
    <xf numFmtId="2" fontId="5" fillId="2" borderId="2" xfId="2" applyNumberFormat="1" applyFont="1" applyFill="1" applyBorder="1" applyAlignment="1">
      <alignment horizontal="center" wrapText="1"/>
    </xf>
    <xf numFmtId="164" fontId="5" fillId="2" borderId="3" xfId="2" applyFont="1" applyFill="1" applyBorder="1" applyAlignment="1">
      <alignment horizontal="center" vertical="center" wrapText="1"/>
    </xf>
    <xf numFmtId="164" fontId="5" fillId="2" borderId="2" xfId="2" applyFont="1" applyFill="1" applyBorder="1" applyAlignment="1">
      <alignment horizontal="center" vertical="center" wrapText="1"/>
    </xf>
    <xf numFmtId="164" fontId="5" fillId="2" borderId="15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/>
    </xf>
    <xf numFmtId="164" fontId="5" fillId="2" borderId="1" xfId="2" applyFont="1" applyFill="1" applyBorder="1" applyAlignment="1">
      <alignment horizontal="center"/>
    </xf>
    <xf numFmtId="164" fontId="5" fillId="2" borderId="0" xfId="2" applyFont="1" applyFill="1"/>
    <xf numFmtId="164" fontId="6" fillId="2" borderId="2" xfId="2" applyFont="1" applyFill="1" applyBorder="1" applyAlignment="1">
      <alignment horizontal="center"/>
    </xf>
    <xf numFmtId="164" fontId="6" fillId="2" borderId="3" xfId="2" applyFont="1" applyFill="1" applyBorder="1" applyAlignment="1">
      <alignment horizontal="center"/>
    </xf>
    <xf numFmtId="164" fontId="6" fillId="2" borderId="4" xfId="2" applyFont="1" applyFill="1" applyBorder="1" applyAlignment="1">
      <alignment horizontal="center"/>
    </xf>
    <xf numFmtId="164" fontId="5" fillId="2" borderId="16" xfId="2" applyFont="1" applyFill="1" applyBorder="1" applyAlignment="1">
      <alignment horizontal="center"/>
    </xf>
    <xf numFmtId="164" fontId="5" fillId="2" borderId="17" xfId="2" applyFont="1" applyFill="1" applyBorder="1" applyAlignment="1">
      <alignment horizontal="center"/>
    </xf>
    <xf numFmtId="164" fontId="5" fillId="2" borderId="18" xfId="2" applyFont="1" applyFill="1" applyBorder="1" applyAlignment="1">
      <alignment horizontal="center"/>
    </xf>
    <xf numFmtId="164" fontId="5" fillId="2" borderId="19" xfId="2" applyFont="1" applyFill="1" applyBorder="1" applyAlignment="1">
      <alignment horizontal="center"/>
    </xf>
    <xf numFmtId="164" fontId="5" fillId="2" borderId="20" xfId="2" applyFont="1" applyFill="1" applyBorder="1" applyAlignment="1">
      <alignment horizontal="center"/>
    </xf>
    <xf numFmtId="164" fontId="5" fillId="2" borderId="21" xfId="2" applyFont="1" applyFill="1" applyBorder="1" applyAlignment="1">
      <alignment horizontal="center"/>
    </xf>
    <xf numFmtId="164" fontId="5" fillId="2" borderId="22" xfId="2" applyFont="1" applyFill="1" applyBorder="1" applyAlignment="1">
      <alignment horizontal="center"/>
    </xf>
    <xf numFmtId="164" fontId="5" fillId="2" borderId="1" xfId="2" applyFont="1" applyFill="1" applyBorder="1" applyAlignment="1">
      <alignment horizontal="center" vertical="center"/>
    </xf>
    <xf numFmtId="2" fontId="5" fillId="2" borderId="1" xfId="2" applyNumberFormat="1" applyFont="1" applyFill="1" applyBorder="1" applyAlignment="1">
      <alignment horizontal="center"/>
    </xf>
    <xf numFmtId="2" fontId="5" fillId="2" borderId="6" xfId="2" applyNumberFormat="1" applyFont="1" applyFill="1" applyBorder="1" applyAlignment="1">
      <alignment horizontal="center" wrapText="1"/>
    </xf>
    <xf numFmtId="164" fontId="5" fillId="2" borderId="0" xfId="2" applyFont="1" applyFill="1" applyAlignment="1">
      <alignment horizontal="center" vertical="center" wrapText="1"/>
    </xf>
    <xf numFmtId="164" fontId="5" fillId="2" borderId="6" xfId="2" applyFont="1" applyFill="1" applyBorder="1" applyAlignment="1">
      <alignment horizontal="center" vertical="center" wrapText="1"/>
    </xf>
    <xf numFmtId="164" fontId="5" fillId="2" borderId="23" xfId="2" applyFont="1" applyFill="1" applyBorder="1" applyAlignment="1">
      <alignment horizontal="center" vertical="center" wrapText="1"/>
    </xf>
    <xf numFmtId="2" fontId="5" fillId="2" borderId="0" xfId="2" applyNumberFormat="1" applyFont="1" applyFill="1" applyAlignment="1">
      <alignment horizontal="center"/>
    </xf>
    <xf numFmtId="164" fontId="5" fillId="2" borderId="2" xfId="2" applyFont="1" applyFill="1" applyBorder="1" applyAlignment="1">
      <alignment horizontal="center"/>
    </xf>
    <xf numFmtId="2" fontId="5" fillId="2" borderId="5" xfId="2" applyNumberFormat="1" applyFont="1" applyFill="1" applyBorder="1" applyAlignment="1">
      <alignment horizontal="center" vertical="center"/>
    </xf>
    <xf numFmtId="164" fontId="5" fillId="2" borderId="5" xfId="2" applyFont="1" applyFill="1" applyBorder="1" applyAlignment="1">
      <alignment horizontal="center"/>
    </xf>
    <xf numFmtId="164" fontId="5" fillId="2" borderId="0" xfId="2" applyFont="1" applyFill="1" applyAlignment="1">
      <alignment horizontal="center"/>
    </xf>
    <xf numFmtId="164" fontId="5" fillId="2" borderId="24" xfId="2" applyFont="1" applyFill="1" applyBorder="1" applyAlignment="1">
      <alignment horizontal="center"/>
    </xf>
    <xf numFmtId="164" fontId="5" fillId="2" borderId="4" xfId="2" applyFont="1" applyFill="1" applyBorder="1" applyAlignment="1">
      <alignment horizontal="center"/>
    </xf>
    <xf numFmtId="164" fontId="5" fillId="2" borderId="15" xfId="2" applyFont="1" applyFill="1" applyBorder="1" applyAlignment="1">
      <alignment horizontal="center"/>
    </xf>
    <xf numFmtId="164" fontId="5" fillId="2" borderId="26" xfId="2" applyFont="1" applyFill="1" applyBorder="1" applyAlignment="1">
      <alignment horizontal="center"/>
    </xf>
    <xf numFmtId="164" fontId="5" fillId="2" borderId="27" xfId="2" applyFont="1" applyFill="1" applyBorder="1" applyAlignment="1">
      <alignment horizontal="center"/>
    </xf>
    <xf numFmtId="164" fontId="5" fillId="2" borderId="28" xfId="2" applyFont="1" applyFill="1" applyBorder="1" applyAlignment="1">
      <alignment horizontal="center"/>
    </xf>
    <xf numFmtId="164" fontId="5" fillId="2" borderId="29" xfId="2" applyFont="1" applyFill="1" applyBorder="1" applyAlignment="1">
      <alignment horizontal="center"/>
    </xf>
    <xf numFmtId="164" fontId="5" fillId="2" borderId="30" xfId="2" applyFont="1" applyFill="1" applyBorder="1" applyAlignment="1">
      <alignment horizontal="center"/>
    </xf>
    <xf numFmtId="164" fontId="5" fillId="2" borderId="26" xfId="2" applyFont="1" applyFill="1" applyBorder="1"/>
    <xf numFmtId="164" fontId="5" fillId="2" borderId="27" xfId="2" applyFont="1" applyFill="1" applyBorder="1"/>
    <xf numFmtId="164" fontId="5" fillId="2" borderId="28" xfId="2" applyFont="1" applyFill="1" applyBorder="1"/>
    <xf numFmtId="164" fontId="5" fillId="2" borderId="29" xfId="2" applyFont="1" applyFill="1" applyBorder="1"/>
    <xf numFmtId="164" fontId="5" fillId="2" borderId="31" xfId="2" applyFont="1" applyFill="1" applyBorder="1" applyAlignment="1">
      <alignment horizontal="center"/>
    </xf>
    <xf numFmtId="164" fontId="5" fillId="2" borderId="32" xfId="2" applyFont="1" applyFill="1" applyBorder="1" applyAlignment="1">
      <alignment horizontal="center"/>
    </xf>
    <xf numFmtId="164" fontId="5" fillId="2" borderId="25" xfId="2" applyFont="1" applyFill="1" applyBorder="1" applyAlignment="1">
      <alignment horizontal="center" vertical="center"/>
    </xf>
    <xf numFmtId="2" fontId="5" fillId="2" borderId="25" xfId="2" applyNumberFormat="1" applyFont="1" applyFill="1" applyBorder="1" applyAlignment="1">
      <alignment horizontal="center"/>
    </xf>
    <xf numFmtId="164" fontId="5" fillId="2" borderId="25" xfId="2" applyFont="1" applyFill="1" applyBorder="1" applyAlignment="1">
      <alignment horizontal="center"/>
    </xf>
    <xf numFmtId="164" fontId="5" fillId="2" borderId="33" xfId="2" applyFont="1" applyFill="1" applyBorder="1" applyAlignment="1">
      <alignment horizontal="center"/>
    </xf>
    <xf numFmtId="164" fontId="5" fillId="2" borderId="34" xfId="2" applyFont="1" applyFill="1" applyBorder="1" applyAlignment="1">
      <alignment horizontal="center" vertical="center"/>
    </xf>
    <xf numFmtId="164" fontId="5" fillId="2" borderId="33" xfId="2" applyFont="1" applyFill="1" applyBorder="1" applyAlignment="1">
      <alignment horizontal="center" vertical="center"/>
    </xf>
    <xf numFmtId="164" fontId="5" fillId="2" borderId="35" xfId="2" applyFont="1" applyFill="1" applyBorder="1" applyAlignment="1">
      <alignment horizontal="center" vertical="center" wrapText="1"/>
    </xf>
    <xf numFmtId="164" fontId="5" fillId="2" borderId="36" xfId="2" applyFont="1" applyFill="1" applyBorder="1" applyAlignment="1">
      <alignment horizontal="center"/>
    </xf>
    <xf numFmtId="164" fontId="5" fillId="2" borderId="35" xfId="2" applyFont="1" applyFill="1" applyBorder="1" applyAlignment="1">
      <alignment horizontal="center"/>
    </xf>
    <xf numFmtId="2" fontId="5" fillId="2" borderId="25" xfId="2" applyNumberFormat="1" applyFont="1" applyFill="1" applyBorder="1" applyAlignment="1">
      <alignment horizontal="center" vertical="center"/>
    </xf>
    <xf numFmtId="164" fontId="5" fillId="2" borderId="37" xfId="2" applyFont="1" applyFill="1" applyBorder="1" applyAlignment="1">
      <alignment horizontal="center" vertical="center" wrapText="1"/>
    </xf>
    <xf numFmtId="164" fontId="5" fillId="2" borderId="38" xfId="2" applyFont="1" applyFill="1" applyBorder="1" applyAlignment="1">
      <alignment horizontal="center"/>
    </xf>
    <xf numFmtId="164" fontId="5" fillId="2" borderId="39" xfId="2" applyFont="1" applyFill="1" applyBorder="1" applyAlignment="1">
      <alignment horizontal="center"/>
    </xf>
    <xf numFmtId="164" fontId="5" fillId="2" borderId="8" xfId="2" applyFont="1" applyFill="1" applyBorder="1"/>
    <xf numFmtId="2" fontId="5" fillId="2" borderId="8" xfId="2" applyNumberFormat="1" applyFont="1" applyFill="1" applyBorder="1" applyAlignment="1">
      <alignment horizontal="center" vertical="center"/>
    </xf>
    <xf numFmtId="164" fontId="5" fillId="2" borderId="8" xfId="2" applyFont="1" applyFill="1" applyBorder="1" applyAlignment="1">
      <alignment horizontal="center"/>
    </xf>
    <xf numFmtId="2" fontId="5" fillId="2" borderId="46" xfId="2" applyNumberFormat="1" applyFont="1" applyFill="1" applyBorder="1"/>
    <xf numFmtId="4" fontId="8" fillId="2" borderId="47" xfId="3" applyNumberFormat="1" applyFont="1" applyFill="1" applyBorder="1" applyAlignment="1">
      <alignment horizontal="right" vertical="center" indent="1"/>
    </xf>
    <xf numFmtId="4" fontId="8" fillId="2" borderId="48" xfId="3" applyNumberFormat="1" applyFont="1" applyFill="1" applyBorder="1" applyAlignment="1">
      <alignment horizontal="right" vertical="center" indent="1"/>
    </xf>
    <xf numFmtId="2" fontId="5" fillId="2" borderId="45" xfId="2" applyNumberFormat="1" applyFont="1" applyFill="1" applyBorder="1"/>
    <xf numFmtId="164" fontId="5" fillId="2" borderId="6" xfId="2" applyFont="1" applyFill="1" applyBorder="1"/>
    <xf numFmtId="164" fontId="5" fillId="2" borderId="7" xfId="2" applyFont="1" applyFill="1" applyBorder="1" applyAlignment="1">
      <alignment horizontal="center"/>
    </xf>
  </cellXfs>
  <cellStyles count="4">
    <cellStyle name="Normal" xfId="0" builtinId="0"/>
    <cellStyle name="Normal 2" xfId="3" xr:uid="{E7DF5C63-FAFD-42DA-ABBF-FDD5820CDB3C}"/>
    <cellStyle name="Normal 27 2" xfId="2" xr:uid="{D88683E5-DCC3-47D2-B783-7A91FC4033FB}"/>
    <cellStyle name="Porcentaje 2" xfId="1" xr:uid="{85C2789B-6D2D-4760-8A2C-8D2589EE85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wnloads\Copia%20de%20Historico_V2%20(2).xlsm" TargetMode="External"/><Relationship Id="rId1" Type="http://schemas.openxmlformats.org/officeDocument/2006/relationships/externalLinkPath" Target="file:///C:\Users\user\Downloads\Copia%20de%20Historico_V2%20(2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Nueva%20carpeta/Balance%20de%20L&#237;quidos%20Reload%2017%2012%2018%20-%20copia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..."/>
      <sheetName val=".."/>
      <sheetName val="."/>
      <sheetName val="Datos"/>
      <sheetName val="HOJA DEL BALANCE"/>
      <sheetName val="3_GNA"/>
      <sheetName val="1b_Tks"/>
      <sheetName val="2_Ventas"/>
      <sheetName val="3_Gas"/>
      <sheetName val="EXISTENCIAS"/>
      <sheetName val="Boleta ENEL"/>
      <sheetName val="GRAF. EFICIENCIA"/>
      <sheetName val="Hoja2"/>
      <sheetName val="Hoja1"/>
      <sheetName val="2_Líquidos"/>
      <sheetName val="1_tanques"/>
      <sheetName val="5_BOLETA TANQUES"/>
      <sheetName val="Imprimir Boleta"/>
      <sheetName val="Cantidad&amp;Calidad_CNPC"/>
      <sheetName val="Boleta_CNPC"/>
      <sheetName val="Nuevos Datos"/>
      <sheetName val="REPORTE OSINERGMIN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</sheetNames>
    <sheetDataSet>
      <sheetData sheetId="0"/>
      <sheetData sheetId="1"/>
      <sheetData sheetId="2"/>
      <sheetData sheetId="3">
        <row r="2">
          <cell r="U2" t="str">
            <v>Graciela Zapata</v>
          </cell>
        </row>
      </sheetData>
      <sheetData sheetId="4"/>
      <sheetData sheetId="5"/>
      <sheetData sheetId="6">
        <row r="2214">
          <cell r="CH2214">
            <v>993.16999999999916</v>
          </cell>
        </row>
        <row r="2215">
          <cell r="CH2215">
            <v>959.72</v>
          </cell>
        </row>
        <row r="2216">
          <cell r="CH2216">
            <v>984.00000000000091</v>
          </cell>
        </row>
        <row r="2217">
          <cell r="CH2217">
            <v>937.27999999999952</v>
          </cell>
        </row>
        <row r="2218">
          <cell r="CH2218">
            <v>957.63999999999987</v>
          </cell>
        </row>
        <row r="2219">
          <cell r="CH2219">
            <v>967.61000000000013</v>
          </cell>
        </row>
        <row r="2220">
          <cell r="CH2220">
            <v>923.00999999999976</v>
          </cell>
        </row>
        <row r="2221">
          <cell r="CH2221">
            <v>991.05999999999972</v>
          </cell>
        </row>
        <row r="2222">
          <cell r="CH2222">
            <v>970.25</v>
          </cell>
        </row>
        <row r="2223">
          <cell r="CH2223">
            <v>932.65000000000009</v>
          </cell>
        </row>
        <row r="2224">
          <cell r="CH2224">
            <v>892.36000000000081</v>
          </cell>
        </row>
        <row r="2225">
          <cell r="CH2225">
            <v>959.10999999999979</v>
          </cell>
        </row>
        <row r="2226">
          <cell r="CH2226">
            <v>927.75999999999931</v>
          </cell>
        </row>
        <row r="2227">
          <cell r="CH2227">
            <v>965.57000000000107</v>
          </cell>
        </row>
        <row r="2228">
          <cell r="CH2228">
            <v>788.99999999999977</v>
          </cell>
        </row>
        <row r="2229">
          <cell r="CH2229">
            <v>447.02999999999975</v>
          </cell>
        </row>
        <row r="2230">
          <cell r="CH2230">
            <v>901.62999999999943</v>
          </cell>
        </row>
        <row r="2231">
          <cell r="CH2231">
            <v>341.74000000000069</v>
          </cell>
        </row>
        <row r="2232">
          <cell r="CH2232">
            <v>992.11999999999944</v>
          </cell>
        </row>
        <row r="2233">
          <cell r="CH2233">
            <v>967.89000000000033</v>
          </cell>
        </row>
        <row r="2234">
          <cell r="CH2234">
            <v>956.38000000000056</v>
          </cell>
        </row>
        <row r="2235">
          <cell r="CH2235">
            <v>966.13999999999942</v>
          </cell>
        </row>
        <row r="2236">
          <cell r="CH2236">
            <v>1000.170000000001</v>
          </cell>
        </row>
        <row r="2237">
          <cell r="CH2237">
            <v>943.4099999999994</v>
          </cell>
        </row>
        <row r="2238">
          <cell r="CH2238">
            <v>973.17999999999938</v>
          </cell>
        </row>
        <row r="2239">
          <cell r="CH2239">
            <v>999.96000000000026</v>
          </cell>
        </row>
        <row r="2240">
          <cell r="CH2240">
            <v>1004.3599999999997</v>
          </cell>
        </row>
        <row r="2241">
          <cell r="CH2241">
            <v>970.2800000000002</v>
          </cell>
        </row>
        <row r="2242">
          <cell r="CH2242">
            <v>933.83000000000038</v>
          </cell>
        </row>
        <row r="2243">
          <cell r="CH2243">
            <v>962.55999999999881</v>
          </cell>
        </row>
        <row r="2244">
          <cell r="CH2244">
            <v>715.9900000000008</v>
          </cell>
        </row>
        <row r="2245">
          <cell r="CH2245">
            <v>972.24999999999977</v>
          </cell>
        </row>
        <row r="2246">
          <cell r="CH2246">
            <v>944.01000000000022</v>
          </cell>
        </row>
        <row r="2247">
          <cell r="CH2247">
            <v>742.99</v>
          </cell>
        </row>
        <row r="2248">
          <cell r="CH2248">
            <v>266.0600000000004</v>
          </cell>
        </row>
        <row r="2249">
          <cell r="CH2249">
            <v>887.02000000000044</v>
          </cell>
        </row>
        <row r="2250">
          <cell r="CH2250">
            <v>899.41999999999916</v>
          </cell>
        </row>
        <row r="2251">
          <cell r="CH2251">
            <v>924.51000000000022</v>
          </cell>
        </row>
        <row r="2252">
          <cell r="CH2252">
            <v>880.54</v>
          </cell>
        </row>
        <row r="2253">
          <cell r="CH2253">
            <v>927.88999999999942</v>
          </cell>
        </row>
        <row r="2254">
          <cell r="CH2254">
            <v>909.10000000000059</v>
          </cell>
        </row>
        <row r="2255">
          <cell r="CH2255">
            <v>946.3799999999992</v>
          </cell>
        </row>
        <row r="2256">
          <cell r="CH2256">
            <v>949.32000000000107</v>
          </cell>
        </row>
        <row r="2257">
          <cell r="CH2257">
            <v>947.61000000000013</v>
          </cell>
        </row>
        <row r="2258">
          <cell r="CH2258">
            <v>957.30999999999972</v>
          </cell>
        </row>
        <row r="2259">
          <cell r="CH2259">
            <v>946.71999999999991</v>
          </cell>
        </row>
        <row r="2260">
          <cell r="CH2260">
            <v>1019.2699999999995</v>
          </cell>
        </row>
        <row r="2261">
          <cell r="CH2261">
            <v>964.0600000000004</v>
          </cell>
        </row>
        <row r="2262">
          <cell r="CH2262">
            <v>999.29999999999973</v>
          </cell>
        </row>
        <row r="2263">
          <cell r="CH2263">
            <v>912.40999999999985</v>
          </cell>
        </row>
        <row r="2264">
          <cell r="CH2264">
            <v>952.19000000000051</v>
          </cell>
        </row>
        <row r="2265">
          <cell r="CH2265">
            <v>949.21999999999969</v>
          </cell>
        </row>
        <row r="2266">
          <cell r="CH2266">
            <v>933.30000000000041</v>
          </cell>
        </row>
        <row r="2267">
          <cell r="CH2267">
            <v>938.69000000000051</v>
          </cell>
        </row>
        <row r="2268">
          <cell r="CH2268">
            <v>974.60999999999876</v>
          </cell>
        </row>
        <row r="2269">
          <cell r="CH2269">
            <v>957.71000000000049</v>
          </cell>
        </row>
        <row r="2270">
          <cell r="CH2270">
            <v>952.86000000000081</v>
          </cell>
        </row>
        <row r="2271">
          <cell r="CH2271">
            <v>952.81999999999857</v>
          </cell>
        </row>
        <row r="2272">
          <cell r="CH2272">
            <v>962.0400000000011</v>
          </cell>
        </row>
        <row r="2273">
          <cell r="CH2273">
            <v>968.89999999999964</v>
          </cell>
        </row>
        <row r="2274">
          <cell r="CH2274">
            <v>899.18000000000006</v>
          </cell>
        </row>
        <row r="2275">
          <cell r="CH2275">
            <v>989.61999999999944</v>
          </cell>
        </row>
        <row r="2276">
          <cell r="CH2276">
            <v>961.24000000000069</v>
          </cell>
        </row>
        <row r="2277">
          <cell r="CH2277">
            <v>956.56</v>
          </cell>
        </row>
        <row r="2278">
          <cell r="CH2278">
            <v>989.24000000000024</v>
          </cell>
        </row>
        <row r="2279">
          <cell r="CH2279">
            <v>953.24999999999977</v>
          </cell>
        </row>
        <row r="2280">
          <cell r="CH2280">
            <v>986.22</v>
          </cell>
        </row>
        <row r="2281">
          <cell r="CH2281">
            <v>940.61999999999989</v>
          </cell>
        </row>
        <row r="2282">
          <cell r="CH2282">
            <v>976.33000000000027</v>
          </cell>
        </row>
        <row r="2283">
          <cell r="CH2283">
            <v>944.55999999999949</v>
          </cell>
        </row>
        <row r="2284">
          <cell r="CH2284">
            <v>967.24000000000046</v>
          </cell>
        </row>
        <row r="2285">
          <cell r="CH2285">
            <v>987.53999999999928</v>
          </cell>
        </row>
        <row r="2286">
          <cell r="CH2286">
            <v>970.72000000000014</v>
          </cell>
        </row>
        <row r="2287">
          <cell r="CH2287">
            <v>967.15000000000055</v>
          </cell>
        </row>
        <row r="2288">
          <cell r="CH2288">
            <v>1003.8400000000001</v>
          </cell>
        </row>
        <row r="2289">
          <cell r="CH2289">
            <v>995.83999999999889</v>
          </cell>
        </row>
        <row r="2290">
          <cell r="CH2290">
            <v>997.16000000000076</v>
          </cell>
        </row>
        <row r="2291">
          <cell r="CH2291">
            <v>987.57000000000107</v>
          </cell>
        </row>
        <row r="2292">
          <cell r="CH2292">
            <v>933.46999999999935</v>
          </cell>
        </row>
        <row r="2293">
          <cell r="CH2293">
            <v>952.87999999999988</v>
          </cell>
        </row>
        <row r="2294">
          <cell r="CH2294">
            <v>946.03999999999974</v>
          </cell>
        </row>
        <row r="2295">
          <cell r="CH2295">
            <v>931.69000000000108</v>
          </cell>
        </row>
        <row r="2296">
          <cell r="CH2296">
            <v>929.79999999999882</v>
          </cell>
        </row>
        <row r="2297">
          <cell r="CH2297">
            <v>941.45000000000073</v>
          </cell>
        </row>
        <row r="2298">
          <cell r="CH2298">
            <v>937.27</v>
          </cell>
        </row>
        <row r="2299">
          <cell r="CH2299">
            <v>855.41999999999962</v>
          </cell>
        </row>
        <row r="2300">
          <cell r="CH2300">
            <v>918.1099999999999</v>
          </cell>
        </row>
        <row r="2301">
          <cell r="CH2301">
            <v>935.96000000000095</v>
          </cell>
        </row>
        <row r="2302">
          <cell r="CH2302">
            <v>944.8999999999985</v>
          </cell>
        </row>
        <row r="2303">
          <cell r="CH2303">
            <v>959.62000000000057</v>
          </cell>
        </row>
        <row r="2304">
          <cell r="CH2304">
            <v>942.49000000000115</v>
          </cell>
        </row>
        <row r="2305">
          <cell r="CH2305">
            <v>941.35999999999899</v>
          </cell>
        </row>
        <row r="2306">
          <cell r="CH2306">
            <v>920.64000000000078</v>
          </cell>
        </row>
        <row r="2307">
          <cell r="CH2307">
            <v>932.67</v>
          </cell>
        </row>
        <row r="2308">
          <cell r="CH2308">
            <v>955.88000000000011</v>
          </cell>
        </row>
        <row r="2309">
          <cell r="CH2309">
            <v>814.44999999999959</v>
          </cell>
        </row>
        <row r="2310">
          <cell r="CH2310">
            <v>445.19000000000017</v>
          </cell>
        </row>
        <row r="2311">
          <cell r="CH2311">
            <v>985.68000000000029</v>
          </cell>
        </row>
        <row r="2312">
          <cell r="CH2312">
            <v>917.22999999999934</v>
          </cell>
        </row>
        <row r="2313">
          <cell r="CH2313">
            <v>933.2999999999995</v>
          </cell>
        </row>
        <row r="2314">
          <cell r="CH2314">
            <v>866.07000000000016</v>
          </cell>
        </row>
        <row r="2315">
          <cell r="CH2315">
            <v>860.52000000000078</v>
          </cell>
        </row>
        <row r="2316">
          <cell r="CH2316">
            <v>921.26999999999884</v>
          </cell>
        </row>
        <row r="2317">
          <cell r="CH2317">
            <v>813.9800000000007</v>
          </cell>
        </row>
        <row r="2318">
          <cell r="CH2318">
            <v>718.86000000000058</v>
          </cell>
        </row>
        <row r="2319">
          <cell r="CH2319">
            <v>890.60999999999865</v>
          </cell>
        </row>
        <row r="2320">
          <cell r="CH2320">
            <v>890.92000000000075</v>
          </cell>
        </row>
        <row r="2321">
          <cell r="CH2321">
            <v>988.41000000000076</v>
          </cell>
        </row>
        <row r="2322">
          <cell r="CH2322">
            <v>998.56999999999925</v>
          </cell>
        </row>
        <row r="2323">
          <cell r="CH2323">
            <v>965.66999999999985</v>
          </cell>
        </row>
        <row r="2324">
          <cell r="CH2324">
            <v>984.05999999999972</v>
          </cell>
        </row>
        <row r="2325">
          <cell r="CH2325">
            <v>936.64999999999964</v>
          </cell>
        </row>
        <row r="2326">
          <cell r="CH2326">
            <v>937.71000000000095</v>
          </cell>
        </row>
        <row r="2327">
          <cell r="CH2327">
            <v>978.17000000000007</v>
          </cell>
        </row>
        <row r="2328">
          <cell r="CH2328">
            <v>965.48999999999921</v>
          </cell>
        </row>
        <row r="2329">
          <cell r="CH2329">
            <v>971.41000000000008</v>
          </cell>
        </row>
        <row r="2330">
          <cell r="CH2330">
            <v>959.63000000000022</v>
          </cell>
        </row>
        <row r="2331">
          <cell r="CH2331">
            <v>934.72000000000048</v>
          </cell>
        </row>
        <row r="2332">
          <cell r="CH2332">
            <v>999.4399999999996</v>
          </cell>
        </row>
        <row r="2333">
          <cell r="CH2333">
            <v>979.44</v>
          </cell>
        </row>
        <row r="2334">
          <cell r="CH2334">
            <v>959.22999999999934</v>
          </cell>
        </row>
        <row r="2335">
          <cell r="CH2335">
            <v>968.59999999999991</v>
          </cell>
        </row>
        <row r="2336">
          <cell r="CH2336">
            <v>974.68000000000188</v>
          </cell>
        </row>
        <row r="2337">
          <cell r="CH2337">
            <v>963.66999999999871</v>
          </cell>
        </row>
        <row r="2338">
          <cell r="CH2338">
            <v>1003.3799999999999</v>
          </cell>
        </row>
        <row r="2339">
          <cell r="CH2339">
            <v>981.83999999999924</v>
          </cell>
        </row>
        <row r="2340">
          <cell r="CH2340">
            <v>1093.950000000001</v>
          </cell>
        </row>
        <row r="2341">
          <cell r="CH2341">
            <v>1076.0100000000009</v>
          </cell>
        </row>
        <row r="2342">
          <cell r="CH2342">
            <v>936.75999999999988</v>
          </cell>
        </row>
        <row r="2343">
          <cell r="CH2343">
            <v>1148.3199999999993</v>
          </cell>
        </row>
        <row r="2344">
          <cell r="CH2344">
            <v>1165.3399999999997</v>
          </cell>
        </row>
        <row r="2345">
          <cell r="CH2345">
            <v>1174.9900000000005</v>
          </cell>
        </row>
        <row r="2346">
          <cell r="CH2346">
            <v>1134.329999999999</v>
          </cell>
        </row>
        <row r="2347">
          <cell r="CH2347">
            <v>1136.9600000000009</v>
          </cell>
        </row>
        <row r="2348">
          <cell r="CH2348">
            <v>1142.7399999999993</v>
          </cell>
        </row>
        <row r="2349">
          <cell r="CH2349">
            <v>1178.0299999999988</v>
          </cell>
        </row>
        <row r="2350">
          <cell r="CH2350">
            <v>1161.4500000000007</v>
          </cell>
        </row>
        <row r="2351">
          <cell r="CH2351">
            <v>1170.0699999999997</v>
          </cell>
        </row>
        <row r="2352">
          <cell r="CH2352">
            <v>1139.110000000001</v>
          </cell>
        </row>
        <row r="2353">
          <cell r="CH2353">
            <v>1001.9699999999993</v>
          </cell>
        </row>
        <row r="2354">
          <cell r="CH2354">
            <v>1022.4700000000007</v>
          </cell>
        </row>
        <row r="2355">
          <cell r="CH2355">
            <v>925.58999999999992</v>
          </cell>
        </row>
        <row r="2356">
          <cell r="CH2356">
            <v>944.47000000000025</v>
          </cell>
        </row>
        <row r="2357">
          <cell r="CH2357">
            <v>961.76999999999964</v>
          </cell>
        </row>
        <row r="2358">
          <cell r="CH2358">
            <v>954.25999999999954</v>
          </cell>
        </row>
        <row r="2359">
          <cell r="CH2359">
            <v>964.06000000000006</v>
          </cell>
        </row>
        <row r="2360">
          <cell r="CH2360">
            <v>934.46000000000095</v>
          </cell>
        </row>
        <row r="2361">
          <cell r="CH2361">
            <v>940.31999999999925</v>
          </cell>
        </row>
        <row r="2362">
          <cell r="CH2362">
            <v>923.70000000000073</v>
          </cell>
        </row>
        <row r="2363">
          <cell r="CH2363">
            <v>955.67000000000007</v>
          </cell>
        </row>
        <row r="2364">
          <cell r="CH2364">
            <v>937.3299999999997</v>
          </cell>
        </row>
        <row r="2365">
          <cell r="CH2365">
            <v>937.45000000000027</v>
          </cell>
        </row>
        <row r="2366">
          <cell r="CH2366">
            <v>939.25999999999885</v>
          </cell>
        </row>
        <row r="2367">
          <cell r="CH2367">
            <v>901.43000000000029</v>
          </cell>
        </row>
        <row r="2368">
          <cell r="CH2368">
            <v>923.14000000000033</v>
          </cell>
        </row>
        <row r="2369">
          <cell r="CH2369">
            <v>927.60999999999945</v>
          </cell>
        </row>
        <row r="2370">
          <cell r="CH2370">
            <v>701.48000000000013</v>
          </cell>
        </row>
        <row r="2371">
          <cell r="CH2371">
            <v>939</v>
          </cell>
        </row>
        <row r="2372">
          <cell r="CH2372">
            <v>966.67000000000007</v>
          </cell>
        </row>
        <row r="2373">
          <cell r="CH2373">
            <v>881.40000000000009</v>
          </cell>
        </row>
        <row r="2374">
          <cell r="CH2374">
            <v>930.35000000000036</v>
          </cell>
        </row>
        <row r="2375">
          <cell r="CH2375">
            <v>932.23999999999955</v>
          </cell>
        </row>
        <row r="2376">
          <cell r="CH2376">
            <v>950.37000000000035</v>
          </cell>
        </row>
        <row r="2377">
          <cell r="CH2377">
            <v>950.21999999999946</v>
          </cell>
        </row>
        <row r="2378">
          <cell r="CH2378">
            <v>940.49000000000024</v>
          </cell>
        </row>
        <row r="2379">
          <cell r="CH2379">
            <v>-4028.06</v>
          </cell>
        </row>
        <row r="2380">
          <cell r="CH2380">
            <v>0</v>
          </cell>
        </row>
        <row r="2381">
          <cell r="CH2381">
            <v>0</v>
          </cell>
        </row>
        <row r="2382">
          <cell r="CH2382">
            <v>0</v>
          </cell>
        </row>
        <row r="2383">
          <cell r="CH2383">
            <v>0</v>
          </cell>
        </row>
        <row r="2384">
          <cell r="CH2384">
            <v>0</v>
          </cell>
        </row>
        <row r="2385">
          <cell r="CH2385">
            <v>0</v>
          </cell>
        </row>
        <row r="2386">
          <cell r="CH2386">
            <v>0</v>
          </cell>
        </row>
        <row r="2387">
          <cell r="CH2387">
            <v>0</v>
          </cell>
        </row>
        <row r="2388">
          <cell r="CH2388">
            <v>0</v>
          </cell>
        </row>
        <row r="2389">
          <cell r="CH2389">
            <v>0</v>
          </cell>
        </row>
        <row r="2390">
          <cell r="CH2390">
            <v>0</v>
          </cell>
        </row>
        <row r="2391">
          <cell r="CH2391">
            <v>0</v>
          </cell>
        </row>
        <row r="2392">
          <cell r="CH2392">
            <v>0</v>
          </cell>
        </row>
        <row r="2393">
          <cell r="CH2393">
            <v>0</v>
          </cell>
        </row>
        <row r="2394">
          <cell r="CH2394">
            <v>0</v>
          </cell>
        </row>
        <row r="2395">
          <cell r="CH2395">
            <v>0</v>
          </cell>
        </row>
        <row r="2396">
          <cell r="CH2396">
            <v>0</v>
          </cell>
        </row>
        <row r="2397">
          <cell r="CH2397">
            <v>0</v>
          </cell>
        </row>
        <row r="2398">
          <cell r="CH2398">
            <v>0</v>
          </cell>
        </row>
        <row r="2399">
          <cell r="CH2399">
            <v>0</v>
          </cell>
        </row>
        <row r="2400">
          <cell r="CH2400">
            <v>0</v>
          </cell>
        </row>
        <row r="2401">
          <cell r="CH2401">
            <v>0</v>
          </cell>
        </row>
        <row r="2402">
          <cell r="CH2402">
            <v>0</v>
          </cell>
        </row>
        <row r="2403">
          <cell r="CH2403">
            <v>0</v>
          </cell>
        </row>
        <row r="2404">
          <cell r="CH2404">
            <v>0</v>
          </cell>
        </row>
        <row r="2405">
          <cell r="CH2405">
            <v>0</v>
          </cell>
        </row>
        <row r="2406">
          <cell r="CH2406">
            <v>0</v>
          </cell>
        </row>
        <row r="2407">
          <cell r="CH2407">
            <v>0</v>
          </cell>
        </row>
        <row r="2408">
          <cell r="CH2408">
            <v>0</v>
          </cell>
        </row>
        <row r="2409">
          <cell r="CH2409">
            <v>0</v>
          </cell>
        </row>
        <row r="2410">
          <cell r="CH2410">
            <v>0</v>
          </cell>
        </row>
        <row r="2411">
          <cell r="CH2411">
            <v>0</v>
          </cell>
        </row>
        <row r="2412">
          <cell r="CH2412">
            <v>0</v>
          </cell>
        </row>
        <row r="2413">
          <cell r="CH2413">
            <v>0</v>
          </cell>
        </row>
        <row r="2414">
          <cell r="CH2414">
            <v>0</v>
          </cell>
        </row>
        <row r="2415">
          <cell r="CH2415">
            <v>0</v>
          </cell>
        </row>
        <row r="2416">
          <cell r="CH2416">
            <v>0</v>
          </cell>
        </row>
        <row r="2417">
          <cell r="CH2417">
            <v>0</v>
          </cell>
        </row>
        <row r="2418">
          <cell r="CH2418">
            <v>0</v>
          </cell>
        </row>
        <row r="2419">
          <cell r="CH2419">
            <v>0</v>
          </cell>
        </row>
        <row r="2420">
          <cell r="CH2420">
            <v>0</v>
          </cell>
        </row>
        <row r="2421">
          <cell r="CH2421">
            <v>0</v>
          </cell>
        </row>
        <row r="2422">
          <cell r="CH2422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Graciela Zapata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va"/>
      <sheetName val="5_Datos"/>
      <sheetName val="1_tanques"/>
      <sheetName val="2_Líquidos"/>
      <sheetName val="3_Gas"/>
      <sheetName val="4_Fila"/>
      <sheetName val="5_Diario"/>
      <sheetName val="5a_Conv"/>
      <sheetName val="6_BOLETA"/>
      <sheetName val="7_Mensaje"/>
      <sheetName val="8_Fila resumen"/>
      <sheetName val="Almacen"/>
      <sheetName val="tanques-verdun"/>
      <sheetName val="Factores"/>
      <sheetName val="tanquesB"/>
      <sheetName val="GasB"/>
      <sheetName val="TK"/>
      <sheetName val="kerosene"/>
      <sheetName val="Venta"/>
      <sheetName val="Produc"/>
      <sheetName val="8 Balance GNA-GNS-SAVIA"/>
      <sheetName val="Boleta Final SAVIA"/>
      <sheetName val="9_Balance Verificacion"/>
      <sheetName val="9_Balance GNA-GNS-GMP"/>
      <sheetName val="Boleta Final GMP"/>
      <sheetName val="10_Balance GNA-GNS-CNPC"/>
      <sheetName val="ProvLiquid"/>
      <sheetName val="Herco"/>
      <sheetName val="Boleta Final CNPC"/>
      <sheetName val="Nuevos Datos"/>
      <sheetName val=" GNS GMP Y ENEL 2018"/>
      <sheetName val="TENDENCIA GN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C5B6-DCC0-491F-A7EA-D401D4775086}">
  <sheetPr codeName="Hoja35">
    <tabColor rgb="FF00B050"/>
    <pageSetUpPr fitToPage="1"/>
  </sheetPr>
  <dimension ref="A1:BD823"/>
  <sheetViews>
    <sheetView tabSelected="1" topLeftCell="B10" zoomScale="115" zoomScaleNormal="115" workbookViewId="0">
      <pane xSplit="1" ySplit="3" topLeftCell="C13" activePane="bottomRight" state="frozen"/>
      <selection pane="topRight" activeCell="C10" sqref="C10"/>
      <selection pane="bottomLeft" activeCell="B13" sqref="B13"/>
      <selection pane="bottomRight" activeCell="BA16" sqref="BA16"/>
    </sheetView>
  </sheetViews>
  <sheetFormatPr baseColWidth="10" defaultColWidth="11.42578125" defaultRowHeight="12.75" x14ac:dyDescent="0.2"/>
  <cols>
    <col min="1" max="1" width="11.7109375" style="3" customWidth="1"/>
    <col min="2" max="2" width="10.42578125" style="19" customWidth="1"/>
    <col min="3" max="3" width="8.7109375" style="68" bestFit="1" customWidth="1"/>
    <col min="4" max="5" width="6.7109375" style="68" bestFit="1" customWidth="1"/>
    <col min="6" max="6" width="5.7109375" style="68" bestFit="1" customWidth="1"/>
    <col min="7" max="7" width="7.5703125" style="68" bestFit="1" customWidth="1"/>
    <col min="8" max="8" width="6" style="68" bestFit="1" customWidth="1"/>
    <col min="9" max="14" width="7.85546875" style="68" bestFit="1" customWidth="1"/>
    <col min="15" max="15" width="8.85546875" style="68" bestFit="1" customWidth="1"/>
    <col min="16" max="16" width="8" style="68" bestFit="1" customWidth="1"/>
    <col min="17" max="21" width="7.7109375" style="68" bestFit="1" customWidth="1"/>
    <col min="22" max="22" width="8.85546875" style="38" customWidth="1"/>
    <col min="23" max="23" width="7.85546875" style="68" bestFit="1" customWidth="1"/>
    <col min="24" max="24" width="9.140625" style="68" bestFit="1" customWidth="1"/>
    <col min="25" max="25" width="9.140625" style="44" customWidth="1"/>
    <col min="26" max="26" width="9.5703125" style="124" customWidth="1"/>
    <col min="27" max="27" width="9.5703125" style="34" customWidth="1"/>
    <col min="28" max="28" width="9.140625" style="125" bestFit="1" customWidth="1"/>
    <col min="29" max="29" width="9.140625" style="38" customWidth="1"/>
    <col min="30" max="30" width="9.140625" style="34" bestFit="1" customWidth="1"/>
    <col min="31" max="31" width="12.28515625" style="68" bestFit="1" customWidth="1"/>
    <col min="32" max="32" width="16.5703125" style="68" hidden="1" customWidth="1"/>
    <col min="33" max="33" width="16.5703125" style="44" customWidth="1"/>
    <col min="34" max="34" width="12.140625" style="68" bestFit="1" customWidth="1"/>
    <col min="35" max="35" width="12.7109375" style="68" bestFit="1" customWidth="1"/>
    <col min="36" max="36" width="25.7109375" style="68" customWidth="1"/>
    <col min="37" max="37" width="11.42578125" style="34"/>
    <col min="38" max="39" width="11.42578125" style="68"/>
    <col min="40" max="40" width="11.42578125" style="34"/>
    <col min="41" max="41" width="11.42578125" style="68"/>
    <col min="42" max="42" width="23" style="89" customWidth="1"/>
    <col min="43" max="43" width="11.42578125" style="68"/>
    <col min="44" max="44" width="10.140625" style="68" customWidth="1"/>
    <col min="45" max="45" width="9.5703125" style="68" customWidth="1"/>
    <col min="46" max="46" width="12.42578125" style="68" customWidth="1"/>
    <col min="47" max="48" width="10.85546875" style="68" bestFit="1" customWidth="1"/>
    <col min="49" max="55" width="11.42578125" style="68"/>
    <col min="56" max="16384" width="11.42578125" style="8"/>
  </cols>
  <sheetData>
    <row r="1" spans="1:56" s="2" customFormat="1" x14ac:dyDescent="0.2">
      <c r="A1" s="1"/>
      <c r="B1" s="20">
        <v>0.94464459641642329</v>
      </c>
      <c r="C1" s="35">
        <f>ROUND(B1,4)*100</f>
        <v>94.46</v>
      </c>
      <c r="D1" s="37">
        <v>0.90980000000000005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8"/>
      <c r="W1" s="37">
        <v>0.93858181111223427</v>
      </c>
      <c r="X1" s="37">
        <f>ROUND(W1,4)*100</f>
        <v>93.86</v>
      </c>
      <c r="Y1" s="39"/>
      <c r="Z1" s="40"/>
      <c r="AA1" s="41">
        <v>0.5245452373036642</v>
      </c>
      <c r="AB1" s="42">
        <f>ROUND(AA1,4)*100</f>
        <v>52.449999999999996</v>
      </c>
      <c r="AC1" s="38"/>
      <c r="AD1" s="37"/>
      <c r="AE1" s="37"/>
      <c r="AF1" s="37"/>
      <c r="AG1" s="39"/>
      <c r="AH1" s="37"/>
      <c r="AI1" s="37"/>
      <c r="AJ1" s="37"/>
      <c r="AK1" s="34"/>
      <c r="AL1" s="37"/>
      <c r="AM1" s="37"/>
      <c r="AN1" s="34"/>
      <c r="AO1" s="37"/>
      <c r="AP1" s="43"/>
      <c r="AQ1" s="37"/>
      <c r="AR1" s="37">
        <v>0.91431025928042764</v>
      </c>
      <c r="AS1" s="37">
        <f>ROUND(AR1,4)*100</f>
        <v>91.43</v>
      </c>
      <c r="AT1" s="37"/>
      <c r="AU1" s="37"/>
      <c r="AV1" s="37"/>
      <c r="AW1" s="37"/>
      <c r="AX1" s="37"/>
      <c r="AY1" s="37"/>
      <c r="AZ1" s="37"/>
      <c r="BA1" s="37"/>
      <c r="BB1" s="37"/>
      <c r="BC1" s="37"/>
    </row>
    <row r="2" spans="1:56" s="2" customFormat="1" ht="15.6" customHeight="1" x14ac:dyDescent="0.2">
      <c r="A2" s="1"/>
      <c r="B2" s="5"/>
      <c r="C2" s="35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8"/>
      <c r="W2" s="37"/>
      <c r="X2" s="37"/>
      <c r="Y2" s="44"/>
      <c r="Z2" s="45"/>
      <c r="AA2" s="37"/>
      <c r="AB2" s="46"/>
      <c r="AC2" s="38"/>
      <c r="AD2" s="37"/>
      <c r="AE2" s="37"/>
      <c r="AF2" s="37"/>
      <c r="AG2" s="44"/>
      <c r="AH2" s="37"/>
      <c r="AI2" s="37"/>
      <c r="AJ2" s="37"/>
      <c r="AK2" s="34"/>
      <c r="AL2" s="37"/>
      <c r="AM2" s="37"/>
      <c r="AN2" s="34"/>
      <c r="AO2" s="37"/>
      <c r="AP2" s="43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</row>
    <row r="3" spans="1:56" s="4" customFormat="1" ht="15.6" customHeight="1" x14ac:dyDescent="0.2">
      <c r="A3" s="3"/>
      <c r="B3" s="20" t="s">
        <v>0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8"/>
      <c r="W3" s="37"/>
      <c r="X3" s="37"/>
      <c r="Y3" s="44"/>
      <c r="Z3" s="45"/>
      <c r="AA3" s="34"/>
      <c r="AB3" s="47"/>
      <c r="AC3" s="38"/>
      <c r="AD3" s="37"/>
      <c r="AE3" s="37"/>
      <c r="AF3" s="37"/>
      <c r="AG3" s="44"/>
      <c r="AH3" s="37"/>
      <c r="AI3" s="37"/>
      <c r="AJ3" s="37"/>
      <c r="AK3" s="34"/>
      <c r="AL3" s="37"/>
      <c r="AM3" s="37"/>
      <c r="AN3" s="34"/>
      <c r="AO3" s="37"/>
      <c r="AP3" s="43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</row>
    <row r="4" spans="1:56" s="4" customFormat="1" ht="15.6" customHeight="1" x14ac:dyDescent="0.2">
      <c r="A4" s="3"/>
      <c r="B4" s="5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8"/>
      <c r="W4" s="35"/>
      <c r="X4" s="37"/>
      <c r="Y4" s="44"/>
      <c r="Z4" s="45"/>
      <c r="AA4" s="37"/>
      <c r="AB4" s="47"/>
      <c r="AC4" s="38"/>
      <c r="AD4" s="37"/>
      <c r="AE4" s="37"/>
      <c r="AF4" s="37"/>
      <c r="AG4" s="44"/>
      <c r="AH4" s="37"/>
      <c r="AI4" s="37"/>
      <c r="AJ4" s="37"/>
      <c r="AK4" s="34"/>
      <c r="AL4" s="37"/>
      <c r="AM4" s="37"/>
      <c r="AN4" s="34"/>
      <c r="AO4" s="37"/>
      <c r="AP4" s="43"/>
      <c r="AQ4" s="37"/>
      <c r="AR4" s="35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</row>
    <row r="5" spans="1:56" s="4" customFormat="1" ht="15.6" customHeight="1" x14ac:dyDescent="0.2">
      <c r="A5" s="3"/>
      <c r="B5" s="5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8"/>
      <c r="W5" s="37"/>
      <c r="X5" s="37"/>
      <c r="Y5" s="44"/>
      <c r="Z5" s="45"/>
      <c r="AA5" s="37"/>
      <c r="AB5" s="47"/>
      <c r="AC5" s="38"/>
      <c r="AD5" s="37"/>
      <c r="AE5" s="37"/>
      <c r="AF5" s="37"/>
      <c r="AG5" s="44"/>
      <c r="AH5" s="37"/>
      <c r="AI5" s="37"/>
      <c r="AJ5" s="37"/>
      <c r="AK5" s="34"/>
      <c r="AL5" s="37"/>
      <c r="AM5" s="37"/>
      <c r="AN5" s="34"/>
      <c r="AO5" s="37"/>
      <c r="AP5" s="43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</row>
    <row r="6" spans="1:56" s="4" customFormat="1" ht="15.6" customHeight="1" x14ac:dyDescent="0.2">
      <c r="A6" s="3"/>
      <c r="B6" s="5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8"/>
      <c r="W6" s="37"/>
      <c r="X6" s="37"/>
      <c r="Y6" s="44"/>
      <c r="Z6" s="45"/>
      <c r="AA6" s="37"/>
      <c r="AB6" s="47"/>
      <c r="AC6" s="38"/>
      <c r="AD6" s="37"/>
      <c r="AE6" s="37"/>
      <c r="AF6" s="37"/>
      <c r="AG6" s="44"/>
      <c r="AH6" s="37"/>
      <c r="AI6" s="48" t="s">
        <v>1</v>
      </c>
      <c r="AJ6" s="49">
        <v>4200</v>
      </c>
      <c r="AK6" s="34"/>
      <c r="AL6" s="37"/>
      <c r="AM6" s="37"/>
      <c r="AN6" s="34"/>
      <c r="AO6" s="37"/>
      <c r="AP6" s="43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</row>
    <row r="7" spans="1:56" s="4" customFormat="1" ht="15.6" customHeight="1" x14ac:dyDescent="0.2">
      <c r="A7" s="3"/>
      <c r="B7" s="5"/>
      <c r="C7" s="35"/>
      <c r="D7" s="37"/>
      <c r="E7" s="35"/>
      <c r="F7" s="37"/>
      <c r="G7" s="35"/>
      <c r="H7" s="37"/>
      <c r="I7" s="35"/>
      <c r="J7" s="37"/>
      <c r="K7" s="35"/>
      <c r="L7" s="37"/>
      <c r="M7" s="35"/>
      <c r="N7" s="37"/>
      <c r="O7" s="35"/>
      <c r="P7" s="37"/>
      <c r="Q7" s="35"/>
      <c r="R7" s="37"/>
      <c r="S7" s="35"/>
      <c r="T7" s="37"/>
      <c r="U7" s="35"/>
      <c r="V7" s="38"/>
      <c r="W7" s="37"/>
      <c r="X7" s="35"/>
      <c r="Y7" s="44"/>
      <c r="Z7" s="45"/>
      <c r="AA7" s="50"/>
      <c r="AB7" s="51"/>
      <c r="AC7" s="38"/>
      <c r="AD7" s="35"/>
      <c r="AE7" s="37"/>
      <c r="AF7" s="35"/>
      <c r="AG7" s="44"/>
      <c r="AH7" s="37"/>
      <c r="AI7" s="35"/>
      <c r="AJ7" s="37"/>
      <c r="AK7" s="52"/>
      <c r="AL7" s="37"/>
      <c r="AM7" s="35"/>
      <c r="AN7" s="34"/>
      <c r="AO7" s="37"/>
      <c r="AP7" s="43"/>
      <c r="AQ7" s="37"/>
      <c r="AR7" s="37"/>
      <c r="AS7" s="35"/>
      <c r="AT7" s="35"/>
      <c r="AU7" s="37"/>
      <c r="AV7" s="37"/>
      <c r="AW7" s="37"/>
      <c r="AX7" s="37"/>
      <c r="AY7" s="37"/>
      <c r="AZ7" s="37"/>
      <c r="BA7" s="37"/>
      <c r="BB7" s="37"/>
      <c r="BC7" s="37"/>
    </row>
    <row r="8" spans="1:56" s="4" customFormat="1" ht="15.6" customHeight="1" x14ac:dyDescent="0.2">
      <c r="A8" s="3"/>
      <c r="B8" s="5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8"/>
      <c r="W8" s="37"/>
      <c r="X8" s="37"/>
      <c r="Y8" s="44"/>
      <c r="Z8" s="45"/>
      <c r="AA8" s="37"/>
      <c r="AB8" s="47"/>
      <c r="AC8" s="38"/>
      <c r="AD8" s="37"/>
      <c r="AE8" s="37"/>
      <c r="AF8" s="37"/>
      <c r="AG8" s="44"/>
      <c r="AH8" s="37"/>
      <c r="AI8" s="37"/>
      <c r="AJ8" s="37"/>
      <c r="AK8" s="34"/>
      <c r="AL8" s="37"/>
      <c r="AM8" s="37"/>
      <c r="AN8" s="34"/>
      <c r="AO8" s="37"/>
      <c r="AP8" s="43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</row>
    <row r="9" spans="1:56" s="4" customFormat="1" ht="16.149999999999999" customHeight="1" thickBot="1" x14ac:dyDescent="0.25">
      <c r="A9" s="6"/>
      <c r="B9" s="21">
        <f>COLUMN(B8)</f>
        <v>2</v>
      </c>
      <c r="C9" s="34">
        <f t="shared" ref="C9:AE9" si="0">COLUMN(C8)</f>
        <v>3</v>
      </c>
      <c r="D9" s="34">
        <f t="shared" si="0"/>
        <v>4</v>
      </c>
      <c r="E9" s="34">
        <f t="shared" si="0"/>
        <v>5</v>
      </c>
      <c r="F9" s="34">
        <f t="shared" si="0"/>
        <v>6</v>
      </c>
      <c r="G9" s="34">
        <f t="shared" si="0"/>
        <v>7</v>
      </c>
      <c r="H9" s="34">
        <f t="shared" si="0"/>
        <v>8</v>
      </c>
      <c r="I9" s="34">
        <f t="shared" si="0"/>
        <v>9</v>
      </c>
      <c r="J9" s="34">
        <f t="shared" si="0"/>
        <v>10</v>
      </c>
      <c r="K9" s="34">
        <f t="shared" si="0"/>
        <v>11</v>
      </c>
      <c r="L9" s="34">
        <f t="shared" si="0"/>
        <v>12</v>
      </c>
      <c r="M9" s="34">
        <f t="shared" si="0"/>
        <v>13</v>
      </c>
      <c r="N9" s="34">
        <f t="shared" si="0"/>
        <v>14</v>
      </c>
      <c r="O9" s="34">
        <f t="shared" si="0"/>
        <v>15</v>
      </c>
      <c r="P9" s="34">
        <f t="shared" si="0"/>
        <v>16</v>
      </c>
      <c r="Q9" s="34">
        <f t="shared" si="0"/>
        <v>17</v>
      </c>
      <c r="R9" s="34">
        <f t="shared" si="0"/>
        <v>18</v>
      </c>
      <c r="S9" s="34">
        <f t="shared" si="0"/>
        <v>19</v>
      </c>
      <c r="T9" s="34">
        <f t="shared" si="0"/>
        <v>20</v>
      </c>
      <c r="U9" s="34">
        <f t="shared" si="0"/>
        <v>21</v>
      </c>
      <c r="V9" s="38"/>
      <c r="W9" s="34">
        <f t="shared" si="0"/>
        <v>23</v>
      </c>
      <c r="X9" s="34">
        <f t="shared" si="0"/>
        <v>24</v>
      </c>
      <c r="Y9" s="44"/>
      <c r="Z9" s="53">
        <f t="shared" si="0"/>
        <v>26</v>
      </c>
      <c r="AA9" s="34">
        <f t="shared" si="0"/>
        <v>27</v>
      </c>
      <c r="AB9" s="46">
        <f>COLUMN(AB8)</f>
        <v>28</v>
      </c>
      <c r="AC9" s="38"/>
      <c r="AD9" s="34">
        <f t="shared" si="0"/>
        <v>30</v>
      </c>
      <c r="AE9" s="34">
        <f t="shared" si="0"/>
        <v>31</v>
      </c>
      <c r="AF9" s="34"/>
      <c r="AG9" s="44"/>
      <c r="AH9" s="37"/>
      <c r="AI9" s="37"/>
      <c r="AJ9" s="37"/>
      <c r="AK9" s="34"/>
      <c r="AL9" s="37"/>
      <c r="AM9" s="37"/>
      <c r="AN9" s="34"/>
      <c r="AO9" s="37"/>
      <c r="AP9" s="43"/>
      <c r="AQ9" s="37"/>
      <c r="AR9" s="34">
        <f t="shared" ref="AR9:AV9" si="1">COLUMN(AR8)</f>
        <v>44</v>
      </c>
      <c r="AS9" s="34">
        <f t="shared" si="1"/>
        <v>45</v>
      </c>
      <c r="AT9" s="34"/>
      <c r="AU9" s="34">
        <f t="shared" si="1"/>
        <v>47</v>
      </c>
      <c r="AV9" s="34">
        <f t="shared" si="1"/>
        <v>48</v>
      </c>
      <c r="AW9" s="37"/>
      <c r="AX9" s="37"/>
      <c r="AY9" s="37"/>
      <c r="AZ9" s="37"/>
      <c r="BA9" s="37"/>
      <c r="BB9" s="37"/>
      <c r="BC9" s="37"/>
    </row>
    <row r="10" spans="1:56" ht="15.75" customHeight="1" thickBot="1" x14ac:dyDescent="0.3">
      <c r="A10" s="7" t="s">
        <v>2</v>
      </c>
      <c r="B10" s="22"/>
      <c r="C10" s="54" t="s">
        <v>3</v>
      </c>
      <c r="D10" s="55"/>
      <c r="E10" s="55"/>
      <c r="F10" s="55"/>
      <c r="G10" s="55"/>
      <c r="H10" s="56"/>
      <c r="I10" s="54" t="s">
        <v>4</v>
      </c>
      <c r="J10" s="55"/>
      <c r="K10" s="55"/>
      <c r="L10" s="55"/>
      <c r="M10" s="55"/>
      <c r="N10" s="55"/>
      <c r="O10" s="57"/>
      <c r="P10" s="54" t="s">
        <v>5</v>
      </c>
      <c r="Q10" s="55"/>
      <c r="R10" s="55"/>
      <c r="S10" s="55"/>
      <c r="T10" s="55"/>
      <c r="U10" s="56"/>
      <c r="W10" s="54" t="s">
        <v>6</v>
      </c>
      <c r="X10" s="56"/>
      <c r="Z10" s="58" t="s">
        <v>7</v>
      </c>
      <c r="AA10" s="59"/>
      <c r="AB10" s="58" t="s">
        <v>8</v>
      </c>
      <c r="AD10" s="60" t="s">
        <v>9</v>
      </c>
      <c r="AE10" s="61"/>
      <c r="AF10" s="62" t="s">
        <v>10</v>
      </c>
      <c r="AH10" s="63" t="s">
        <v>11</v>
      </c>
      <c r="AI10" s="64" t="s">
        <v>12</v>
      </c>
      <c r="AJ10" s="65" t="s">
        <v>13</v>
      </c>
      <c r="AL10" s="60" t="s">
        <v>14</v>
      </c>
      <c r="AM10" s="61"/>
      <c r="AN10" s="66" t="s">
        <v>15</v>
      </c>
      <c r="AO10" s="67" t="s">
        <v>16</v>
      </c>
      <c r="AP10" s="65" t="s">
        <v>17</v>
      </c>
      <c r="AR10" s="54" t="s">
        <v>18</v>
      </c>
      <c r="AS10" s="55"/>
      <c r="AT10" s="56"/>
      <c r="AU10" s="58" t="s">
        <v>19</v>
      </c>
      <c r="AV10" s="58" t="s">
        <v>20</v>
      </c>
      <c r="AX10" s="69" t="s">
        <v>21</v>
      </c>
      <c r="AY10" s="70"/>
      <c r="AZ10" s="70"/>
      <c r="BA10" s="70"/>
      <c r="BB10" s="70"/>
      <c r="BC10" s="71"/>
    </row>
    <row r="11" spans="1:56" s="10" customFormat="1" ht="15" customHeight="1" x14ac:dyDescent="0.2">
      <c r="A11" s="9" t="s">
        <v>22</v>
      </c>
      <c r="B11" s="23" t="s">
        <v>23</v>
      </c>
      <c r="C11" s="72" t="s">
        <v>24</v>
      </c>
      <c r="D11" s="73" t="s">
        <v>25</v>
      </c>
      <c r="E11" s="73" t="s">
        <v>26</v>
      </c>
      <c r="F11" s="73" t="s">
        <v>27</v>
      </c>
      <c r="G11" s="74" t="s">
        <v>28</v>
      </c>
      <c r="H11" s="75" t="s">
        <v>29</v>
      </c>
      <c r="I11" s="72" t="s">
        <v>24</v>
      </c>
      <c r="J11" s="73" t="s">
        <v>25</v>
      </c>
      <c r="K11" s="73" t="s">
        <v>26</v>
      </c>
      <c r="L11" s="73" t="s">
        <v>30</v>
      </c>
      <c r="M11" s="74" t="s">
        <v>28</v>
      </c>
      <c r="N11" s="75" t="s">
        <v>31</v>
      </c>
      <c r="O11" s="76" t="s">
        <v>29</v>
      </c>
      <c r="P11" s="72" t="s">
        <v>24</v>
      </c>
      <c r="Q11" s="73" t="s">
        <v>25</v>
      </c>
      <c r="R11" s="73" t="s">
        <v>26</v>
      </c>
      <c r="S11" s="73" t="s">
        <v>27</v>
      </c>
      <c r="T11" s="74" t="s">
        <v>28</v>
      </c>
      <c r="U11" s="75" t="s">
        <v>31</v>
      </c>
      <c r="V11" s="38"/>
      <c r="W11" s="77" t="s">
        <v>32</v>
      </c>
      <c r="X11" s="78" t="s">
        <v>33</v>
      </c>
      <c r="Y11" s="44"/>
      <c r="Z11" s="79" t="s">
        <v>34</v>
      </c>
      <c r="AA11" s="80" t="s">
        <v>35</v>
      </c>
      <c r="AB11" s="79" t="s">
        <v>34</v>
      </c>
      <c r="AC11" s="38"/>
      <c r="AD11" s="67" t="s">
        <v>36</v>
      </c>
      <c r="AE11" s="67" t="s">
        <v>37</v>
      </c>
      <c r="AF11" s="81"/>
      <c r="AG11" s="44"/>
      <c r="AH11" s="82"/>
      <c r="AI11" s="83"/>
      <c r="AJ11" s="84"/>
      <c r="AK11" s="85"/>
      <c r="AL11" s="86" t="s">
        <v>38</v>
      </c>
      <c r="AM11" s="67" t="s">
        <v>39</v>
      </c>
      <c r="AN11" s="87"/>
      <c r="AO11" s="88" t="s">
        <v>40</v>
      </c>
      <c r="AP11" s="84"/>
      <c r="AQ11" s="89"/>
      <c r="AR11" s="77" t="s">
        <v>41</v>
      </c>
      <c r="AS11" s="90" t="s">
        <v>42</v>
      </c>
      <c r="AT11" s="91" t="s">
        <v>6</v>
      </c>
      <c r="AU11" s="79" t="s">
        <v>34</v>
      </c>
      <c r="AV11" s="79" t="s">
        <v>34</v>
      </c>
      <c r="AW11" s="89"/>
      <c r="AX11" s="72" t="s">
        <v>43</v>
      </c>
      <c r="AY11" s="73" t="s">
        <v>44</v>
      </c>
      <c r="AZ11" s="73" t="s">
        <v>26</v>
      </c>
      <c r="BA11" s="73" t="s">
        <v>27</v>
      </c>
      <c r="BB11" s="74" t="s">
        <v>45</v>
      </c>
      <c r="BC11" s="92" t="s">
        <v>31</v>
      </c>
    </row>
    <row r="12" spans="1:56" ht="15.75" customHeight="1" thickBot="1" x14ac:dyDescent="0.25">
      <c r="B12" s="24"/>
      <c r="C12" s="93" t="s">
        <v>46</v>
      </c>
      <c r="D12" s="94" t="s">
        <v>46</v>
      </c>
      <c r="E12" s="94" t="s">
        <v>46</v>
      </c>
      <c r="F12" s="94" t="s">
        <v>46</v>
      </c>
      <c r="G12" s="95" t="s">
        <v>46</v>
      </c>
      <c r="H12" s="96" t="s">
        <v>46</v>
      </c>
      <c r="I12" s="97" t="s">
        <v>47</v>
      </c>
      <c r="J12" s="97" t="s">
        <v>47</v>
      </c>
      <c r="K12" s="97" t="s">
        <v>47</v>
      </c>
      <c r="L12" s="97" t="s">
        <v>47</v>
      </c>
      <c r="M12" s="97" t="s">
        <v>47</v>
      </c>
      <c r="N12" s="97" t="s">
        <v>47</v>
      </c>
      <c r="O12" s="97" t="s">
        <v>48</v>
      </c>
      <c r="P12" s="98" t="s">
        <v>49</v>
      </c>
      <c r="Q12" s="99" t="s">
        <v>49</v>
      </c>
      <c r="R12" s="99" t="s">
        <v>49</v>
      </c>
      <c r="S12" s="99" t="s">
        <v>49</v>
      </c>
      <c r="T12" s="100" t="s">
        <v>49</v>
      </c>
      <c r="U12" s="101" t="s">
        <v>49</v>
      </c>
      <c r="W12" s="102" t="s">
        <v>50</v>
      </c>
      <c r="X12" s="103" t="s">
        <v>50</v>
      </c>
      <c r="Z12" s="104"/>
      <c r="AA12" s="105" t="s">
        <v>51</v>
      </c>
      <c r="AB12" s="104"/>
      <c r="AD12" s="106" t="s">
        <v>46</v>
      </c>
      <c r="AE12" s="106" t="s">
        <v>46</v>
      </c>
      <c r="AF12" s="107" t="s">
        <v>52</v>
      </c>
      <c r="AH12" s="108" t="s">
        <v>53</v>
      </c>
      <c r="AI12" s="109" t="s">
        <v>53</v>
      </c>
      <c r="AJ12" s="110"/>
      <c r="AL12" s="111" t="s">
        <v>46</v>
      </c>
      <c r="AM12" s="112" t="s">
        <v>46</v>
      </c>
      <c r="AN12" s="113"/>
      <c r="AO12" s="112" t="s">
        <v>46</v>
      </c>
      <c r="AP12" s="114"/>
      <c r="AR12" s="102" t="s">
        <v>50</v>
      </c>
      <c r="AS12" s="115" t="s">
        <v>50</v>
      </c>
      <c r="AT12" s="116" t="s">
        <v>50</v>
      </c>
      <c r="AU12" s="104"/>
      <c r="AV12" s="104"/>
      <c r="AX12" s="93" t="s">
        <v>54</v>
      </c>
      <c r="AY12" s="94" t="s">
        <v>54</v>
      </c>
      <c r="AZ12" s="94" t="s">
        <v>54</v>
      </c>
      <c r="BA12" s="94" t="s">
        <v>54</v>
      </c>
      <c r="BB12" s="95" t="s">
        <v>54</v>
      </c>
      <c r="BC12" s="112" t="s">
        <v>54</v>
      </c>
      <c r="BD12" s="10"/>
    </row>
    <row r="13" spans="1:56" ht="15.6" customHeight="1" x14ac:dyDescent="0.2">
      <c r="B13" s="25">
        <v>45292</v>
      </c>
      <c r="C13" s="26">
        <v>5001</v>
      </c>
      <c r="D13" s="27">
        <v>13363</v>
      </c>
      <c r="E13" s="27">
        <v>3243</v>
      </c>
      <c r="F13" s="27">
        <v>2678</v>
      </c>
      <c r="G13" s="28">
        <v>3476</v>
      </c>
      <c r="H13" s="14">
        <f t="shared" ref="H13" si="2">SUM(C13:G13)</f>
        <v>27761</v>
      </c>
      <c r="I13" s="29">
        <v>1141.76</v>
      </c>
      <c r="J13" s="29">
        <v>1136</v>
      </c>
      <c r="K13" s="29">
        <v>1231.68</v>
      </c>
      <c r="L13" s="29">
        <v>1215.76</v>
      </c>
      <c r="M13" s="29">
        <v>1169.18</v>
      </c>
      <c r="N13" s="15">
        <f t="shared" ref="N13" si="3">+ROUND((I13*C13+J13*D13+K13*E13+L13*F13+G13*M13)/H13,2)</f>
        <v>1160.06</v>
      </c>
      <c r="O13" s="16">
        <f t="shared" ref="O13:O62" si="4">+ROUND((C13*I13+D13*J13+E13*K13+F13*L13+G13*M13)/1000,2)</f>
        <v>32204.52</v>
      </c>
      <c r="P13" s="30">
        <v>1.2916000000000001</v>
      </c>
      <c r="Q13" s="30">
        <v>1.4944</v>
      </c>
      <c r="R13" s="30">
        <v>2.4981</v>
      </c>
      <c r="S13" s="30">
        <v>2.3367</v>
      </c>
      <c r="T13" s="31">
        <v>1.8505</v>
      </c>
      <c r="U13" s="17">
        <f t="shared" ref="U13:U62" si="5">+ROUND((P13*C13+Q13*D13+R13*E13+S13*F13+T13*G13)/H13,4)</f>
        <v>1.7010000000000001</v>
      </c>
      <c r="W13" s="11">
        <f>SUMPRODUCT(C13:G13,P13:T13)/42</f>
        <v>1124.2932785714286</v>
      </c>
      <c r="X13" s="32">
        <f>'[1]1b_Tks'!CH2214</f>
        <v>993.16999999999916</v>
      </c>
      <c r="Z13" s="13">
        <f>X13/W13</f>
        <v>0.88337270970965887</v>
      </c>
      <c r="AA13" s="15"/>
      <c r="AB13" s="33">
        <f t="shared" ref="AB13:AB63" si="6">+Z13*24/(24-AA13)</f>
        <v>0.88337270970965898</v>
      </c>
      <c r="AD13" s="15">
        <f t="shared" ref="AD13:AD57" si="7">ROUND(H13*(24-AA13)/24,0)</f>
        <v>27761</v>
      </c>
      <c r="AE13" s="28">
        <f t="shared" ref="AE13:AE37" si="8">+H13-AD13</f>
        <v>0</v>
      </c>
      <c r="AF13" s="32">
        <f t="shared" ref="AF13:AF24" si="9">((W13*AB13-X13)*(AH13*0.77+AI13*0.23)*0.5)</f>
        <v>3.5879054394172273E-12</v>
      </c>
      <c r="AH13" s="29">
        <v>55.72</v>
      </c>
      <c r="AI13" s="32">
        <v>87.89</v>
      </c>
      <c r="AJ13" s="117" t="s">
        <v>60</v>
      </c>
      <c r="AL13" s="15">
        <v>6977</v>
      </c>
      <c r="AM13" s="15">
        <v>6649.68</v>
      </c>
      <c r="AN13" s="35">
        <f t="shared" ref="AN13:AN25" si="10">+(AM13-AL13)/AM13</f>
        <v>-4.922342127741481E-2</v>
      </c>
      <c r="AO13" s="15">
        <v>1053.67</v>
      </c>
      <c r="AP13" s="36" t="s">
        <v>58</v>
      </c>
      <c r="AR13" s="11" t="s">
        <v>59</v>
      </c>
      <c r="AS13" s="15"/>
      <c r="AT13" s="36" t="e">
        <f t="shared" ref="AT13:AT61" si="11">+AR13+AS13</f>
        <v>#VALUE!</v>
      </c>
      <c r="AU13" s="12" t="e">
        <f t="shared" ref="AU13:AU61" si="12">+AT13/W13</f>
        <v>#VALUE!</v>
      </c>
      <c r="AV13" s="12" t="e">
        <f t="shared" ref="AV13:AV61" si="13">+AB13-AU13</f>
        <v>#VALUE!</v>
      </c>
      <c r="AX13" s="118">
        <f t="shared" ref="AX13:BC19" si="14">P13/42*1000</f>
        <v>30.752380952380953</v>
      </c>
      <c r="AY13" s="118">
        <f t="shared" si="14"/>
        <v>35.580952380952382</v>
      </c>
      <c r="AZ13" s="118">
        <f t="shared" si="14"/>
        <v>59.478571428571428</v>
      </c>
      <c r="BA13" s="118">
        <f t="shared" ref="BA13:BC18" si="15">S13/42*1000</f>
        <v>55.635714285714286</v>
      </c>
      <c r="BB13" s="118">
        <f t="shared" si="15"/>
        <v>44.05952380952381</v>
      </c>
      <c r="BC13" s="118">
        <f t="shared" si="15"/>
        <v>40.5</v>
      </c>
    </row>
    <row r="14" spans="1:56" ht="15.6" customHeight="1" x14ac:dyDescent="0.2">
      <c r="B14" s="25">
        <v>45293</v>
      </c>
      <c r="C14" s="26">
        <v>5207</v>
      </c>
      <c r="D14" s="27">
        <v>12985</v>
      </c>
      <c r="E14" s="27">
        <v>3174</v>
      </c>
      <c r="F14" s="27">
        <v>2653</v>
      </c>
      <c r="G14" s="28">
        <v>3307</v>
      </c>
      <c r="H14" s="14">
        <f t="shared" ref="H14:H77" si="16">SUM(C14:G14)</f>
        <v>27326</v>
      </c>
      <c r="I14" s="29">
        <v>1139.2</v>
      </c>
      <c r="J14" s="29">
        <v>1134.5999999999999</v>
      </c>
      <c r="K14" s="29">
        <v>1231.68</v>
      </c>
      <c r="L14" s="29">
        <v>1212.3599999999999</v>
      </c>
      <c r="M14" s="29">
        <v>1171.47</v>
      </c>
      <c r="N14" s="15">
        <f>+ROUND((I14*C14+J14*D14+K14*E14+L14*F14+G14*M14)/H14,2)</f>
        <v>1158.76</v>
      </c>
      <c r="O14" s="16">
        <f t="shared" si="4"/>
        <v>31664.39</v>
      </c>
      <c r="P14" s="30">
        <v>1.2565999999999999</v>
      </c>
      <c r="Q14" s="30">
        <v>1.4756</v>
      </c>
      <c r="R14" s="30">
        <v>2.4981</v>
      </c>
      <c r="S14" s="30">
        <v>2.2989999999999999</v>
      </c>
      <c r="T14" s="31">
        <v>1.8833</v>
      </c>
      <c r="U14" s="17">
        <f t="shared" si="5"/>
        <v>1.6819</v>
      </c>
      <c r="W14" s="11">
        <f t="shared" ref="W14:W77" si="17">SUMPRODUCT(C14:G14,P14:T14)/42</f>
        <v>1094.2874214285716</v>
      </c>
      <c r="X14" s="32">
        <f>'[1]1b_Tks'!CH2215</f>
        <v>959.72</v>
      </c>
      <c r="Z14" s="13">
        <f>X14/W14</f>
        <v>0.87702735241816421</v>
      </c>
      <c r="AA14" s="15"/>
      <c r="AB14" s="33">
        <f t="shared" si="6"/>
        <v>0.87702735241816432</v>
      </c>
      <c r="AD14" s="15">
        <f t="shared" si="7"/>
        <v>27326</v>
      </c>
      <c r="AE14" s="28">
        <f t="shared" si="8"/>
        <v>0</v>
      </c>
      <c r="AF14" s="32">
        <f t="shared" si="9"/>
        <v>3.5879054394172273E-12</v>
      </c>
      <c r="AH14" s="29">
        <v>55.72</v>
      </c>
      <c r="AI14" s="32">
        <v>87.89</v>
      </c>
      <c r="AJ14" s="117" t="s">
        <v>60</v>
      </c>
      <c r="AL14" s="15">
        <v>11000</v>
      </c>
      <c r="AM14" s="15">
        <v>10535.78</v>
      </c>
      <c r="AN14" s="35">
        <f t="shared" si="10"/>
        <v>-4.406128449910679E-2</v>
      </c>
      <c r="AO14" s="15">
        <v>1107.69</v>
      </c>
      <c r="AP14" s="119" t="s">
        <v>58</v>
      </c>
      <c r="AR14" s="11" t="s">
        <v>59</v>
      </c>
      <c r="AS14" s="15">
        <v>263</v>
      </c>
      <c r="AT14" s="36" t="e">
        <f t="shared" si="11"/>
        <v>#VALUE!</v>
      </c>
      <c r="AU14" s="12" t="e">
        <f t="shared" si="12"/>
        <v>#VALUE!</v>
      </c>
      <c r="AV14" s="12" t="e">
        <f t="shared" si="13"/>
        <v>#VALUE!</v>
      </c>
      <c r="AX14" s="118">
        <f t="shared" si="14"/>
        <v>29.919047619047618</v>
      </c>
      <c r="AY14" s="118">
        <f t="shared" si="14"/>
        <v>35.133333333333333</v>
      </c>
      <c r="AZ14" s="118">
        <f t="shared" si="14"/>
        <v>59.478571428571428</v>
      </c>
      <c r="BA14" s="118">
        <f t="shared" si="15"/>
        <v>54.738095238095241</v>
      </c>
      <c r="BB14" s="118">
        <f t="shared" si="15"/>
        <v>44.840476190476188</v>
      </c>
      <c r="BC14" s="118">
        <f t="shared" si="15"/>
        <v>40.045238095238091</v>
      </c>
    </row>
    <row r="15" spans="1:56" ht="15.6" customHeight="1" x14ac:dyDescent="0.2">
      <c r="B15" s="25">
        <v>45294</v>
      </c>
      <c r="C15" s="26">
        <v>5000</v>
      </c>
      <c r="D15" s="27">
        <v>12912</v>
      </c>
      <c r="E15" s="27">
        <v>3186</v>
      </c>
      <c r="F15" s="27">
        <v>2631</v>
      </c>
      <c r="G15" s="28">
        <v>3261</v>
      </c>
      <c r="H15" s="14">
        <f t="shared" si="16"/>
        <v>26990</v>
      </c>
      <c r="I15" s="29">
        <v>1140.47</v>
      </c>
      <c r="J15" s="29">
        <v>1133.96</v>
      </c>
      <c r="K15" s="29">
        <v>1231.68</v>
      </c>
      <c r="L15" s="29">
        <v>1214.3</v>
      </c>
      <c r="M15" s="29">
        <v>1173.18</v>
      </c>
      <c r="N15" s="15">
        <f t="shared" ref="N15:N78" si="18">+ROUND((I15*C15+J15*D15+K15*E15+L15*F15+G15*M15)/H15,2)</f>
        <v>1159.27</v>
      </c>
      <c r="O15" s="16">
        <f t="shared" si="4"/>
        <v>31288.74</v>
      </c>
      <c r="P15" s="30">
        <v>1.2670999999999999</v>
      </c>
      <c r="Q15" s="30">
        <v>1.4679</v>
      </c>
      <c r="R15" s="30">
        <v>2.4981</v>
      </c>
      <c r="S15" s="30">
        <v>2.3189000000000002</v>
      </c>
      <c r="T15" s="31">
        <v>1.8787</v>
      </c>
      <c r="U15" s="17">
        <f t="shared" si="5"/>
        <v>1.6849000000000001</v>
      </c>
      <c r="W15" s="11">
        <f t="shared" si="17"/>
        <v>1082.7485238095239</v>
      </c>
      <c r="X15" s="32">
        <f>'[1]1b_Tks'!CH2216</f>
        <v>984.00000000000091</v>
      </c>
      <c r="Z15" s="13">
        <f t="shared" ref="Z15:Z78" si="19">X15/W15</f>
        <v>0.90879828359212356</v>
      </c>
      <c r="AA15" s="15"/>
      <c r="AB15" s="33">
        <f t="shared" si="6"/>
        <v>0.90879828359212356</v>
      </c>
      <c r="AD15" s="15">
        <f t="shared" si="7"/>
        <v>26990</v>
      </c>
      <c r="AE15" s="28">
        <f t="shared" si="8"/>
        <v>0</v>
      </c>
      <c r="AF15" s="32">
        <f t="shared" si="9"/>
        <v>0</v>
      </c>
      <c r="AH15" s="29">
        <v>52.8</v>
      </c>
      <c r="AI15" s="32">
        <v>87.3</v>
      </c>
      <c r="AJ15" s="117" t="s">
        <v>60</v>
      </c>
      <c r="AL15" s="15">
        <v>11015</v>
      </c>
      <c r="AM15" s="15">
        <v>10506.98</v>
      </c>
      <c r="AN15" s="35">
        <f t="shared" si="10"/>
        <v>-4.8350715429171888E-2</v>
      </c>
      <c r="AO15" s="15">
        <v>1115.9100000000001</v>
      </c>
      <c r="AP15" s="119" t="s">
        <v>56</v>
      </c>
      <c r="AR15" s="11" t="s">
        <v>59</v>
      </c>
      <c r="AS15" s="15">
        <v>275</v>
      </c>
      <c r="AT15" s="36" t="e">
        <f t="shared" si="11"/>
        <v>#VALUE!</v>
      </c>
      <c r="AU15" s="12" t="e">
        <f t="shared" si="12"/>
        <v>#VALUE!</v>
      </c>
      <c r="AV15" s="12" t="e">
        <f t="shared" si="13"/>
        <v>#VALUE!</v>
      </c>
      <c r="AX15" s="118">
        <f t="shared" si="14"/>
        <v>30.169047619047618</v>
      </c>
      <c r="AY15" s="118">
        <f t="shared" si="14"/>
        <v>34.950000000000003</v>
      </c>
      <c r="AZ15" s="118">
        <f t="shared" si="14"/>
        <v>59.478571428571428</v>
      </c>
      <c r="BA15" s="118">
        <f t="shared" si="15"/>
        <v>55.211904761904769</v>
      </c>
      <c r="BB15" s="118">
        <f t="shared" si="15"/>
        <v>44.730952380952388</v>
      </c>
      <c r="BC15" s="118">
        <f t="shared" si="15"/>
        <v>40.116666666666667</v>
      </c>
    </row>
    <row r="16" spans="1:56" ht="15.6" customHeight="1" x14ac:dyDescent="0.2">
      <c r="B16" s="25">
        <v>45295</v>
      </c>
      <c r="C16" s="26">
        <v>4804</v>
      </c>
      <c r="D16" s="27">
        <v>12145</v>
      </c>
      <c r="E16" s="27">
        <v>3050</v>
      </c>
      <c r="F16" s="27">
        <v>2603</v>
      </c>
      <c r="G16" s="28">
        <v>3230</v>
      </c>
      <c r="H16" s="14">
        <f t="shared" si="16"/>
        <v>25832</v>
      </c>
      <c r="I16" s="29">
        <v>1141.82</v>
      </c>
      <c r="J16" s="29">
        <v>1133.02</v>
      </c>
      <c r="K16" s="29">
        <v>1224.6300000000001</v>
      </c>
      <c r="L16" s="29">
        <v>1214.0899999999999</v>
      </c>
      <c r="M16" s="29">
        <v>1174.19</v>
      </c>
      <c r="N16" s="15">
        <f t="shared" si="18"/>
        <v>1158.79</v>
      </c>
      <c r="O16" s="16">
        <f t="shared" si="4"/>
        <v>29933.86</v>
      </c>
      <c r="P16" s="30">
        <v>1.288</v>
      </c>
      <c r="Q16" s="30">
        <v>1.4587000000000001</v>
      </c>
      <c r="R16" s="30">
        <v>2.5118999999999998</v>
      </c>
      <c r="S16" s="30">
        <v>2.3165</v>
      </c>
      <c r="T16" s="31">
        <v>1.9038999999999999</v>
      </c>
      <c r="U16" s="17">
        <f t="shared" si="5"/>
        <v>1.6934</v>
      </c>
      <c r="W16" s="11">
        <f t="shared" si="17"/>
        <v>1041.5286904761906</v>
      </c>
      <c r="X16" s="32">
        <f>'[1]1b_Tks'!CH2217</f>
        <v>937.27999999999952</v>
      </c>
      <c r="Z16" s="13">
        <f t="shared" si="19"/>
        <v>0.89990799924241338</v>
      </c>
      <c r="AA16" s="15"/>
      <c r="AB16" s="33">
        <f t="shared" si="6"/>
        <v>0.89990799924241338</v>
      </c>
      <c r="AD16" s="15">
        <f t="shared" si="7"/>
        <v>25832</v>
      </c>
      <c r="AE16" s="28">
        <f t="shared" si="8"/>
        <v>0</v>
      </c>
      <c r="AF16" s="32">
        <f t="shared" si="9"/>
        <v>0</v>
      </c>
      <c r="AH16" s="29">
        <v>55.35</v>
      </c>
      <c r="AI16" s="32">
        <v>87.3</v>
      </c>
      <c r="AJ16" s="117" t="s">
        <v>60</v>
      </c>
      <c r="AL16" s="15">
        <v>11034</v>
      </c>
      <c r="AM16" s="15">
        <v>10559.01</v>
      </c>
      <c r="AN16" s="35">
        <f t="shared" si="10"/>
        <v>-4.4984330917387121E-2</v>
      </c>
      <c r="AO16" s="15">
        <v>1113.92</v>
      </c>
      <c r="AP16" s="119" t="s">
        <v>58</v>
      </c>
      <c r="AR16" s="11" t="s">
        <v>59</v>
      </c>
      <c r="AS16" s="15">
        <v>258</v>
      </c>
      <c r="AT16" s="36" t="e">
        <f t="shared" si="11"/>
        <v>#VALUE!</v>
      </c>
      <c r="AU16" s="12" t="e">
        <f t="shared" si="12"/>
        <v>#VALUE!</v>
      </c>
      <c r="AV16" s="12" t="e">
        <f t="shared" si="13"/>
        <v>#VALUE!</v>
      </c>
      <c r="AX16" s="118">
        <f t="shared" si="14"/>
        <v>30.666666666666668</v>
      </c>
      <c r="AY16" s="118">
        <f t="shared" si="14"/>
        <v>34.730952380952381</v>
      </c>
      <c r="AZ16" s="118">
        <f t="shared" si="14"/>
        <v>59.80714285714285</v>
      </c>
      <c r="BA16" s="118">
        <f t="shared" si="15"/>
        <v>55.154761904761905</v>
      </c>
      <c r="BB16" s="118">
        <f t="shared" si="15"/>
        <v>45.330952380952382</v>
      </c>
      <c r="BC16" s="118">
        <f t="shared" si="15"/>
        <v>40.319047619047623</v>
      </c>
    </row>
    <row r="17" spans="2:55" ht="15.6" customHeight="1" x14ac:dyDescent="0.2">
      <c r="B17" s="25">
        <v>45296</v>
      </c>
      <c r="C17" s="26">
        <v>5000</v>
      </c>
      <c r="D17" s="27">
        <v>12339</v>
      </c>
      <c r="E17" s="27">
        <v>3016</v>
      </c>
      <c r="F17" s="27">
        <v>2540</v>
      </c>
      <c r="G17" s="28">
        <v>3236</v>
      </c>
      <c r="H17" s="14">
        <f t="shared" si="16"/>
        <v>26131</v>
      </c>
      <c r="I17" s="29">
        <v>1141.03</v>
      </c>
      <c r="J17" s="29">
        <v>1139.05</v>
      </c>
      <c r="K17" s="29">
        <v>1224.6300000000001</v>
      </c>
      <c r="L17" s="29">
        <v>1215.56</v>
      </c>
      <c r="M17" s="29">
        <v>1175.3699999999999</v>
      </c>
      <c r="N17" s="15">
        <f t="shared" si="18"/>
        <v>1161.24</v>
      </c>
      <c r="O17" s="16">
        <f t="shared" si="4"/>
        <v>30344.39</v>
      </c>
      <c r="P17" s="30">
        <v>1.2734000000000001</v>
      </c>
      <c r="Q17" s="30">
        <v>1.5330999999999999</v>
      </c>
      <c r="R17" s="30">
        <v>2.5118999999999998</v>
      </c>
      <c r="S17" s="30">
        <v>2.3466</v>
      </c>
      <c r="T17" s="31">
        <v>1.9303999999999999</v>
      </c>
      <c r="U17" s="17">
        <f t="shared" si="5"/>
        <v>1.7246999999999999</v>
      </c>
      <c r="W17" s="11">
        <f t="shared" si="17"/>
        <v>1073.0226119047618</v>
      </c>
      <c r="X17" s="32">
        <f>'[1]1b_Tks'!CH2218</f>
        <v>957.63999999999987</v>
      </c>
      <c r="Z17" s="13">
        <f t="shared" si="19"/>
        <v>0.89246954292981584</v>
      </c>
      <c r="AA17" s="15"/>
      <c r="AB17" s="33">
        <f t="shared" si="6"/>
        <v>0.89246954292981584</v>
      </c>
      <c r="AD17" s="15">
        <f t="shared" si="7"/>
        <v>26131</v>
      </c>
      <c r="AE17" s="28">
        <f t="shared" si="8"/>
        <v>0</v>
      </c>
      <c r="AF17" s="32">
        <f t="shared" si="9"/>
        <v>0</v>
      </c>
      <c r="AH17" s="29">
        <v>51.75</v>
      </c>
      <c r="AI17" s="32">
        <v>87.26</v>
      </c>
      <c r="AJ17" s="117" t="s">
        <v>60</v>
      </c>
      <c r="AL17" s="15">
        <v>11028</v>
      </c>
      <c r="AM17" s="15">
        <v>10489.5</v>
      </c>
      <c r="AN17" s="35">
        <f t="shared" si="10"/>
        <v>-5.133705133705134E-2</v>
      </c>
      <c r="AO17" s="15">
        <v>1114.68</v>
      </c>
      <c r="AP17" s="119" t="s">
        <v>56</v>
      </c>
      <c r="AR17" s="11" t="s">
        <v>59</v>
      </c>
      <c r="AS17" s="15"/>
      <c r="AT17" s="36" t="e">
        <f t="shared" si="11"/>
        <v>#VALUE!</v>
      </c>
      <c r="AU17" s="12" t="e">
        <f t="shared" si="12"/>
        <v>#VALUE!</v>
      </c>
      <c r="AV17" s="12" t="e">
        <f t="shared" si="13"/>
        <v>#VALUE!</v>
      </c>
      <c r="AX17" s="118">
        <f t="shared" si="14"/>
        <v>30.31904761904762</v>
      </c>
      <c r="AY17" s="118">
        <f t="shared" si="14"/>
        <v>36.502380952380953</v>
      </c>
      <c r="AZ17" s="118">
        <f t="shared" si="14"/>
        <v>59.80714285714285</v>
      </c>
      <c r="BA17" s="118">
        <f t="shared" si="15"/>
        <v>55.871428571428574</v>
      </c>
      <c r="BB17" s="118">
        <f t="shared" si="15"/>
        <v>45.961904761904762</v>
      </c>
      <c r="BC17" s="118">
        <f t="shared" si="15"/>
        <v>41.06428571428571</v>
      </c>
    </row>
    <row r="18" spans="2:55" ht="15.6" customHeight="1" x14ac:dyDescent="0.2">
      <c r="B18" s="25">
        <v>45297</v>
      </c>
      <c r="C18" s="26">
        <v>5000</v>
      </c>
      <c r="D18" s="27">
        <v>12552</v>
      </c>
      <c r="E18" s="27">
        <v>3118</v>
      </c>
      <c r="F18" s="27">
        <v>2512</v>
      </c>
      <c r="G18" s="28">
        <v>3216</v>
      </c>
      <c r="H18" s="14">
        <f t="shared" si="16"/>
        <v>26398</v>
      </c>
      <c r="I18" s="29">
        <v>1135.52</v>
      </c>
      <c r="J18" s="29">
        <v>1138.01</v>
      </c>
      <c r="K18" s="29">
        <v>1224.6300000000001</v>
      </c>
      <c r="L18" s="29">
        <v>1213.67</v>
      </c>
      <c r="M18" s="29">
        <v>1175.73</v>
      </c>
      <c r="N18" s="15">
        <f t="shared" si="18"/>
        <v>1159.56</v>
      </c>
      <c r="O18" s="16">
        <f t="shared" si="4"/>
        <v>30610.18</v>
      </c>
      <c r="P18" s="30">
        <v>1.1894</v>
      </c>
      <c r="Q18" s="30">
        <v>1.5239</v>
      </c>
      <c r="R18" s="30">
        <v>2.5118999999999998</v>
      </c>
      <c r="S18" s="30">
        <v>2.3157000000000001</v>
      </c>
      <c r="T18" s="31">
        <v>1.9382999999999999</v>
      </c>
      <c r="U18" s="17">
        <f t="shared" si="5"/>
        <v>1.7031000000000001</v>
      </c>
      <c r="W18" s="11">
        <f t="shared" si="17"/>
        <v>1070.4216238095239</v>
      </c>
      <c r="X18" s="32">
        <f>'[1]1b_Tks'!CH2219</f>
        <v>967.61000000000013</v>
      </c>
      <c r="Z18" s="13">
        <f t="shared" si="19"/>
        <v>0.90395221703049355</v>
      </c>
      <c r="AA18" s="15"/>
      <c r="AB18" s="33">
        <f t="shared" si="6"/>
        <v>0.90395221703049355</v>
      </c>
      <c r="AD18" s="15">
        <f t="shared" si="7"/>
        <v>26398</v>
      </c>
      <c r="AE18" s="28">
        <f t="shared" si="8"/>
        <v>0</v>
      </c>
      <c r="AF18" s="32">
        <f t="shared" si="9"/>
        <v>0</v>
      </c>
      <c r="AH18" s="29">
        <v>55.34</v>
      </c>
      <c r="AI18" s="32">
        <v>87.66</v>
      </c>
      <c r="AJ18" s="117" t="s">
        <v>60</v>
      </c>
      <c r="AL18" s="15">
        <v>11025</v>
      </c>
      <c r="AM18" s="15">
        <v>10477.51</v>
      </c>
      <c r="AN18" s="35">
        <f t="shared" si="10"/>
        <v>-5.2253827483820084E-2</v>
      </c>
      <c r="AO18" s="15">
        <v>1122.8699999999999</v>
      </c>
      <c r="AP18" s="119" t="s">
        <v>58</v>
      </c>
      <c r="AR18" s="11" t="s">
        <v>59</v>
      </c>
      <c r="AS18" s="15">
        <v>261.92</v>
      </c>
      <c r="AT18" s="36" t="e">
        <f t="shared" si="11"/>
        <v>#VALUE!</v>
      </c>
      <c r="AU18" s="12" t="e">
        <f t="shared" si="12"/>
        <v>#VALUE!</v>
      </c>
      <c r="AV18" s="12" t="e">
        <f t="shared" si="13"/>
        <v>#VALUE!</v>
      </c>
      <c r="AX18" s="118">
        <f t="shared" si="14"/>
        <v>28.31904761904762</v>
      </c>
      <c r="AY18" s="118">
        <f t="shared" si="14"/>
        <v>36.283333333333331</v>
      </c>
      <c r="AZ18" s="118">
        <f t="shared" si="14"/>
        <v>59.80714285714285</v>
      </c>
      <c r="BA18" s="118">
        <f t="shared" si="15"/>
        <v>55.135714285714286</v>
      </c>
      <c r="BB18" s="118">
        <f t="shared" si="15"/>
        <v>46.15</v>
      </c>
      <c r="BC18" s="118">
        <f t="shared" si="15"/>
        <v>40.550000000000004</v>
      </c>
    </row>
    <row r="19" spans="2:55" ht="15.6" customHeight="1" x14ac:dyDescent="0.2">
      <c r="B19" s="25">
        <v>45298</v>
      </c>
      <c r="C19" s="26">
        <v>5000</v>
      </c>
      <c r="D19" s="27">
        <v>12328</v>
      </c>
      <c r="E19" s="27">
        <v>3168</v>
      </c>
      <c r="F19" s="27">
        <v>2541</v>
      </c>
      <c r="G19" s="28">
        <v>3148</v>
      </c>
      <c r="H19" s="14">
        <f t="shared" si="16"/>
        <v>26185</v>
      </c>
      <c r="I19" s="29">
        <v>1140.21</v>
      </c>
      <c r="J19" s="29">
        <v>1131.67</v>
      </c>
      <c r="K19" s="29">
        <v>1224.6300000000001</v>
      </c>
      <c r="L19" s="29">
        <v>1207.82</v>
      </c>
      <c r="M19" s="29">
        <v>1173.08</v>
      </c>
      <c r="N19" s="15">
        <f t="shared" si="18"/>
        <v>1156.92</v>
      </c>
      <c r="O19" s="16">
        <f t="shared" si="4"/>
        <v>30293.83</v>
      </c>
      <c r="P19" s="30">
        <v>1.2612000000000001</v>
      </c>
      <c r="Q19" s="30">
        <v>1.4466000000000001</v>
      </c>
      <c r="R19" s="30">
        <v>2.5118999999999998</v>
      </c>
      <c r="S19" s="30">
        <v>2.2551000000000001</v>
      </c>
      <c r="T19" s="31">
        <v>1.8968</v>
      </c>
      <c r="U19" s="17">
        <f t="shared" si="5"/>
        <v>1.6727000000000001</v>
      </c>
      <c r="W19" s="11">
        <f t="shared" si="17"/>
        <v>1042.8266547619048</v>
      </c>
      <c r="X19" s="32">
        <f>'[1]1b_Tks'!CH2220</f>
        <v>923.00999999999976</v>
      </c>
      <c r="Z19" s="13">
        <f t="shared" si="19"/>
        <v>0.88510395834745781</v>
      </c>
      <c r="AA19" s="15"/>
      <c r="AB19" s="33">
        <f t="shared" si="6"/>
        <v>0.88510395834745781</v>
      </c>
      <c r="AD19" s="15">
        <f t="shared" si="7"/>
        <v>26185</v>
      </c>
      <c r="AE19" s="28">
        <f t="shared" si="8"/>
        <v>0</v>
      </c>
      <c r="AF19" s="32">
        <f t="shared" si="9"/>
        <v>0</v>
      </c>
      <c r="AH19" s="29">
        <v>55.34</v>
      </c>
      <c r="AI19" s="32">
        <v>87.66</v>
      </c>
      <c r="AJ19" s="117" t="s">
        <v>60</v>
      </c>
      <c r="AL19" s="15">
        <v>11041</v>
      </c>
      <c r="AM19" s="15">
        <v>10319.709999999999</v>
      </c>
      <c r="AN19" s="35">
        <f t="shared" si="10"/>
        <v>-6.9894405947454039E-2</v>
      </c>
      <c r="AO19" s="15">
        <v>1119.06</v>
      </c>
      <c r="AP19" s="119" t="s">
        <v>58</v>
      </c>
      <c r="AR19" s="11" t="s">
        <v>59</v>
      </c>
      <c r="AS19" s="15">
        <v>240.26</v>
      </c>
      <c r="AT19" s="36" t="e">
        <f t="shared" si="11"/>
        <v>#VALUE!</v>
      </c>
      <c r="AU19" s="12" t="e">
        <f t="shared" si="12"/>
        <v>#VALUE!</v>
      </c>
      <c r="AV19" s="12" t="e">
        <f t="shared" si="13"/>
        <v>#VALUE!</v>
      </c>
      <c r="AX19" s="118">
        <f t="shared" si="14"/>
        <v>30.028571428571432</v>
      </c>
      <c r="AY19" s="118">
        <f t="shared" si="14"/>
        <v>34.442857142857143</v>
      </c>
      <c r="AZ19" s="118">
        <f t="shared" si="14"/>
        <v>59.80714285714285</v>
      </c>
      <c r="BA19" s="118">
        <f t="shared" si="14"/>
        <v>53.692857142857143</v>
      </c>
      <c r="BB19" s="118">
        <f t="shared" si="14"/>
        <v>45.161904761904765</v>
      </c>
      <c r="BC19" s="118">
        <f t="shared" si="14"/>
        <v>39.826190476190483</v>
      </c>
    </row>
    <row r="20" spans="2:55" ht="15.6" customHeight="1" x14ac:dyDescent="0.2">
      <c r="B20" s="25">
        <v>45299</v>
      </c>
      <c r="C20" s="26">
        <v>5001</v>
      </c>
      <c r="D20" s="27">
        <v>12698</v>
      </c>
      <c r="E20" s="27">
        <v>3184</v>
      </c>
      <c r="F20" s="27">
        <v>2535</v>
      </c>
      <c r="G20" s="28">
        <v>3147</v>
      </c>
      <c r="H20" s="14">
        <f t="shared" si="16"/>
        <v>26565</v>
      </c>
      <c r="I20" s="29">
        <v>1142.92</v>
      </c>
      <c r="J20" s="29">
        <v>1141</v>
      </c>
      <c r="K20" s="29">
        <v>1224.6300000000001</v>
      </c>
      <c r="L20" s="29">
        <v>1216.33</v>
      </c>
      <c r="M20" s="29">
        <v>1174.05</v>
      </c>
      <c r="N20" s="15">
        <f t="shared" si="18"/>
        <v>1162.49</v>
      </c>
      <c r="O20" s="16">
        <f t="shared" si="4"/>
        <v>30881.51</v>
      </c>
      <c r="P20" s="30">
        <v>1.2921</v>
      </c>
      <c r="Q20" s="30">
        <v>1.5624</v>
      </c>
      <c r="R20" s="30">
        <v>2.5118999999999998</v>
      </c>
      <c r="S20" s="30">
        <v>2.3380000000000001</v>
      </c>
      <c r="T20" s="31">
        <v>1.9058999999999999</v>
      </c>
      <c r="U20" s="17">
        <f t="shared" si="5"/>
        <v>1.74</v>
      </c>
      <c r="W20" s="11">
        <f t="shared" si="17"/>
        <v>1100.5651000000003</v>
      </c>
      <c r="X20" s="32">
        <f>'[1]1b_Tks'!CH2221</f>
        <v>991.05999999999972</v>
      </c>
      <c r="Z20" s="13">
        <f t="shared" si="19"/>
        <v>0.90050102442826829</v>
      </c>
      <c r="AA20" s="15"/>
      <c r="AB20" s="33">
        <f t="shared" si="6"/>
        <v>0.90050102442826818</v>
      </c>
      <c r="AD20" s="15">
        <f t="shared" si="7"/>
        <v>26565</v>
      </c>
      <c r="AE20" s="28">
        <f t="shared" si="8"/>
        <v>0</v>
      </c>
      <c r="AF20" s="32">
        <f t="shared" si="9"/>
        <v>-3.5682660382008181E-12</v>
      </c>
      <c r="AH20" s="29">
        <v>55.34</v>
      </c>
      <c r="AI20" s="32">
        <v>87.66</v>
      </c>
      <c r="AJ20" s="117" t="s">
        <v>60</v>
      </c>
      <c r="AL20" s="15">
        <v>11010</v>
      </c>
      <c r="AM20" s="15">
        <v>10455.86</v>
      </c>
      <c r="AN20" s="35">
        <f t="shared" si="10"/>
        <v>-5.2998031725749906E-2</v>
      </c>
      <c r="AO20" s="15">
        <v>1114.95</v>
      </c>
      <c r="AP20" s="119" t="s">
        <v>58</v>
      </c>
      <c r="AR20" s="11" t="s">
        <v>59</v>
      </c>
      <c r="AS20" s="15">
        <v>273.11</v>
      </c>
      <c r="AT20" s="36" t="e">
        <f t="shared" si="11"/>
        <v>#VALUE!</v>
      </c>
      <c r="AU20" s="12" t="e">
        <f t="shared" si="12"/>
        <v>#VALUE!</v>
      </c>
      <c r="AV20" s="12" t="e">
        <f t="shared" si="13"/>
        <v>#VALUE!</v>
      </c>
      <c r="AX20" s="118">
        <f t="shared" ref="AX20:BC83" si="20">P20/42*1000</f>
        <v>30.764285714285716</v>
      </c>
      <c r="AY20" s="118">
        <f t="shared" si="20"/>
        <v>37.199999999999996</v>
      </c>
      <c r="AZ20" s="118">
        <f t="shared" si="20"/>
        <v>59.80714285714285</v>
      </c>
      <c r="BA20" s="118">
        <f t="shared" si="20"/>
        <v>55.666666666666671</v>
      </c>
      <c r="BB20" s="118">
        <f t="shared" si="20"/>
        <v>45.378571428571426</v>
      </c>
      <c r="BC20" s="118">
        <f t="shared" si="20"/>
        <v>41.428571428571423</v>
      </c>
    </row>
    <row r="21" spans="2:55" ht="15.6" customHeight="1" x14ac:dyDescent="0.2">
      <c r="B21" s="25">
        <v>45300</v>
      </c>
      <c r="C21" s="26">
        <v>4923</v>
      </c>
      <c r="D21" s="27">
        <v>12883</v>
      </c>
      <c r="E21" s="27">
        <v>3286</v>
      </c>
      <c r="F21" s="27">
        <v>2551</v>
      </c>
      <c r="G21" s="28">
        <v>3059</v>
      </c>
      <c r="H21" s="14">
        <f t="shared" si="16"/>
        <v>26702</v>
      </c>
      <c r="I21" s="29">
        <v>1142.2</v>
      </c>
      <c r="J21" s="29">
        <v>1135.01</v>
      </c>
      <c r="K21" s="29">
        <v>1224.6300000000001</v>
      </c>
      <c r="L21" s="29">
        <v>1214.3800000000001</v>
      </c>
      <c r="M21" s="29">
        <v>1173.69</v>
      </c>
      <c r="N21" s="15">
        <f t="shared" si="18"/>
        <v>1159.3800000000001</v>
      </c>
      <c r="O21" s="16">
        <f t="shared" si="4"/>
        <v>30957.72</v>
      </c>
      <c r="P21" s="30">
        <v>1.2871999999999999</v>
      </c>
      <c r="Q21" s="30">
        <v>1.4826999999999999</v>
      </c>
      <c r="R21" s="30">
        <v>2.5118999999999998</v>
      </c>
      <c r="S21" s="30">
        <v>2.3287</v>
      </c>
      <c r="T21" s="31">
        <v>1.8959999999999999</v>
      </c>
      <c r="U21" s="17">
        <f t="shared" si="5"/>
        <v>1.7015</v>
      </c>
      <c r="W21" s="11">
        <f t="shared" si="17"/>
        <v>1081.7378761904761</v>
      </c>
      <c r="X21" s="32">
        <f>'[1]1b_Tks'!CH2222</f>
        <v>970.25</v>
      </c>
      <c r="Z21" s="13">
        <f t="shared" si="19"/>
        <v>0.89693632936002976</v>
      </c>
      <c r="AA21" s="15"/>
      <c r="AB21" s="33">
        <f t="shared" si="6"/>
        <v>0.89693632936002976</v>
      </c>
      <c r="AD21" s="15">
        <f t="shared" si="7"/>
        <v>26702</v>
      </c>
      <c r="AE21" s="28">
        <f t="shared" si="8"/>
        <v>0</v>
      </c>
      <c r="AF21" s="32">
        <f t="shared" si="9"/>
        <v>-3.5672542253450961E-12</v>
      </c>
      <c r="AH21" s="29">
        <v>55.29</v>
      </c>
      <c r="AI21" s="32">
        <v>87.75</v>
      </c>
      <c r="AJ21" s="117" t="s">
        <v>60</v>
      </c>
      <c r="AL21" s="15">
        <v>10583</v>
      </c>
      <c r="AM21" s="15">
        <v>10004.42</v>
      </c>
      <c r="AN21" s="35">
        <f t="shared" si="10"/>
        <v>-5.7832438062376423E-2</v>
      </c>
      <c r="AO21" s="15">
        <v>1108.17</v>
      </c>
      <c r="AP21" s="119" t="s">
        <v>58</v>
      </c>
      <c r="AR21" s="11" t="s">
        <v>59</v>
      </c>
      <c r="AS21" s="15">
        <v>266.31</v>
      </c>
      <c r="AT21" s="36" t="e">
        <f t="shared" si="11"/>
        <v>#VALUE!</v>
      </c>
      <c r="AU21" s="12" t="e">
        <f t="shared" si="12"/>
        <v>#VALUE!</v>
      </c>
      <c r="AV21" s="12" t="e">
        <f t="shared" si="13"/>
        <v>#VALUE!</v>
      </c>
      <c r="AX21" s="118">
        <f t="shared" si="20"/>
        <v>30.647619047619045</v>
      </c>
      <c r="AY21" s="118">
        <f t="shared" si="20"/>
        <v>35.30238095238095</v>
      </c>
      <c r="AZ21" s="118">
        <f t="shared" si="20"/>
        <v>59.80714285714285</v>
      </c>
      <c r="BA21" s="118">
        <f t="shared" si="20"/>
        <v>55.445238095238096</v>
      </c>
      <c r="BB21" s="118">
        <f t="shared" si="20"/>
        <v>45.142857142857139</v>
      </c>
      <c r="BC21" s="118">
        <f t="shared" si="20"/>
        <v>40.511904761904766</v>
      </c>
    </row>
    <row r="22" spans="2:55" ht="15.6" customHeight="1" x14ac:dyDescent="0.2">
      <c r="B22" s="25">
        <v>45301</v>
      </c>
      <c r="C22" s="26">
        <v>4969</v>
      </c>
      <c r="D22" s="27">
        <v>12929</v>
      </c>
      <c r="E22" s="27">
        <v>3023</v>
      </c>
      <c r="F22" s="27">
        <v>2571</v>
      </c>
      <c r="G22" s="28">
        <v>3221</v>
      </c>
      <c r="H22" s="14">
        <f t="shared" si="16"/>
        <v>26713</v>
      </c>
      <c r="I22" s="29">
        <v>1142.03</v>
      </c>
      <c r="J22" s="29">
        <v>1131.06</v>
      </c>
      <c r="K22" s="29">
        <v>1224.6300000000001</v>
      </c>
      <c r="L22" s="29">
        <v>1209.93</v>
      </c>
      <c r="M22" s="29">
        <v>1171.5999999999999</v>
      </c>
      <c r="N22" s="15">
        <f t="shared" si="18"/>
        <v>1156.17</v>
      </c>
      <c r="O22" s="16">
        <f t="shared" si="4"/>
        <v>30884.73</v>
      </c>
      <c r="P22" s="30">
        <v>1.2896000000000001</v>
      </c>
      <c r="Q22" s="30">
        <v>1.4360999999999999</v>
      </c>
      <c r="R22" s="30">
        <v>2.5118999999999998</v>
      </c>
      <c r="S22" s="30">
        <v>2.2646000000000002</v>
      </c>
      <c r="T22" s="31">
        <v>1.8754</v>
      </c>
      <c r="U22" s="17">
        <f t="shared" si="5"/>
        <v>1.6633</v>
      </c>
      <c r="W22" s="11">
        <f t="shared" si="17"/>
        <v>1057.8995952380951</v>
      </c>
      <c r="X22" s="32">
        <f>'[1]1b_Tks'!CH2223</f>
        <v>932.65000000000009</v>
      </c>
      <c r="Z22" s="13">
        <f t="shared" si="19"/>
        <v>0.88160540395149145</v>
      </c>
      <c r="AA22" s="15"/>
      <c r="AB22" s="33">
        <f t="shared" si="6"/>
        <v>0.88160540395149145</v>
      </c>
      <c r="AD22" s="15">
        <f t="shared" si="7"/>
        <v>26713</v>
      </c>
      <c r="AE22" s="28">
        <f t="shared" si="8"/>
        <v>0</v>
      </c>
      <c r="AF22" s="32">
        <f t="shared" si="9"/>
        <v>0</v>
      </c>
      <c r="AH22" s="29">
        <v>55.45</v>
      </c>
      <c r="AI22" s="32">
        <v>88.01</v>
      </c>
      <c r="AJ22" s="117" t="s">
        <v>61</v>
      </c>
      <c r="AL22" s="15">
        <v>8734</v>
      </c>
      <c r="AM22" s="15">
        <v>8265.98</v>
      </c>
      <c r="AN22" s="35">
        <f t="shared" si="10"/>
        <v>-5.6620025695682842E-2</v>
      </c>
      <c r="AO22" s="15">
        <v>1089.31</v>
      </c>
      <c r="AP22" s="119" t="s">
        <v>58</v>
      </c>
      <c r="AR22" s="11" t="s">
        <v>59</v>
      </c>
      <c r="AS22" s="15">
        <v>266.31</v>
      </c>
      <c r="AT22" s="36" t="e">
        <f t="shared" si="11"/>
        <v>#VALUE!</v>
      </c>
      <c r="AU22" s="12" t="e">
        <f t="shared" si="12"/>
        <v>#VALUE!</v>
      </c>
      <c r="AV22" s="12" t="e">
        <f t="shared" si="13"/>
        <v>#VALUE!</v>
      </c>
      <c r="AX22" s="118">
        <f t="shared" si="20"/>
        <v>30.704761904761909</v>
      </c>
      <c r="AY22" s="118">
        <f t="shared" si="20"/>
        <v>34.192857142857143</v>
      </c>
      <c r="AZ22" s="118">
        <f t="shared" si="20"/>
        <v>59.80714285714285</v>
      </c>
      <c r="BA22" s="118">
        <f t="shared" si="20"/>
        <v>53.919047619047625</v>
      </c>
      <c r="BB22" s="118">
        <f t="shared" si="20"/>
        <v>44.652380952380952</v>
      </c>
      <c r="BC22" s="118">
        <f t="shared" si="20"/>
        <v>39.602380952380955</v>
      </c>
    </row>
    <row r="23" spans="2:55" ht="15.6" customHeight="1" x14ac:dyDescent="0.2">
      <c r="B23" s="25">
        <v>45302</v>
      </c>
      <c r="C23" s="26">
        <v>5000</v>
      </c>
      <c r="D23" s="27">
        <v>12451</v>
      </c>
      <c r="E23" s="27">
        <v>3050</v>
      </c>
      <c r="F23" s="27">
        <v>2545</v>
      </c>
      <c r="G23" s="28">
        <v>3060</v>
      </c>
      <c r="H23" s="14">
        <f t="shared" si="16"/>
        <v>26106</v>
      </c>
      <c r="I23" s="29">
        <v>1144.43</v>
      </c>
      <c r="J23" s="29">
        <v>1136.28</v>
      </c>
      <c r="K23" s="29">
        <v>1227.76</v>
      </c>
      <c r="L23" s="29">
        <v>1212.17</v>
      </c>
      <c r="M23" s="29">
        <v>1172.24</v>
      </c>
      <c r="N23" s="15">
        <f t="shared" si="18"/>
        <v>1160.1400000000001</v>
      </c>
      <c r="O23" s="16">
        <f t="shared" si="4"/>
        <v>30286.67</v>
      </c>
      <c r="P23" s="30">
        <v>1.3311999999999999</v>
      </c>
      <c r="Q23" s="30">
        <v>1.4976</v>
      </c>
      <c r="R23" s="30">
        <v>2.4346999999999999</v>
      </c>
      <c r="S23" s="30">
        <v>2.2909999999999999</v>
      </c>
      <c r="T23" s="31">
        <v>1.8879999999999999</v>
      </c>
      <c r="U23" s="17">
        <f t="shared" si="5"/>
        <v>1.6982999999999999</v>
      </c>
      <c r="W23" s="11">
        <f t="shared" si="17"/>
        <v>1055.6268476190476</v>
      </c>
      <c r="X23" s="32">
        <f>'[1]1b_Tks'!CH2224</f>
        <v>892.36000000000081</v>
      </c>
      <c r="Z23" s="13">
        <f t="shared" si="19"/>
        <v>0.84533659030433628</v>
      </c>
      <c r="AA23" s="15">
        <v>1.4</v>
      </c>
      <c r="AB23" s="33">
        <f t="shared" si="6"/>
        <v>0.89770257377451634</v>
      </c>
      <c r="AD23" s="15">
        <f t="shared" si="7"/>
        <v>24583</v>
      </c>
      <c r="AE23" s="28">
        <f t="shared" si="8"/>
        <v>1523</v>
      </c>
      <c r="AF23" s="32">
        <f t="shared" si="9"/>
        <v>1738.8902067079653</v>
      </c>
      <c r="AH23" s="29">
        <v>55.39</v>
      </c>
      <c r="AI23" s="32">
        <v>88.1</v>
      </c>
      <c r="AJ23" s="117" t="s">
        <v>61</v>
      </c>
      <c r="AL23" s="15">
        <v>10631</v>
      </c>
      <c r="AM23" s="15">
        <v>10052.58</v>
      </c>
      <c r="AN23" s="35">
        <f t="shared" si="10"/>
        <v>-5.7539457532295196E-2</v>
      </c>
      <c r="AO23" s="15">
        <v>1099.6199999999999</v>
      </c>
      <c r="AP23" s="119" t="s">
        <v>58</v>
      </c>
      <c r="AR23" s="11" t="s">
        <v>59</v>
      </c>
      <c r="AS23" s="15">
        <v>244.36</v>
      </c>
      <c r="AT23" s="36" t="e">
        <f t="shared" si="11"/>
        <v>#VALUE!</v>
      </c>
      <c r="AU23" s="12" t="e">
        <f t="shared" si="12"/>
        <v>#VALUE!</v>
      </c>
      <c r="AV23" s="12" t="e">
        <f t="shared" si="13"/>
        <v>#VALUE!</v>
      </c>
      <c r="AX23" s="118">
        <f t="shared" si="20"/>
        <v>31.695238095238096</v>
      </c>
      <c r="AY23" s="118">
        <f t="shared" si="20"/>
        <v>35.657142857142858</v>
      </c>
      <c r="AZ23" s="118">
        <f t="shared" si="20"/>
        <v>57.969047619047615</v>
      </c>
      <c r="BA23" s="118">
        <f t="shared" si="20"/>
        <v>54.547619047619044</v>
      </c>
      <c r="BB23" s="118">
        <f t="shared" si="20"/>
        <v>44.952380952380949</v>
      </c>
      <c r="BC23" s="118">
        <f t="shared" si="20"/>
        <v>40.435714285714283</v>
      </c>
    </row>
    <row r="24" spans="2:55" ht="15.6" customHeight="1" x14ac:dyDescent="0.2">
      <c r="B24" s="25">
        <v>45303</v>
      </c>
      <c r="C24" s="26">
        <v>4999</v>
      </c>
      <c r="D24" s="27">
        <v>12436</v>
      </c>
      <c r="E24" s="27">
        <v>3032</v>
      </c>
      <c r="F24" s="27">
        <v>2544</v>
      </c>
      <c r="G24" s="28">
        <v>3078</v>
      </c>
      <c r="H24" s="14">
        <f t="shared" si="16"/>
        <v>26089</v>
      </c>
      <c r="I24" s="29">
        <v>1143.92</v>
      </c>
      <c r="J24" s="29">
        <v>1136.43</v>
      </c>
      <c r="K24" s="29">
        <v>1227.97</v>
      </c>
      <c r="L24" s="29">
        <v>1210.08</v>
      </c>
      <c r="M24" s="29">
        <v>1176.51</v>
      </c>
      <c r="N24" s="15">
        <f t="shared" si="18"/>
        <v>1160.4100000000001</v>
      </c>
      <c r="O24" s="16">
        <f t="shared" si="4"/>
        <v>30274.05</v>
      </c>
      <c r="P24" s="30">
        <v>1.3251999999999999</v>
      </c>
      <c r="Q24" s="30">
        <v>1.4988999999999999</v>
      </c>
      <c r="R24" s="30">
        <v>2.448</v>
      </c>
      <c r="S24" s="30">
        <v>2.2604000000000002</v>
      </c>
      <c r="T24" s="31">
        <v>1.9338</v>
      </c>
      <c r="U24" s="17">
        <f t="shared" si="5"/>
        <v>1.7015</v>
      </c>
      <c r="W24" s="11">
        <f t="shared" si="17"/>
        <v>1056.905361904762</v>
      </c>
      <c r="X24" s="32">
        <f>'[1]1b_Tks'!CH2225</f>
        <v>959.10999999999979</v>
      </c>
      <c r="Z24" s="13">
        <f t="shared" si="19"/>
        <v>0.90747008632020298</v>
      </c>
      <c r="AA24" s="15"/>
      <c r="AB24" s="33">
        <f t="shared" si="6"/>
        <v>0.90747008632020298</v>
      </c>
      <c r="AD24" s="15">
        <f t="shared" si="7"/>
        <v>26089</v>
      </c>
      <c r="AE24" s="28">
        <f t="shared" si="8"/>
        <v>0</v>
      </c>
      <c r="AF24" s="32">
        <f t="shared" si="9"/>
        <v>0</v>
      </c>
      <c r="AH24" s="29">
        <v>54.71</v>
      </c>
      <c r="AI24" s="32">
        <v>88.13</v>
      </c>
      <c r="AJ24" s="117" t="s">
        <v>60</v>
      </c>
      <c r="AL24" s="15">
        <v>9337</v>
      </c>
      <c r="AM24" s="15">
        <v>8867.77</v>
      </c>
      <c r="AN24" s="35">
        <f t="shared" si="10"/>
        <v>-5.2914092268969488E-2</v>
      </c>
      <c r="AO24" s="15">
        <v>1100.31</v>
      </c>
      <c r="AP24" s="119" t="s">
        <v>56</v>
      </c>
      <c r="AR24" s="11" t="s">
        <v>59</v>
      </c>
      <c r="AS24" s="15">
        <v>260.33999999999997</v>
      </c>
      <c r="AT24" s="36" t="e">
        <f t="shared" si="11"/>
        <v>#VALUE!</v>
      </c>
      <c r="AU24" s="12" t="e">
        <f t="shared" si="12"/>
        <v>#VALUE!</v>
      </c>
      <c r="AV24" s="12" t="e">
        <f t="shared" si="13"/>
        <v>#VALUE!</v>
      </c>
      <c r="AX24" s="118">
        <f t="shared" si="20"/>
        <v>31.55238095238095</v>
      </c>
      <c r="AY24" s="118">
        <f t="shared" si="20"/>
        <v>35.688095238095237</v>
      </c>
      <c r="AZ24" s="118">
        <f t="shared" si="20"/>
        <v>58.285714285714285</v>
      </c>
      <c r="BA24" s="118">
        <f t="shared" si="20"/>
        <v>53.819047619047623</v>
      </c>
      <c r="BB24" s="118">
        <f t="shared" si="20"/>
        <v>46.042857142857144</v>
      </c>
      <c r="BC24" s="118">
        <f t="shared" si="20"/>
        <v>40.511904761904766</v>
      </c>
    </row>
    <row r="25" spans="2:55" ht="15.6" customHeight="1" x14ac:dyDescent="0.2">
      <c r="B25" s="25">
        <v>45304</v>
      </c>
      <c r="C25" s="26">
        <v>5000</v>
      </c>
      <c r="D25" s="27">
        <v>12713</v>
      </c>
      <c r="E25" s="27">
        <v>3004</v>
      </c>
      <c r="F25" s="27">
        <v>2573</v>
      </c>
      <c r="G25" s="28">
        <v>3149</v>
      </c>
      <c r="H25" s="14">
        <f t="shared" si="16"/>
        <v>26439</v>
      </c>
      <c r="I25" s="29">
        <v>1144.8399999999999</v>
      </c>
      <c r="J25" s="29">
        <v>1138.99</v>
      </c>
      <c r="K25" s="29">
        <v>1230.96</v>
      </c>
      <c r="L25" s="29">
        <v>1211.5999999999999</v>
      </c>
      <c r="M25" s="29">
        <v>1176.1400000000001</v>
      </c>
      <c r="N25" s="15">
        <f t="shared" si="18"/>
        <v>1162.04</v>
      </c>
      <c r="O25" s="16">
        <f t="shared" si="4"/>
        <v>30723.1</v>
      </c>
      <c r="P25" s="30">
        <v>1.3366</v>
      </c>
      <c r="Q25" s="30">
        <v>1.5305</v>
      </c>
      <c r="R25" s="30">
        <v>2.4819</v>
      </c>
      <c r="S25" s="30">
        <v>2.2791000000000001</v>
      </c>
      <c r="T25" s="31">
        <v>1.9384999999999999</v>
      </c>
      <c r="U25" s="17">
        <f t="shared" si="5"/>
        <v>1.7234</v>
      </c>
      <c r="W25" s="11">
        <f t="shared" si="17"/>
        <v>1084.8651166666666</v>
      </c>
      <c r="X25" s="32">
        <f>'[1]1b_Tks'!CH2226</f>
        <v>927.75999999999931</v>
      </c>
      <c r="Z25" s="13">
        <f t="shared" si="19"/>
        <v>0.85518465452241188</v>
      </c>
      <c r="AA25" s="15">
        <v>1</v>
      </c>
      <c r="AB25" s="33">
        <f t="shared" si="6"/>
        <v>0.8923665960233863</v>
      </c>
      <c r="AD25" s="15">
        <f t="shared" si="7"/>
        <v>25337</v>
      </c>
      <c r="AE25" s="28">
        <f t="shared" si="8"/>
        <v>1102</v>
      </c>
      <c r="AF25" s="32">
        <f t="shared" ref="AF25:AF88" si="21">((W25*AB25-X25)*(AH25*0.77+AI25*0.23)*0.5)</f>
        <v>1260.9549196521757</v>
      </c>
      <c r="AH25" s="29">
        <v>54.82</v>
      </c>
      <c r="AI25" s="32">
        <v>88.3</v>
      </c>
      <c r="AJ25" s="117" t="s">
        <v>62</v>
      </c>
      <c r="AL25" s="15">
        <v>8056</v>
      </c>
      <c r="AM25" s="15">
        <v>7565.06</v>
      </c>
      <c r="AN25" s="35">
        <f t="shared" si="10"/>
        <v>-6.4895717945396281E-2</v>
      </c>
      <c r="AO25" s="15">
        <v>1065.92</v>
      </c>
      <c r="AP25" s="119" t="s">
        <v>57</v>
      </c>
      <c r="AR25" s="11" t="s">
        <v>59</v>
      </c>
      <c r="AS25" s="15">
        <v>222.11</v>
      </c>
      <c r="AT25" s="36" t="e">
        <f t="shared" si="11"/>
        <v>#VALUE!</v>
      </c>
      <c r="AU25" s="12" t="e">
        <f t="shared" si="12"/>
        <v>#VALUE!</v>
      </c>
      <c r="AV25" s="12" t="e">
        <f t="shared" si="13"/>
        <v>#VALUE!</v>
      </c>
      <c r="AX25" s="118">
        <f t="shared" si="20"/>
        <v>31.823809523809526</v>
      </c>
      <c r="AY25" s="118">
        <f t="shared" si="20"/>
        <v>36.44047619047619</v>
      </c>
      <c r="AZ25" s="118">
        <f t="shared" si="20"/>
        <v>59.092857142857142</v>
      </c>
      <c r="BA25" s="118">
        <f t="shared" si="20"/>
        <v>54.26428571428572</v>
      </c>
      <c r="BB25" s="118">
        <f t="shared" si="20"/>
        <v>46.154761904761898</v>
      </c>
      <c r="BC25" s="118">
        <f t="shared" si="20"/>
        <v>41.033333333333331</v>
      </c>
    </row>
    <row r="26" spans="2:55" ht="15.6" customHeight="1" x14ac:dyDescent="0.2">
      <c r="B26" s="25">
        <v>45305</v>
      </c>
      <c r="C26" s="26">
        <v>5000</v>
      </c>
      <c r="D26" s="27">
        <v>12625</v>
      </c>
      <c r="E26" s="27">
        <v>3060</v>
      </c>
      <c r="F26" s="27">
        <v>2537</v>
      </c>
      <c r="G26" s="28">
        <v>3282</v>
      </c>
      <c r="H26" s="14">
        <f t="shared" si="16"/>
        <v>26504</v>
      </c>
      <c r="I26" s="29">
        <v>1146.18</v>
      </c>
      <c r="J26" s="29">
        <v>1138.5899999999999</v>
      </c>
      <c r="K26" s="29">
        <v>1230.26</v>
      </c>
      <c r="L26" s="29">
        <v>1210.01</v>
      </c>
      <c r="M26" s="29">
        <v>1166.18</v>
      </c>
      <c r="N26" s="15">
        <f t="shared" si="18"/>
        <v>1160.8599999999999</v>
      </c>
      <c r="O26" s="16">
        <f t="shared" si="4"/>
        <v>30767.39</v>
      </c>
      <c r="P26" s="30">
        <v>1.3526</v>
      </c>
      <c r="Q26" s="30">
        <v>1.5313000000000001</v>
      </c>
      <c r="R26" s="30">
        <v>2.4727999999999999</v>
      </c>
      <c r="S26" s="30">
        <v>2.2629999999999999</v>
      </c>
      <c r="T26" s="31">
        <v>1.8158000000000001</v>
      </c>
      <c r="U26" s="17">
        <f t="shared" si="5"/>
        <v>1.7116</v>
      </c>
      <c r="W26" s="11">
        <f t="shared" si="17"/>
        <v>1080.0742166666666</v>
      </c>
      <c r="X26" s="32">
        <f>'[1]1b_Tks'!CH2227</f>
        <v>965.57000000000107</v>
      </c>
      <c r="Z26" s="13">
        <f t="shared" si="19"/>
        <v>0.89398486242913067</v>
      </c>
      <c r="AA26" s="15"/>
      <c r="AB26" s="33">
        <f t="shared" si="6"/>
        <v>0.89398486242913078</v>
      </c>
      <c r="AD26" s="15">
        <f t="shared" si="7"/>
        <v>26504</v>
      </c>
      <c r="AE26" s="28">
        <f t="shared" si="8"/>
        <v>0</v>
      </c>
      <c r="AF26" s="32">
        <f t="shared" si="21"/>
        <v>3.5538732845452619E-12</v>
      </c>
      <c r="AH26" s="29">
        <v>54.82</v>
      </c>
      <c r="AI26" s="32">
        <v>88.3</v>
      </c>
      <c r="AJ26" s="117" t="s">
        <v>60</v>
      </c>
      <c r="AL26" s="15">
        <v>8826</v>
      </c>
      <c r="AM26" s="15">
        <v>8610.26</v>
      </c>
      <c r="AN26" s="35">
        <f t="shared" ref="AN26:AN89" si="22">+(AM26-AL26)/AM26</f>
        <v>-2.5056153937279453E-2</v>
      </c>
      <c r="AO26" s="15">
        <v>1083.6500000000001</v>
      </c>
      <c r="AP26" s="119" t="s">
        <v>58</v>
      </c>
      <c r="AR26" s="11" t="s">
        <v>59</v>
      </c>
      <c r="AS26" s="15">
        <v>276.27</v>
      </c>
      <c r="AT26" s="36" t="e">
        <f t="shared" si="11"/>
        <v>#VALUE!</v>
      </c>
      <c r="AU26" s="12" t="e">
        <f t="shared" si="12"/>
        <v>#VALUE!</v>
      </c>
      <c r="AV26" s="12" t="e">
        <f t="shared" si="13"/>
        <v>#VALUE!</v>
      </c>
      <c r="AX26" s="118">
        <f t="shared" si="20"/>
        <v>32.204761904761902</v>
      </c>
      <c r="AY26" s="118">
        <f t="shared" si="20"/>
        <v>36.459523809523809</v>
      </c>
      <c r="AZ26" s="118">
        <f t="shared" si="20"/>
        <v>58.876190476190473</v>
      </c>
      <c r="BA26" s="118">
        <f t="shared" si="20"/>
        <v>53.88095238095238</v>
      </c>
      <c r="BB26" s="118">
        <f t="shared" si="20"/>
        <v>43.233333333333334</v>
      </c>
      <c r="BC26" s="118">
        <f t="shared" si="20"/>
        <v>40.752380952380946</v>
      </c>
    </row>
    <row r="27" spans="2:55" ht="15.6" customHeight="1" x14ac:dyDescent="0.2">
      <c r="B27" s="25">
        <v>45306</v>
      </c>
      <c r="C27" s="26">
        <v>5001</v>
      </c>
      <c r="D27" s="27">
        <v>13370</v>
      </c>
      <c r="E27" s="27">
        <v>3119</v>
      </c>
      <c r="F27" s="27">
        <v>2542</v>
      </c>
      <c r="G27" s="28">
        <v>3853</v>
      </c>
      <c r="H27" s="14">
        <f t="shared" si="16"/>
        <v>27885</v>
      </c>
      <c r="I27" s="29">
        <v>1142.99</v>
      </c>
      <c r="J27" s="29">
        <v>1137.1600000000001</v>
      </c>
      <c r="K27" s="29">
        <v>1233.1300000000001</v>
      </c>
      <c r="L27" s="29">
        <v>1209.69</v>
      </c>
      <c r="M27" s="29">
        <v>1155.3399999999999</v>
      </c>
      <c r="N27" s="15">
        <f t="shared" si="18"/>
        <v>1158.06</v>
      </c>
      <c r="O27" s="16">
        <f t="shared" si="4"/>
        <v>32292.61</v>
      </c>
      <c r="P27" s="30">
        <v>1.3092999999999999</v>
      </c>
      <c r="Q27" s="30">
        <v>1.5056</v>
      </c>
      <c r="R27" s="30">
        <v>2.5125999999999999</v>
      </c>
      <c r="S27" s="30">
        <v>2.2528000000000001</v>
      </c>
      <c r="T27" s="31">
        <v>1.6660999999999999</v>
      </c>
      <c r="U27" s="17">
        <f t="shared" si="5"/>
        <v>1.6733</v>
      </c>
      <c r="W27" s="11">
        <f t="shared" si="17"/>
        <v>1110.9662285714285</v>
      </c>
      <c r="X27" s="32">
        <f>'[1]1b_Tks'!CH2228</f>
        <v>788.99999999999977</v>
      </c>
      <c r="Z27" s="13">
        <f t="shared" si="19"/>
        <v>0.71019260505745585</v>
      </c>
      <c r="AA27" s="15">
        <v>5</v>
      </c>
      <c r="AB27" s="33">
        <f t="shared" si="6"/>
        <v>0.8970853958620495</v>
      </c>
      <c r="AD27" s="15">
        <f t="shared" si="7"/>
        <v>22076</v>
      </c>
      <c r="AE27" s="28">
        <f t="shared" si="8"/>
        <v>5809</v>
      </c>
      <c r="AF27" s="32">
        <f t="shared" si="21"/>
        <v>6478.6347236842075</v>
      </c>
      <c r="AH27" s="29">
        <v>54.73</v>
      </c>
      <c r="AI27" s="32">
        <v>88.1</v>
      </c>
      <c r="AJ27" s="117" t="s">
        <v>60</v>
      </c>
      <c r="AL27" s="15">
        <v>13624</v>
      </c>
      <c r="AM27" s="15">
        <v>13092.96</v>
      </c>
      <c r="AN27" s="35">
        <f t="shared" si="22"/>
        <v>-4.0559201280688316E-2</v>
      </c>
      <c r="AO27" s="15">
        <v>1068.0999999999999</v>
      </c>
      <c r="AP27" s="119" t="s">
        <v>58</v>
      </c>
      <c r="AR27" s="11" t="s">
        <v>59</v>
      </c>
      <c r="AS27" s="15">
        <v>192.31</v>
      </c>
      <c r="AT27" s="36" t="e">
        <f t="shared" si="11"/>
        <v>#VALUE!</v>
      </c>
      <c r="AU27" s="12" t="e">
        <f t="shared" si="12"/>
        <v>#VALUE!</v>
      </c>
      <c r="AV27" s="12" t="e">
        <f t="shared" si="13"/>
        <v>#VALUE!</v>
      </c>
      <c r="AX27" s="118">
        <f t="shared" si="20"/>
        <v>31.173809523809521</v>
      </c>
      <c r="AY27" s="118">
        <f t="shared" si="20"/>
        <v>35.847619047619055</v>
      </c>
      <c r="AZ27" s="118">
        <f t="shared" si="20"/>
        <v>59.823809523809523</v>
      </c>
      <c r="BA27" s="118">
        <f t="shared" si="20"/>
        <v>53.638095238095239</v>
      </c>
      <c r="BB27" s="118">
        <f t="shared" si="20"/>
        <v>39.669047619047618</v>
      </c>
      <c r="BC27" s="118">
        <f t="shared" si="20"/>
        <v>39.840476190476188</v>
      </c>
    </row>
    <row r="28" spans="2:55" ht="15.6" customHeight="1" x14ac:dyDescent="0.2">
      <c r="B28" s="25">
        <v>45307</v>
      </c>
      <c r="C28" s="26">
        <v>5000</v>
      </c>
      <c r="D28" s="27">
        <v>12407</v>
      </c>
      <c r="E28" s="27">
        <v>3089</v>
      </c>
      <c r="F28" s="27">
        <v>2537</v>
      </c>
      <c r="G28" s="28">
        <v>4074</v>
      </c>
      <c r="H28" s="14">
        <f t="shared" si="16"/>
        <v>27107</v>
      </c>
      <c r="I28" s="29">
        <v>1142.69</v>
      </c>
      <c r="J28" s="29">
        <v>1139.79</v>
      </c>
      <c r="K28" s="29">
        <v>1232.29</v>
      </c>
      <c r="L28" s="29">
        <v>1211.95</v>
      </c>
      <c r="M28" s="29">
        <v>1170.24</v>
      </c>
      <c r="N28" s="15">
        <f t="shared" si="18"/>
        <v>1162.2</v>
      </c>
      <c r="O28" s="16">
        <f t="shared" si="4"/>
        <v>31503.64</v>
      </c>
      <c r="P28" s="30">
        <v>1.3038000000000001</v>
      </c>
      <c r="Q28" s="30">
        <v>1.5335000000000001</v>
      </c>
      <c r="R28" s="30">
        <v>2.4946000000000002</v>
      </c>
      <c r="S28" s="30">
        <v>2.2787999999999999</v>
      </c>
      <c r="T28" s="31">
        <v>1.8591</v>
      </c>
      <c r="U28" s="17">
        <f t="shared" si="5"/>
        <v>1.7193000000000001</v>
      </c>
      <c r="W28" s="11">
        <f t="shared" si="17"/>
        <v>1109.67245</v>
      </c>
      <c r="X28" s="32">
        <f>'[1]1b_Tks'!CH2229</f>
        <v>447.02999999999975</v>
      </c>
      <c r="Z28" s="13">
        <f t="shared" si="19"/>
        <v>0.40284860636127329</v>
      </c>
      <c r="AA28" s="15"/>
      <c r="AB28" s="33">
        <f t="shared" si="6"/>
        <v>0.40284860636127329</v>
      </c>
      <c r="AD28" s="15">
        <f t="shared" si="7"/>
        <v>27107</v>
      </c>
      <c r="AE28" s="28">
        <f t="shared" si="8"/>
        <v>0</v>
      </c>
      <c r="AF28" s="32">
        <f t="shared" si="21"/>
        <v>0</v>
      </c>
      <c r="AH28" s="29">
        <v>54.72</v>
      </c>
      <c r="AI28" s="32">
        <v>88.1</v>
      </c>
      <c r="AJ28" s="117" t="s">
        <v>60</v>
      </c>
      <c r="AL28" s="15">
        <v>12500</v>
      </c>
      <c r="AM28" s="15">
        <v>11467.73</v>
      </c>
      <c r="AN28" s="35">
        <f t="shared" si="22"/>
        <v>-9.0015199171937302E-2</v>
      </c>
      <c r="AO28" s="15">
        <v>784.5</v>
      </c>
      <c r="AP28" s="119" t="s">
        <v>58</v>
      </c>
      <c r="AR28" s="11" t="s">
        <v>59</v>
      </c>
      <c r="AS28" s="15"/>
      <c r="AT28" s="36" t="e">
        <f t="shared" si="11"/>
        <v>#VALUE!</v>
      </c>
      <c r="AU28" s="12" t="e">
        <f t="shared" si="12"/>
        <v>#VALUE!</v>
      </c>
      <c r="AV28" s="12" t="e">
        <f t="shared" si="13"/>
        <v>#VALUE!</v>
      </c>
      <c r="AX28" s="118">
        <f t="shared" si="20"/>
        <v>31.042857142857144</v>
      </c>
      <c r="AY28" s="118">
        <f t="shared" si="20"/>
        <v>36.511904761904766</v>
      </c>
      <c r="AZ28" s="118">
        <f t="shared" si="20"/>
        <v>59.395238095238099</v>
      </c>
      <c r="BA28" s="118">
        <f t="shared" si="20"/>
        <v>54.25714285714286</v>
      </c>
      <c r="BB28" s="118">
        <f t="shared" si="20"/>
        <v>44.264285714285712</v>
      </c>
      <c r="BC28" s="118">
        <f t="shared" si="20"/>
        <v>40.935714285714283</v>
      </c>
    </row>
    <row r="29" spans="2:55" ht="15.6" customHeight="1" x14ac:dyDescent="0.2">
      <c r="B29" s="25">
        <v>45308</v>
      </c>
      <c r="C29" s="26">
        <v>5000</v>
      </c>
      <c r="D29" s="27">
        <v>12973</v>
      </c>
      <c r="E29" s="27">
        <v>3078</v>
      </c>
      <c r="F29" s="27">
        <v>2431</v>
      </c>
      <c r="G29" s="28">
        <v>4106</v>
      </c>
      <c r="H29" s="14">
        <f t="shared" si="16"/>
        <v>27588</v>
      </c>
      <c r="I29" s="29">
        <v>1143.3900000000001</v>
      </c>
      <c r="J29" s="29">
        <v>1135.4000000000001</v>
      </c>
      <c r="K29" s="29">
        <v>1230.93</v>
      </c>
      <c r="L29" s="29">
        <v>1209.43</v>
      </c>
      <c r="M29" s="29">
        <v>1152.0999999999999</v>
      </c>
      <c r="N29" s="15">
        <f t="shared" si="18"/>
        <v>1156.52</v>
      </c>
      <c r="O29" s="16">
        <f t="shared" si="4"/>
        <v>31905.94</v>
      </c>
      <c r="P29" s="30">
        <v>1.3181</v>
      </c>
      <c r="Q29" s="30">
        <v>1.4823999999999999</v>
      </c>
      <c r="R29" s="30">
        <v>2.4777999999999998</v>
      </c>
      <c r="S29" s="30">
        <v>2.2551999999999999</v>
      </c>
      <c r="T29" s="31">
        <v>1.6157999999999999</v>
      </c>
      <c r="U29" s="17">
        <f t="shared" si="5"/>
        <v>1.6516</v>
      </c>
      <c r="W29" s="11">
        <f t="shared" si="17"/>
        <v>1084.8859428571429</v>
      </c>
      <c r="X29" s="32">
        <f>'[1]1b_Tks'!CH2230</f>
        <v>901.62999999999943</v>
      </c>
      <c r="Z29" s="13">
        <f>X29/W29</f>
        <v>0.83108275661262343</v>
      </c>
      <c r="AA29" s="15"/>
      <c r="AB29" s="33">
        <f t="shared" si="6"/>
        <v>0.83108275661262343</v>
      </c>
      <c r="AD29" s="15">
        <f t="shared" si="7"/>
        <v>27588</v>
      </c>
      <c r="AE29" s="28">
        <f t="shared" si="8"/>
        <v>0</v>
      </c>
      <c r="AF29" s="32">
        <f t="shared" si="21"/>
        <v>0</v>
      </c>
      <c r="AH29" s="29">
        <v>52.66</v>
      </c>
      <c r="AI29" s="32">
        <v>87.28</v>
      </c>
      <c r="AJ29" s="117" t="s">
        <v>60</v>
      </c>
      <c r="AL29" s="15">
        <v>0</v>
      </c>
      <c r="AM29" s="15">
        <v>0.84</v>
      </c>
      <c r="AN29" s="35">
        <f t="shared" si="22"/>
        <v>1</v>
      </c>
      <c r="AO29" s="15">
        <v>961.46</v>
      </c>
      <c r="AP29" s="119" t="s">
        <v>58</v>
      </c>
      <c r="AR29" s="11" t="s">
        <v>59</v>
      </c>
      <c r="AS29" s="15">
        <v>254</v>
      </c>
      <c r="AT29" s="36" t="e">
        <f t="shared" si="11"/>
        <v>#VALUE!</v>
      </c>
      <c r="AU29" s="12" t="e">
        <f t="shared" si="12"/>
        <v>#VALUE!</v>
      </c>
      <c r="AV29" s="12" t="e">
        <f t="shared" si="13"/>
        <v>#VALUE!</v>
      </c>
      <c r="AX29" s="118">
        <f t="shared" si="20"/>
        <v>31.383333333333333</v>
      </c>
      <c r="AY29" s="118">
        <f t="shared" si="20"/>
        <v>35.295238095238098</v>
      </c>
      <c r="AZ29" s="118">
        <f t="shared" si="20"/>
        <v>58.995238095238086</v>
      </c>
      <c r="BA29" s="118">
        <f t="shared" si="20"/>
        <v>53.695238095238096</v>
      </c>
      <c r="BB29" s="118">
        <f t="shared" si="20"/>
        <v>38.471428571428568</v>
      </c>
      <c r="BC29" s="118">
        <f t="shared" si="20"/>
        <v>39.323809523809523</v>
      </c>
    </row>
    <row r="30" spans="2:55" ht="15.6" customHeight="1" x14ac:dyDescent="0.2">
      <c r="B30" s="25">
        <v>45309</v>
      </c>
      <c r="C30" s="26">
        <v>5246.6589999999997</v>
      </c>
      <c r="D30" s="27">
        <v>13013</v>
      </c>
      <c r="E30" s="27">
        <v>3167.201</v>
      </c>
      <c r="F30" s="27">
        <v>2501.4639999999999</v>
      </c>
      <c r="G30" s="28">
        <v>4173</v>
      </c>
      <c r="H30" s="14">
        <f t="shared" si="16"/>
        <v>28101.324000000001</v>
      </c>
      <c r="I30" s="29">
        <v>1143.92</v>
      </c>
      <c r="J30" s="29">
        <v>1136.0999999999999</v>
      </c>
      <c r="K30" s="29">
        <v>1234.4000000000001</v>
      </c>
      <c r="L30" s="29">
        <v>1210.31</v>
      </c>
      <c r="M30" s="29">
        <v>1152.3699999999999</v>
      </c>
      <c r="N30" s="15">
        <f t="shared" si="18"/>
        <v>1157.6600000000001</v>
      </c>
      <c r="O30" s="16">
        <f t="shared" si="4"/>
        <v>32531.81</v>
      </c>
      <c r="P30" s="30">
        <v>1.3265</v>
      </c>
      <c r="Q30" s="30">
        <v>1.4995000000000001</v>
      </c>
      <c r="R30" s="30">
        <v>2.5251999999999999</v>
      </c>
      <c r="S30" s="30">
        <v>2.2679999999999998</v>
      </c>
      <c r="T30" s="31">
        <v>1.6201000000000001</v>
      </c>
      <c r="U30" s="17">
        <f t="shared" si="5"/>
        <v>1.6691</v>
      </c>
      <c r="W30" s="11">
        <f t="shared" si="17"/>
        <v>1116.773816207143</v>
      </c>
      <c r="X30" s="32">
        <f>'[1]1b_Tks'!CH2231</f>
        <v>341.74000000000069</v>
      </c>
      <c r="Z30" s="13">
        <f t="shared" si="19"/>
        <v>0.30600645810325267</v>
      </c>
      <c r="AA30" s="15"/>
      <c r="AB30" s="33">
        <f t="shared" si="6"/>
        <v>0.30600645810325267</v>
      </c>
      <c r="AD30" s="15">
        <f t="shared" si="7"/>
        <v>28101</v>
      </c>
      <c r="AE30" s="28">
        <f t="shared" si="8"/>
        <v>0.32400000000052387</v>
      </c>
      <c r="AF30" s="32">
        <f t="shared" si="21"/>
        <v>0</v>
      </c>
      <c r="AH30" s="29">
        <v>54.19</v>
      </c>
      <c r="AI30" s="32">
        <v>87.28</v>
      </c>
      <c r="AJ30" s="117" t="s">
        <v>60</v>
      </c>
      <c r="AL30" s="15">
        <v>13710</v>
      </c>
      <c r="AM30" s="15">
        <v>12260.44</v>
      </c>
      <c r="AN30" s="35">
        <f t="shared" si="22"/>
        <v>-0.11823066708861994</v>
      </c>
      <c r="AO30" s="15">
        <v>699.95</v>
      </c>
      <c r="AP30" s="119" t="s">
        <v>56</v>
      </c>
      <c r="AR30" s="11" t="s">
        <v>59</v>
      </c>
      <c r="AS30" s="15">
        <v>76</v>
      </c>
      <c r="AT30" s="36" t="e">
        <f t="shared" si="11"/>
        <v>#VALUE!</v>
      </c>
      <c r="AU30" s="12" t="e">
        <f t="shared" si="12"/>
        <v>#VALUE!</v>
      </c>
      <c r="AV30" s="12" t="e">
        <f t="shared" si="13"/>
        <v>#VALUE!</v>
      </c>
      <c r="AX30" s="118">
        <f t="shared" si="20"/>
        <v>31.583333333333332</v>
      </c>
      <c r="AY30" s="118">
        <f t="shared" si="20"/>
        <v>35.702380952380949</v>
      </c>
      <c r="AZ30" s="118">
        <f t="shared" si="20"/>
        <v>60.123809523809527</v>
      </c>
      <c r="BA30" s="118">
        <f t="shared" si="20"/>
        <v>53.999999999999993</v>
      </c>
      <c r="BB30" s="118">
        <f t="shared" si="20"/>
        <v>38.573809523809523</v>
      </c>
      <c r="BC30" s="118">
        <f t="shared" si="20"/>
        <v>39.740476190476194</v>
      </c>
    </row>
    <row r="31" spans="2:55" ht="15.6" customHeight="1" x14ac:dyDescent="0.2">
      <c r="B31" s="25">
        <v>45310</v>
      </c>
      <c r="C31" s="26">
        <v>5476</v>
      </c>
      <c r="D31" s="27">
        <v>13010</v>
      </c>
      <c r="E31" s="27">
        <v>3086</v>
      </c>
      <c r="F31" s="27">
        <v>2479</v>
      </c>
      <c r="G31" s="28">
        <v>3956</v>
      </c>
      <c r="H31" s="14">
        <f t="shared" si="16"/>
        <v>28007</v>
      </c>
      <c r="I31" s="29">
        <v>1143.46</v>
      </c>
      <c r="J31" s="29">
        <v>1138.7</v>
      </c>
      <c r="K31" s="29">
        <v>1233.77</v>
      </c>
      <c r="L31" s="29">
        <v>1213.7</v>
      </c>
      <c r="M31" s="29">
        <v>1156.52</v>
      </c>
      <c r="N31" s="15">
        <f t="shared" si="18"/>
        <v>1159.26</v>
      </c>
      <c r="O31" s="16">
        <f t="shared" si="4"/>
        <v>32467.439999999999</v>
      </c>
      <c r="P31" s="30">
        <v>1.3126</v>
      </c>
      <c r="Q31" s="30">
        <v>1.5309999999999999</v>
      </c>
      <c r="R31" s="30">
        <v>2.5118999999999998</v>
      </c>
      <c r="S31" s="30">
        <v>2.2974999999999999</v>
      </c>
      <c r="T31" s="31">
        <v>1.6756</v>
      </c>
      <c r="U31" s="17">
        <f t="shared" si="5"/>
        <v>1.6847000000000001</v>
      </c>
      <c r="W31" s="11">
        <f t="shared" si="17"/>
        <v>1123.3811214285713</v>
      </c>
      <c r="X31" s="32">
        <f>'[1]1b_Tks'!CH2232</f>
        <v>992.11999999999944</v>
      </c>
      <c r="Z31" s="13">
        <f t="shared" si="19"/>
        <v>0.88315530773594375</v>
      </c>
      <c r="AA31" s="15"/>
      <c r="AB31" s="33">
        <f t="shared" si="6"/>
        <v>0.88315530773594375</v>
      </c>
      <c r="AD31" s="15">
        <f t="shared" si="7"/>
        <v>28007</v>
      </c>
      <c r="AE31" s="28">
        <f t="shared" si="8"/>
        <v>0</v>
      </c>
      <c r="AF31" s="32">
        <f t="shared" si="21"/>
        <v>0</v>
      </c>
      <c r="AH31" s="29">
        <v>53.43</v>
      </c>
      <c r="AI31" s="32">
        <v>87.21</v>
      </c>
      <c r="AJ31" s="117" t="s">
        <v>60</v>
      </c>
      <c r="AL31" s="15">
        <v>14375</v>
      </c>
      <c r="AM31" s="15">
        <v>14097.08</v>
      </c>
      <c r="AN31" s="35">
        <f t="shared" si="22"/>
        <v>-1.9714721062801664E-2</v>
      </c>
      <c r="AO31" s="15">
        <v>1121.8399999999999</v>
      </c>
      <c r="AP31" s="119" t="s">
        <v>56</v>
      </c>
      <c r="AR31" s="11" t="s">
        <v>59</v>
      </c>
      <c r="AS31" s="15">
        <v>282</v>
      </c>
      <c r="AT31" s="36" t="e">
        <f t="shared" si="11"/>
        <v>#VALUE!</v>
      </c>
      <c r="AU31" s="12" t="e">
        <f t="shared" si="12"/>
        <v>#VALUE!</v>
      </c>
      <c r="AV31" s="12" t="e">
        <f t="shared" si="13"/>
        <v>#VALUE!</v>
      </c>
      <c r="AX31" s="118">
        <f t="shared" si="20"/>
        <v>31.252380952380957</v>
      </c>
      <c r="AY31" s="118">
        <f t="shared" si="20"/>
        <v>36.452380952380949</v>
      </c>
      <c r="AZ31" s="118">
        <f t="shared" si="20"/>
        <v>59.80714285714285</v>
      </c>
      <c r="BA31" s="118">
        <f t="shared" si="20"/>
        <v>54.702380952380949</v>
      </c>
      <c r="BB31" s="118">
        <f t="shared" si="20"/>
        <v>39.895238095238092</v>
      </c>
      <c r="BC31" s="118">
        <f t="shared" si="20"/>
        <v>40.111904761904768</v>
      </c>
    </row>
    <row r="32" spans="2:55" ht="15.6" customHeight="1" x14ac:dyDescent="0.2">
      <c r="B32" s="25">
        <v>45311</v>
      </c>
      <c r="C32" s="26">
        <v>5000</v>
      </c>
      <c r="D32" s="27">
        <v>12751</v>
      </c>
      <c r="E32" s="27">
        <v>2940</v>
      </c>
      <c r="F32" s="27">
        <v>2560</v>
      </c>
      <c r="G32" s="28">
        <v>4105</v>
      </c>
      <c r="H32" s="14">
        <f t="shared" si="16"/>
        <v>27356</v>
      </c>
      <c r="I32" s="29">
        <v>1138.8800000000001</v>
      </c>
      <c r="J32" s="29">
        <v>1134.5899999999999</v>
      </c>
      <c r="K32" s="29">
        <v>1233.69</v>
      </c>
      <c r="L32" s="29">
        <v>1211.33</v>
      </c>
      <c r="M32" s="29">
        <v>1154.42</v>
      </c>
      <c r="N32" s="15">
        <f t="shared" si="18"/>
        <v>1156.18</v>
      </c>
      <c r="O32" s="16">
        <f t="shared" si="4"/>
        <v>31628.5</v>
      </c>
      <c r="P32" s="30">
        <v>1.2457</v>
      </c>
      <c r="Q32" s="30">
        <v>1.4799</v>
      </c>
      <c r="R32" s="30">
        <v>2.5087000000000002</v>
      </c>
      <c r="S32" s="30">
        <v>2.2778999999999998</v>
      </c>
      <c r="T32" s="31">
        <v>1.6468</v>
      </c>
      <c r="U32" s="17">
        <f t="shared" si="5"/>
        <v>1.6474</v>
      </c>
      <c r="W32" s="11">
        <f t="shared" si="17"/>
        <v>1072.995735714286</v>
      </c>
      <c r="X32" s="32">
        <f>'[1]1b_Tks'!CH2233</f>
        <v>967.89000000000033</v>
      </c>
      <c r="Z32" s="13">
        <f t="shared" si="19"/>
        <v>0.90204459140341553</v>
      </c>
      <c r="AA32" s="15"/>
      <c r="AB32" s="33">
        <f t="shared" si="6"/>
        <v>0.90204459140341553</v>
      </c>
      <c r="AD32" s="15">
        <f t="shared" si="7"/>
        <v>27356</v>
      </c>
      <c r="AE32" s="28">
        <f t="shared" si="8"/>
        <v>0</v>
      </c>
      <c r="AF32" s="32">
        <f t="shared" si="21"/>
        <v>0</v>
      </c>
      <c r="AH32" s="29">
        <v>54.59</v>
      </c>
      <c r="AI32" s="32">
        <v>87.19</v>
      </c>
      <c r="AJ32" s="117" t="s">
        <v>60</v>
      </c>
      <c r="AL32" s="15">
        <v>14219</v>
      </c>
      <c r="AM32" s="15">
        <v>13826.18</v>
      </c>
      <c r="AN32" s="35">
        <f t="shared" si="22"/>
        <v>-2.8411318238298625E-2</v>
      </c>
      <c r="AO32" s="15">
        <v>1124.6500000000001</v>
      </c>
      <c r="AP32" s="119" t="s">
        <v>56</v>
      </c>
      <c r="AR32" s="11" t="s">
        <v>59</v>
      </c>
      <c r="AS32" s="15">
        <v>270.26</v>
      </c>
      <c r="AT32" s="36" t="e">
        <f t="shared" si="11"/>
        <v>#VALUE!</v>
      </c>
      <c r="AU32" s="12" t="e">
        <f t="shared" si="12"/>
        <v>#VALUE!</v>
      </c>
      <c r="AV32" s="12" t="e">
        <f t="shared" si="13"/>
        <v>#VALUE!</v>
      </c>
      <c r="AX32" s="118">
        <f t="shared" si="20"/>
        <v>29.659523809523808</v>
      </c>
      <c r="AY32" s="118">
        <f t="shared" si="20"/>
        <v>35.235714285714288</v>
      </c>
      <c r="AZ32" s="118">
        <f t="shared" si="20"/>
        <v>59.730952380952388</v>
      </c>
      <c r="BA32" s="118">
        <f t="shared" si="20"/>
        <v>54.23571428571428</v>
      </c>
      <c r="BB32" s="118">
        <f t="shared" si="20"/>
        <v>39.209523809523809</v>
      </c>
      <c r="BC32" s="118">
        <f t="shared" si="20"/>
        <v>39.223809523809521</v>
      </c>
    </row>
    <row r="33" spans="2:55" ht="15.6" customHeight="1" x14ac:dyDescent="0.2">
      <c r="B33" s="25">
        <v>45312</v>
      </c>
      <c r="C33" s="26">
        <v>5001</v>
      </c>
      <c r="D33" s="27">
        <v>13118</v>
      </c>
      <c r="E33" s="27">
        <v>2681</v>
      </c>
      <c r="F33" s="27">
        <v>2556</v>
      </c>
      <c r="G33" s="28">
        <v>3885</v>
      </c>
      <c r="H33" s="14">
        <f t="shared" si="16"/>
        <v>27241</v>
      </c>
      <c r="I33" s="29">
        <v>1142.3900000000001</v>
      </c>
      <c r="J33" s="29">
        <v>1137.9100000000001</v>
      </c>
      <c r="K33" s="29">
        <v>1233.4100000000001</v>
      </c>
      <c r="L33" s="29">
        <v>1212.3499999999999</v>
      </c>
      <c r="M33" s="29">
        <v>1159.3699999999999</v>
      </c>
      <c r="N33" s="15">
        <f t="shared" si="18"/>
        <v>1158.18</v>
      </c>
      <c r="O33" s="16">
        <f t="shared" si="4"/>
        <v>31549.89</v>
      </c>
      <c r="P33" s="30">
        <v>1.2956000000000001</v>
      </c>
      <c r="Q33" s="30">
        <v>1.5177</v>
      </c>
      <c r="R33" s="30">
        <v>2.4988000000000001</v>
      </c>
      <c r="S33" s="30">
        <v>2.3184</v>
      </c>
      <c r="T33" s="31">
        <v>1.7090000000000001</v>
      </c>
      <c r="U33" s="17">
        <f t="shared" si="5"/>
        <v>1.6758999999999999</v>
      </c>
      <c r="W33" s="11">
        <f>SUMPRODUCT(C33:G33,P33:T33)/42</f>
        <v>1086.9776761904761</v>
      </c>
      <c r="X33" s="32">
        <f>'[1]1b_Tks'!CH2234</f>
        <v>956.38000000000056</v>
      </c>
      <c r="Z33" s="13">
        <f t="shared" si="19"/>
        <v>0.87985247622731277</v>
      </c>
      <c r="AA33" s="15"/>
      <c r="AB33" s="33">
        <f t="shared" si="6"/>
        <v>0.87985247622731277</v>
      </c>
      <c r="AD33" s="15">
        <f t="shared" si="7"/>
        <v>27241</v>
      </c>
      <c r="AE33" s="28">
        <f t="shared" si="8"/>
        <v>0</v>
      </c>
      <c r="AF33" s="32">
        <f t="shared" si="21"/>
        <v>0</v>
      </c>
      <c r="AH33" s="29">
        <v>54.59</v>
      </c>
      <c r="AI33" s="32">
        <v>87.19</v>
      </c>
      <c r="AJ33" s="117" t="s">
        <v>60</v>
      </c>
      <c r="AL33" s="15">
        <v>12217</v>
      </c>
      <c r="AM33" s="15">
        <v>11936.17</v>
      </c>
      <c r="AN33" s="35">
        <f t="shared" si="22"/>
        <v>-2.3527647478211178E-2</v>
      </c>
      <c r="AO33" s="15">
        <v>1114.51</v>
      </c>
      <c r="AP33" s="119" t="s">
        <v>55</v>
      </c>
      <c r="AR33" s="11" t="s">
        <v>59</v>
      </c>
      <c r="AS33" s="15">
        <v>277.54000000000002</v>
      </c>
      <c r="AT33" s="36" t="e">
        <f t="shared" si="11"/>
        <v>#VALUE!</v>
      </c>
      <c r="AU33" s="12" t="e">
        <f t="shared" si="12"/>
        <v>#VALUE!</v>
      </c>
      <c r="AV33" s="12" t="e">
        <f t="shared" si="13"/>
        <v>#VALUE!</v>
      </c>
      <c r="AX33" s="118">
        <f t="shared" si="20"/>
        <v>30.847619047619052</v>
      </c>
      <c r="AY33" s="118">
        <f t="shared" si="20"/>
        <v>36.135714285714286</v>
      </c>
      <c r="AZ33" s="118">
        <f t="shared" si="20"/>
        <v>59.495238095238101</v>
      </c>
      <c r="BA33" s="118">
        <f t="shared" si="20"/>
        <v>55.199999999999996</v>
      </c>
      <c r="BB33" s="118">
        <f t="shared" si="20"/>
        <v>40.690476190476197</v>
      </c>
      <c r="BC33" s="118">
        <f t="shared" si="20"/>
        <v>39.902380952380952</v>
      </c>
    </row>
    <row r="34" spans="2:55" ht="15.6" customHeight="1" x14ac:dyDescent="0.2">
      <c r="B34" s="25">
        <v>45313</v>
      </c>
      <c r="C34" s="26">
        <v>5000</v>
      </c>
      <c r="D34" s="27">
        <v>12941</v>
      </c>
      <c r="E34" s="27">
        <v>2944</v>
      </c>
      <c r="F34" s="27">
        <v>2577</v>
      </c>
      <c r="G34" s="28">
        <v>3797</v>
      </c>
      <c r="H34" s="14">
        <f t="shared" si="16"/>
        <v>27259</v>
      </c>
      <c r="I34" s="29">
        <v>1137.44</v>
      </c>
      <c r="J34" s="29">
        <v>1138.73</v>
      </c>
      <c r="K34" s="29">
        <v>1234.47</v>
      </c>
      <c r="L34" s="29">
        <v>1208.46</v>
      </c>
      <c r="M34" s="29">
        <v>1160.05</v>
      </c>
      <c r="N34" s="15">
        <f t="shared" si="18"/>
        <v>1158.4000000000001</v>
      </c>
      <c r="O34" s="16">
        <f t="shared" si="4"/>
        <v>31576.7</v>
      </c>
      <c r="P34" s="30">
        <v>1.2241</v>
      </c>
      <c r="Q34" s="30">
        <v>1.5324</v>
      </c>
      <c r="R34" s="30">
        <v>2.5204</v>
      </c>
      <c r="S34" s="30">
        <v>2.3060999999999998</v>
      </c>
      <c r="T34" s="31">
        <v>1.7115</v>
      </c>
      <c r="U34" s="17">
        <f t="shared" si="5"/>
        <v>1.6806000000000001</v>
      </c>
      <c r="W34" s="11">
        <f t="shared" si="17"/>
        <v>1090.7793142857142</v>
      </c>
      <c r="X34" s="32">
        <f>'[1]1b_Tks'!CH2235</f>
        <v>966.13999999999942</v>
      </c>
      <c r="Z34" s="13">
        <f t="shared" si="19"/>
        <v>0.88573370190162282</v>
      </c>
      <c r="AA34" s="15"/>
      <c r="AB34" s="33">
        <f t="shared" si="6"/>
        <v>0.88573370190162282</v>
      </c>
      <c r="AD34" s="15">
        <f t="shared" si="7"/>
        <v>27259</v>
      </c>
      <c r="AE34" s="28">
        <f t="shared" si="8"/>
        <v>0</v>
      </c>
      <c r="AF34" s="32">
        <f t="shared" si="21"/>
        <v>-3.4540107662905937E-12</v>
      </c>
      <c r="AH34" s="29">
        <v>52.87</v>
      </c>
      <c r="AI34" s="32">
        <v>87.19</v>
      </c>
      <c r="AJ34" s="117" t="s">
        <v>60</v>
      </c>
      <c r="AL34" s="15">
        <v>10375</v>
      </c>
      <c r="AM34" s="15">
        <v>9866.11</v>
      </c>
      <c r="AN34" s="35">
        <f t="shared" si="22"/>
        <v>-5.1579599254417331E-2</v>
      </c>
      <c r="AO34" s="15">
        <v>1109.8</v>
      </c>
      <c r="AP34" s="119" t="s">
        <v>58</v>
      </c>
      <c r="AR34" s="11" t="s">
        <v>59</v>
      </c>
      <c r="AS34" s="15">
        <v>280.02</v>
      </c>
      <c r="AT34" s="36" t="e">
        <f t="shared" si="11"/>
        <v>#VALUE!</v>
      </c>
      <c r="AU34" s="12" t="e">
        <f t="shared" si="12"/>
        <v>#VALUE!</v>
      </c>
      <c r="AV34" s="12" t="e">
        <f t="shared" si="13"/>
        <v>#VALUE!</v>
      </c>
      <c r="AX34" s="118">
        <f t="shared" si="20"/>
        <v>29.145238095238096</v>
      </c>
      <c r="AY34" s="118">
        <f t="shared" si="20"/>
        <v>36.485714285714288</v>
      </c>
      <c r="AZ34" s="118">
        <f t="shared" si="20"/>
        <v>60.009523809523813</v>
      </c>
      <c r="BA34" s="118">
        <f t="shared" si="20"/>
        <v>54.907142857142858</v>
      </c>
      <c r="BB34" s="118">
        <f t="shared" si="20"/>
        <v>40.75</v>
      </c>
      <c r="BC34" s="118">
        <f t="shared" si="20"/>
        <v>40.01428571428572</v>
      </c>
    </row>
    <row r="35" spans="2:55" ht="15.6" customHeight="1" x14ac:dyDescent="0.2">
      <c r="B35" s="25">
        <v>45314</v>
      </c>
      <c r="C35" s="26">
        <v>5000</v>
      </c>
      <c r="D35" s="27">
        <v>13353</v>
      </c>
      <c r="E35" s="27">
        <v>3098</v>
      </c>
      <c r="F35" s="27">
        <v>2490</v>
      </c>
      <c r="G35" s="28">
        <v>3237</v>
      </c>
      <c r="H35" s="14">
        <f t="shared" si="16"/>
        <v>27178</v>
      </c>
      <c r="I35" s="29">
        <v>1137.95</v>
      </c>
      <c r="J35" s="29">
        <v>1138.45</v>
      </c>
      <c r="K35" s="29">
        <v>1234.3399999999999</v>
      </c>
      <c r="L35" s="29">
        <v>1217.5899999999999</v>
      </c>
      <c r="M35" s="29">
        <v>1174.6500000000001</v>
      </c>
      <c r="N35" s="15">
        <f t="shared" si="18"/>
        <v>1160.8499999999999</v>
      </c>
      <c r="O35" s="16">
        <f t="shared" si="4"/>
        <v>31549.599999999999</v>
      </c>
      <c r="P35" s="30">
        <v>1.2302999999999999</v>
      </c>
      <c r="Q35" s="30">
        <v>1.5336000000000001</v>
      </c>
      <c r="R35" s="30">
        <v>2.52</v>
      </c>
      <c r="S35" s="30">
        <v>2.3637999999999999</v>
      </c>
      <c r="T35" s="31">
        <v>1.9094</v>
      </c>
      <c r="U35" s="17">
        <f t="shared" si="5"/>
        <v>1.7111000000000001</v>
      </c>
      <c r="W35" s="11">
        <f t="shared" si="17"/>
        <v>1107.2193000000002</v>
      </c>
      <c r="X35" s="32">
        <f>'[1]1b_Tks'!CH2236</f>
        <v>1000.170000000001</v>
      </c>
      <c r="Z35" s="13">
        <f t="shared" si="19"/>
        <v>0.90331698517177295</v>
      </c>
      <c r="AA35" s="15"/>
      <c r="AB35" s="33">
        <f t="shared" si="6"/>
        <v>0.90331698517177295</v>
      </c>
      <c r="AD35" s="15">
        <f t="shared" si="7"/>
        <v>27178</v>
      </c>
      <c r="AE35" s="28">
        <f t="shared" si="8"/>
        <v>0</v>
      </c>
      <c r="AF35" s="32">
        <f t="shared" si="21"/>
        <v>0</v>
      </c>
      <c r="AH35" s="29">
        <v>54.58</v>
      </c>
      <c r="AI35" s="32">
        <v>87.12</v>
      </c>
      <c r="AJ35" s="117" t="s">
        <v>60</v>
      </c>
      <c r="AL35" s="15">
        <v>11098</v>
      </c>
      <c r="AM35" s="15">
        <v>10541.8</v>
      </c>
      <c r="AN35" s="35">
        <f t="shared" si="22"/>
        <v>-5.2761387998254639E-2</v>
      </c>
      <c r="AO35" s="15">
        <v>1112.6600000000001</v>
      </c>
      <c r="AP35" s="119" t="s">
        <v>58</v>
      </c>
      <c r="AR35" s="11" t="s">
        <v>59</v>
      </c>
      <c r="AS35" s="15">
        <v>275.77999999999997</v>
      </c>
      <c r="AT35" s="36" t="e">
        <f t="shared" si="11"/>
        <v>#VALUE!</v>
      </c>
      <c r="AU35" s="12" t="e">
        <f t="shared" si="12"/>
        <v>#VALUE!</v>
      </c>
      <c r="AV35" s="12" t="e">
        <f t="shared" si="13"/>
        <v>#VALUE!</v>
      </c>
      <c r="AX35" s="118">
        <f t="shared" si="20"/>
        <v>29.292857142857141</v>
      </c>
      <c r="AY35" s="118">
        <f t="shared" si="20"/>
        <v>36.514285714285712</v>
      </c>
      <c r="AZ35" s="118">
        <f t="shared" si="20"/>
        <v>60</v>
      </c>
      <c r="BA35" s="118">
        <f t="shared" si="20"/>
        <v>56.280952380952378</v>
      </c>
      <c r="BB35" s="118">
        <f t="shared" si="20"/>
        <v>45.461904761904762</v>
      </c>
      <c r="BC35" s="118">
        <f t="shared" si="20"/>
        <v>40.740476190476194</v>
      </c>
    </row>
    <row r="36" spans="2:55" ht="15.6" customHeight="1" x14ac:dyDescent="0.2">
      <c r="B36" s="25">
        <v>45315</v>
      </c>
      <c r="C36" s="26">
        <v>5324</v>
      </c>
      <c r="D36" s="27">
        <v>13005</v>
      </c>
      <c r="E36" s="27">
        <v>3077</v>
      </c>
      <c r="F36" s="27">
        <v>2222</v>
      </c>
      <c r="G36" s="28">
        <v>3009</v>
      </c>
      <c r="H36" s="14">
        <f t="shared" si="16"/>
        <v>26637</v>
      </c>
      <c r="I36" s="29">
        <v>1136.77</v>
      </c>
      <c r="J36" s="29">
        <v>1138.08</v>
      </c>
      <c r="K36" s="29">
        <v>1234.21</v>
      </c>
      <c r="L36" s="29">
        <v>1221.1600000000001</v>
      </c>
      <c r="M36" s="29">
        <v>1178.5999999999999</v>
      </c>
      <c r="N36" s="15">
        <f t="shared" si="18"/>
        <v>1160.43</v>
      </c>
      <c r="O36" s="16">
        <f t="shared" si="4"/>
        <v>30910.38</v>
      </c>
      <c r="P36" s="30">
        <v>1.2170000000000001</v>
      </c>
      <c r="Q36" s="30">
        <v>1.5225</v>
      </c>
      <c r="R36" s="30">
        <v>2.5179999999999998</v>
      </c>
      <c r="S36" s="30">
        <v>2.3940999999999999</v>
      </c>
      <c r="T36" s="31">
        <v>1.9631000000000001</v>
      </c>
      <c r="U36" s="17">
        <f t="shared" si="5"/>
        <v>1.6989000000000001</v>
      </c>
      <c r="W36" s="11">
        <f t="shared" si="17"/>
        <v>1077.4753476190476</v>
      </c>
      <c r="X36" s="32">
        <f>'[1]1b_Tks'!CH2237</f>
        <v>943.4099999999994</v>
      </c>
      <c r="Z36" s="13">
        <f t="shared" si="19"/>
        <v>0.87557455684225227</v>
      </c>
      <c r="AA36" s="15"/>
      <c r="AB36" s="33">
        <f t="shared" si="6"/>
        <v>0.87557455684225227</v>
      </c>
      <c r="AD36" s="15">
        <f t="shared" si="7"/>
        <v>26637</v>
      </c>
      <c r="AE36" s="28">
        <f t="shared" si="8"/>
        <v>0</v>
      </c>
      <c r="AF36" s="32">
        <f t="shared" si="21"/>
        <v>-3.5174366530554837E-12</v>
      </c>
      <c r="AH36" s="29">
        <v>54.34</v>
      </c>
      <c r="AI36" s="32">
        <v>87.12</v>
      </c>
      <c r="AJ36" s="117" t="s">
        <v>60</v>
      </c>
      <c r="AL36" s="15">
        <v>11113</v>
      </c>
      <c r="AM36" s="15">
        <v>10528.47</v>
      </c>
      <c r="AN36" s="35">
        <f t="shared" si="22"/>
        <v>-5.5518988039097862E-2</v>
      </c>
      <c r="AO36" s="15">
        <v>1104.02</v>
      </c>
      <c r="AP36" s="119" t="s">
        <v>58</v>
      </c>
      <c r="AR36" s="11" t="s">
        <v>59</v>
      </c>
      <c r="AS36" s="15"/>
      <c r="AT36" s="36" t="e">
        <f t="shared" si="11"/>
        <v>#VALUE!</v>
      </c>
      <c r="AU36" s="12" t="e">
        <f t="shared" si="12"/>
        <v>#VALUE!</v>
      </c>
      <c r="AV36" s="12" t="e">
        <f t="shared" si="13"/>
        <v>#VALUE!</v>
      </c>
      <c r="AX36" s="118">
        <f t="shared" si="20"/>
        <v>28.976190476190478</v>
      </c>
      <c r="AY36" s="118">
        <f t="shared" si="20"/>
        <v>36.25</v>
      </c>
      <c r="AZ36" s="118">
        <f t="shared" si="20"/>
        <v>59.952380952380942</v>
      </c>
      <c r="BA36" s="118">
        <f t="shared" si="20"/>
        <v>57.002380952380953</v>
      </c>
      <c r="BB36" s="118">
        <f t="shared" si="20"/>
        <v>46.740476190476194</v>
      </c>
      <c r="BC36" s="118">
        <f t="shared" si="20"/>
        <v>40.450000000000003</v>
      </c>
    </row>
    <row r="37" spans="2:55" ht="15.6" customHeight="1" x14ac:dyDescent="0.2">
      <c r="B37" s="25">
        <v>45316</v>
      </c>
      <c r="C37" s="26">
        <v>5001</v>
      </c>
      <c r="D37" s="27">
        <v>12563</v>
      </c>
      <c r="E37" s="27">
        <v>3112</v>
      </c>
      <c r="F37" s="27">
        <v>2623</v>
      </c>
      <c r="G37" s="28">
        <v>3075</v>
      </c>
      <c r="H37" s="14">
        <f t="shared" si="16"/>
        <v>26374</v>
      </c>
      <c r="I37" s="29">
        <v>1138.3800000000001</v>
      </c>
      <c r="J37" s="29">
        <v>1138.97</v>
      </c>
      <c r="K37" s="29">
        <v>1233.3800000000001</v>
      </c>
      <c r="L37" s="29">
        <v>1217.55</v>
      </c>
      <c r="M37" s="29">
        <v>1181.08</v>
      </c>
      <c r="N37" s="15">
        <f t="shared" si="18"/>
        <v>1162.72</v>
      </c>
      <c r="O37" s="16">
        <f t="shared" si="4"/>
        <v>30665.65</v>
      </c>
      <c r="P37" s="30">
        <v>1.2412000000000001</v>
      </c>
      <c r="Q37" s="30">
        <v>1.5371999999999999</v>
      </c>
      <c r="R37" s="30">
        <v>2.5063</v>
      </c>
      <c r="S37" s="30">
        <v>2.3595999999999999</v>
      </c>
      <c r="T37" s="31">
        <v>1.994</v>
      </c>
      <c r="U37" s="17">
        <f t="shared" si="5"/>
        <v>1.7304999999999999</v>
      </c>
      <c r="W37" s="11">
        <f t="shared" si="17"/>
        <v>1086.6540761904762</v>
      </c>
      <c r="X37" s="32">
        <f>'[1]1b_Tks'!CH2238</f>
        <v>973.17999999999938</v>
      </c>
      <c r="Z37" s="13">
        <f t="shared" si="19"/>
        <v>0.8955747936010261</v>
      </c>
      <c r="AA37" s="15"/>
      <c r="AB37" s="33">
        <f t="shared" si="6"/>
        <v>0.8955747936010261</v>
      </c>
      <c r="AD37" s="15">
        <f t="shared" si="7"/>
        <v>26374</v>
      </c>
      <c r="AE37" s="28">
        <f t="shared" si="8"/>
        <v>0</v>
      </c>
      <c r="AF37" s="32">
        <f t="shared" si="21"/>
        <v>0</v>
      </c>
      <c r="AH37" s="29">
        <v>54.37</v>
      </c>
      <c r="AI37" s="32">
        <v>86.68</v>
      </c>
      <c r="AJ37" s="117" t="s">
        <v>60</v>
      </c>
      <c r="AL37" s="15">
        <v>11098</v>
      </c>
      <c r="AM37" s="15">
        <v>10564.45</v>
      </c>
      <c r="AN37" s="35">
        <f t="shared" si="22"/>
        <v>-5.0504285599344903E-2</v>
      </c>
      <c r="AO37" s="15">
        <v>1088.1199999999999</v>
      </c>
      <c r="AP37" s="119" t="s">
        <v>58</v>
      </c>
      <c r="AR37" s="11" t="s">
        <v>59</v>
      </c>
      <c r="AS37" s="15"/>
      <c r="AT37" s="36" t="e">
        <f t="shared" si="11"/>
        <v>#VALUE!</v>
      </c>
      <c r="AU37" s="12" t="e">
        <f t="shared" si="12"/>
        <v>#VALUE!</v>
      </c>
      <c r="AV37" s="12" t="e">
        <f t="shared" si="13"/>
        <v>#VALUE!</v>
      </c>
      <c r="AX37" s="118">
        <f t="shared" si="20"/>
        <v>29.552380952380954</v>
      </c>
      <c r="AY37" s="118">
        <f t="shared" si="20"/>
        <v>36.6</v>
      </c>
      <c r="AZ37" s="118">
        <f t="shared" si="20"/>
        <v>59.673809523809524</v>
      </c>
      <c r="BA37" s="118">
        <f t="shared" si="20"/>
        <v>56.180952380952377</v>
      </c>
      <c r="BB37" s="118">
        <f t="shared" si="20"/>
        <v>47.476190476190474</v>
      </c>
      <c r="BC37" s="118">
        <f t="shared" si="20"/>
        <v>41.202380952380949</v>
      </c>
    </row>
    <row r="38" spans="2:55" ht="15.6" customHeight="1" x14ac:dyDescent="0.2">
      <c r="B38" s="25">
        <v>45317</v>
      </c>
      <c r="C38" s="26">
        <v>5002</v>
      </c>
      <c r="D38" s="27">
        <v>12931</v>
      </c>
      <c r="E38" s="27">
        <v>3160</v>
      </c>
      <c r="F38" s="27">
        <v>2648</v>
      </c>
      <c r="G38" s="28">
        <v>3111</v>
      </c>
      <c r="H38" s="14">
        <f t="shared" si="16"/>
        <v>26852</v>
      </c>
      <c r="I38" s="29">
        <v>1137.05</v>
      </c>
      <c r="J38" s="29">
        <v>1139.04</v>
      </c>
      <c r="K38" s="29">
        <v>1234.25</v>
      </c>
      <c r="L38" s="29">
        <v>1218.54</v>
      </c>
      <c r="M38" s="29">
        <v>1180.78</v>
      </c>
      <c r="N38" s="15">
        <f t="shared" si="18"/>
        <v>1162.55</v>
      </c>
      <c r="O38" s="16">
        <f t="shared" si="4"/>
        <v>31216.78</v>
      </c>
      <c r="P38" s="30">
        <v>1.2261</v>
      </c>
      <c r="Q38" s="30">
        <v>1.5355000000000001</v>
      </c>
      <c r="R38" s="30">
        <v>2.5175999999999998</v>
      </c>
      <c r="S38" s="30">
        <v>2.3662000000000001</v>
      </c>
      <c r="T38" s="31">
        <v>1.9951000000000001</v>
      </c>
      <c r="U38" s="17">
        <f t="shared" si="5"/>
        <v>1.7285999999999999</v>
      </c>
      <c r="W38" s="11">
        <f t="shared" si="17"/>
        <v>1105.1564857142857</v>
      </c>
      <c r="X38" s="32">
        <f>'[1]1b_Tks'!CH2239</f>
        <v>999.96000000000026</v>
      </c>
      <c r="Z38" s="13">
        <f t="shared" si="19"/>
        <v>0.90481304043897925</v>
      </c>
      <c r="AA38" s="15"/>
      <c r="AB38" s="33">
        <f t="shared" si="6"/>
        <v>0.90481304043897925</v>
      </c>
      <c r="AD38" s="15">
        <f t="shared" si="7"/>
        <v>26852</v>
      </c>
      <c r="AE38" s="28">
        <f t="shared" ref="AE38:AE101" si="23">+H38-AD38</f>
        <v>0</v>
      </c>
      <c r="AF38" s="32">
        <f t="shared" si="21"/>
        <v>0</v>
      </c>
      <c r="AH38" s="29">
        <v>56.06</v>
      </c>
      <c r="AI38" s="32">
        <v>86.68</v>
      </c>
      <c r="AJ38" s="117" t="s">
        <v>63</v>
      </c>
      <c r="AL38" s="15">
        <v>11099</v>
      </c>
      <c r="AM38" s="15">
        <v>10435.19</v>
      </c>
      <c r="AN38" s="35">
        <f t="shared" si="22"/>
        <v>-6.3612641456456426E-2</v>
      </c>
      <c r="AO38" s="15">
        <v>1095.6600000000001</v>
      </c>
      <c r="AP38" s="119" t="s">
        <v>56</v>
      </c>
      <c r="AR38" s="11" t="s">
        <v>59</v>
      </c>
      <c r="AS38" s="15">
        <v>288</v>
      </c>
      <c r="AT38" s="36" t="e">
        <f t="shared" si="11"/>
        <v>#VALUE!</v>
      </c>
      <c r="AU38" s="12" t="e">
        <f t="shared" si="12"/>
        <v>#VALUE!</v>
      </c>
      <c r="AV38" s="12" t="e">
        <f t="shared" si="13"/>
        <v>#VALUE!</v>
      </c>
      <c r="AX38" s="118">
        <f t="shared" si="20"/>
        <v>29.192857142857143</v>
      </c>
      <c r="AY38" s="118">
        <f t="shared" si="20"/>
        <v>36.55952380952381</v>
      </c>
      <c r="AZ38" s="118">
        <f t="shared" si="20"/>
        <v>59.942857142857136</v>
      </c>
      <c r="BA38" s="118">
        <f t="shared" si="20"/>
        <v>56.338095238095242</v>
      </c>
      <c r="BB38" s="118">
        <f t="shared" si="20"/>
        <v>47.502380952380953</v>
      </c>
      <c r="BC38" s="118">
        <f t="shared" si="20"/>
        <v>41.157142857142858</v>
      </c>
    </row>
    <row r="39" spans="2:55" ht="15.6" customHeight="1" x14ac:dyDescent="0.2">
      <c r="B39" s="25">
        <v>45318</v>
      </c>
      <c r="C39" s="26">
        <v>5000</v>
      </c>
      <c r="D39" s="27">
        <v>12539</v>
      </c>
      <c r="E39" s="27">
        <v>3102</v>
      </c>
      <c r="F39" s="27">
        <v>2630</v>
      </c>
      <c r="G39" s="28">
        <v>3293</v>
      </c>
      <c r="H39" s="14">
        <f t="shared" si="16"/>
        <v>26564</v>
      </c>
      <c r="I39" s="29">
        <v>1138.4100000000001</v>
      </c>
      <c r="J39" s="29">
        <v>1139.82</v>
      </c>
      <c r="K39" s="29">
        <v>1233.33</v>
      </c>
      <c r="L39" s="29">
        <v>1220.3800000000001</v>
      </c>
      <c r="M39" s="29">
        <v>1177.05</v>
      </c>
      <c r="N39" s="15">
        <f t="shared" si="18"/>
        <v>1163.07</v>
      </c>
      <c r="O39" s="16">
        <f t="shared" si="4"/>
        <v>30895.67</v>
      </c>
      <c r="P39" s="30">
        <v>1.24</v>
      </c>
      <c r="Q39" s="30">
        <v>1.5468</v>
      </c>
      <c r="R39" s="30">
        <v>2.5059999999999998</v>
      </c>
      <c r="S39" s="30">
        <v>2.3932000000000002</v>
      </c>
      <c r="T39" s="31">
        <v>1.9534</v>
      </c>
      <c r="U39" s="17">
        <f t="shared" si="5"/>
        <v>1.7353000000000001</v>
      </c>
      <c r="W39" s="11">
        <f>SUMPRODUCT(C39:G39,P39:T39)/42</f>
        <v>1097.5142714285714</v>
      </c>
      <c r="X39" s="32">
        <f>'[1]1b_Tks'!CH2240</f>
        <v>1004.3599999999997</v>
      </c>
      <c r="Z39" s="13">
        <f t="shared" si="19"/>
        <v>0.91512249648715893</v>
      </c>
      <c r="AA39" s="15"/>
      <c r="AB39" s="33">
        <f t="shared" si="6"/>
        <v>0.91512249648715882</v>
      </c>
      <c r="AD39" s="15">
        <f t="shared" si="7"/>
        <v>26564</v>
      </c>
      <c r="AE39" s="28">
        <f t="shared" si="23"/>
        <v>0</v>
      </c>
      <c r="AF39" s="32">
        <f t="shared" si="21"/>
        <v>-3.6381777590577259E-12</v>
      </c>
      <c r="AH39" s="29">
        <v>57.23</v>
      </c>
      <c r="AI39" s="32">
        <v>86.68</v>
      </c>
      <c r="AJ39" s="117"/>
      <c r="AL39" s="15">
        <v>11083</v>
      </c>
      <c r="AM39" s="15">
        <v>10487.35</v>
      </c>
      <c r="AN39" s="35">
        <f t="shared" si="22"/>
        <v>-5.6796998288414099E-2</v>
      </c>
      <c r="AO39" s="15">
        <v>1100.0899999999999</v>
      </c>
      <c r="AP39" s="119" t="s">
        <v>56</v>
      </c>
      <c r="AR39" s="11" t="s">
        <v>59</v>
      </c>
      <c r="AS39" s="15">
        <v>286.41000000000003</v>
      </c>
      <c r="AT39" s="36" t="e">
        <f t="shared" si="11"/>
        <v>#VALUE!</v>
      </c>
      <c r="AU39" s="12" t="e">
        <f t="shared" si="12"/>
        <v>#VALUE!</v>
      </c>
      <c r="AV39" s="12" t="e">
        <f t="shared" si="13"/>
        <v>#VALUE!</v>
      </c>
      <c r="AX39" s="118">
        <f t="shared" si="20"/>
        <v>29.523809523809526</v>
      </c>
      <c r="AY39" s="118">
        <f t="shared" si="20"/>
        <v>36.828571428571429</v>
      </c>
      <c r="AZ39" s="118">
        <f t="shared" si="20"/>
        <v>59.666666666666657</v>
      </c>
      <c r="BA39" s="118">
        <f t="shared" si="20"/>
        <v>56.980952380952388</v>
      </c>
      <c r="BB39" s="118">
        <f t="shared" si="20"/>
        <v>46.509523809523813</v>
      </c>
      <c r="BC39" s="118">
        <f t="shared" si="20"/>
        <v>41.31666666666667</v>
      </c>
    </row>
    <row r="40" spans="2:55" ht="15.6" customHeight="1" x14ac:dyDescent="0.2">
      <c r="B40" s="25">
        <v>45319</v>
      </c>
      <c r="C40" s="26">
        <v>5000</v>
      </c>
      <c r="D40" s="27">
        <v>12334</v>
      </c>
      <c r="E40" s="27">
        <v>3150</v>
      </c>
      <c r="F40" s="27">
        <v>2635</v>
      </c>
      <c r="G40" s="28">
        <v>3149</v>
      </c>
      <c r="H40" s="14">
        <f t="shared" si="16"/>
        <v>26268</v>
      </c>
      <c r="I40" s="29">
        <v>1138.4100000000001</v>
      </c>
      <c r="J40" s="29">
        <v>1140.3499999999999</v>
      </c>
      <c r="K40" s="29">
        <v>1233.73</v>
      </c>
      <c r="L40" s="29">
        <v>1220.4000000000001</v>
      </c>
      <c r="M40" s="29">
        <v>1182.9100000000001</v>
      </c>
      <c r="N40" s="15">
        <f t="shared" si="18"/>
        <v>1164.31</v>
      </c>
      <c r="O40" s="16">
        <f t="shared" si="4"/>
        <v>30584.11</v>
      </c>
      <c r="P40" s="30">
        <v>1.24</v>
      </c>
      <c r="Q40" s="30">
        <v>1.5504</v>
      </c>
      <c r="R40" s="30">
        <v>2.5124</v>
      </c>
      <c r="S40" s="30">
        <v>2.3896999999999999</v>
      </c>
      <c r="T40" s="31">
        <v>2.0244</v>
      </c>
      <c r="U40" s="17">
        <f t="shared" si="5"/>
        <v>1.7477</v>
      </c>
      <c r="W40" s="11">
        <f t="shared" si="17"/>
        <v>1093.0568738095237</v>
      </c>
      <c r="X40" s="32">
        <f>'[1]1b_Tks'!CH2241</f>
        <v>970.2800000000002</v>
      </c>
      <c r="Z40" s="13">
        <f t="shared" si="19"/>
        <v>0.88767567658065094</v>
      </c>
      <c r="AA40" s="15"/>
      <c r="AB40" s="33">
        <f t="shared" si="6"/>
        <v>0.88767567658065094</v>
      </c>
      <c r="AD40" s="15">
        <f t="shared" si="7"/>
        <v>26268</v>
      </c>
      <c r="AE40" s="28">
        <f t="shared" si="23"/>
        <v>0</v>
      </c>
      <c r="AF40" s="32">
        <f t="shared" si="21"/>
        <v>0</v>
      </c>
      <c r="AH40" s="29">
        <v>57.23</v>
      </c>
      <c r="AI40" s="32">
        <v>86.68</v>
      </c>
      <c r="AJ40" s="117"/>
      <c r="AL40" s="15">
        <v>11094</v>
      </c>
      <c r="AM40" s="15">
        <v>10410.4</v>
      </c>
      <c r="AN40" s="35">
        <f t="shared" si="22"/>
        <v>-6.5665104126642629E-2</v>
      </c>
      <c r="AO40" s="15">
        <v>1097.45</v>
      </c>
      <c r="AP40" s="119" t="s">
        <v>58</v>
      </c>
      <c r="AR40" s="11" t="s">
        <v>59</v>
      </c>
      <c r="AS40" s="15">
        <v>281.88</v>
      </c>
      <c r="AT40" s="36" t="e">
        <f t="shared" si="11"/>
        <v>#VALUE!</v>
      </c>
      <c r="AU40" s="12" t="e">
        <f t="shared" si="12"/>
        <v>#VALUE!</v>
      </c>
      <c r="AV40" s="12" t="e">
        <f t="shared" si="13"/>
        <v>#VALUE!</v>
      </c>
      <c r="AX40" s="118">
        <f t="shared" si="20"/>
        <v>29.523809523809526</v>
      </c>
      <c r="AY40" s="118">
        <f t="shared" si="20"/>
        <v>36.914285714285711</v>
      </c>
      <c r="AZ40" s="118">
        <f t="shared" si="20"/>
        <v>59.819047619047616</v>
      </c>
      <c r="BA40" s="118">
        <f t="shared" si="20"/>
        <v>56.897619047619045</v>
      </c>
      <c r="BB40" s="118">
        <f t="shared" si="20"/>
        <v>48.2</v>
      </c>
      <c r="BC40" s="118">
        <f t="shared" si="20"/>
        <v>41.611904761904761</v>
      </c>
    </row>
    <row r="41" spans="2:55" ht="15.6" customHeight="1" x14ac:dyDescent="0.2">
      <c r="B41" s="25">
        <v>45320</v>
      </c>
      <c r="C41" s="26">
        <v>5000</v>
      </c>
      <c r="D41" s="27">
        <v>11837</v>
      </c>
      <c r="E41" s="27">
        <v>3179</v>
      </c>
      <c r="F41" s="27">
        <v>2586</v>
      </c>
      <c r="G41" s="28">
        <v>3064</v>
      </c>
      <c r="H41" s="14">
        <f t="shared" si="16"/>
        <v>25666</v>
      </c>
      <c r="I41" s="29">
        <v>1138.4100000000001</v>
      </c>
      <c r="J41" s="29">
        <v>1137.69</v>
      </c>
      <c r="K41" s="29">
        <v>1231.49</v>
      </c>
      <c r="L41" s="29">
        <v>1218.97</v>
      </c>
      <c r="M41" s="29">
        <v>1181.52</v>
      </c>
      <c r="N41" s="15">
        <f t="shared" si="18"/>
        <v>1162.8699999999999</v>
      </c>
      <c r="O41" s="16">
        <f t="shared" si="4"/>
        <v>29846.23</v>
      </c>
      <c r="P41" s="30">
        <v>1.24</v>
      </c>
      <c r="Q41" s="30">
        <v>1.5152000000000001</v>
      </c>
      <c r="R41" s="30">
        <v>2.4832000000000001</v>
      </c>
      <c r="S41" s="30">
        <v>2.3776999999999999</v>
      </c>
      <c r="T41" s="31">
        <v>2.0042</v>
      </c>
      <c r="U41" s="17">
        <f t="shared" si="5"/>
        <v>1.7267999999999999</v>
      </c>
      <c r="W41" s="11">
        <f t="shared" si="17"/>
        <v>1055.2170523809525</v>
      </c>
      <c r="X41" s="32">
        <f>'[1]1b_Tks'!CH2242</f>
        <v>933.83000000000038</v>
      </c>
      <c r="Z41" s="13">
        <f t="shared" si="19"/>
        <v>0.88496484954724819</v>
      </c>
      <c r="AA41" s="15"/>
      <c r="AB41" s="33">
        <f t="shared" si="6"/>
        <v>0.88496484954724819</v>
      </c>
      <c r="AD41" s="15">
        <f t="shared" si="7"/>
        <v>25666</v>
      </c>
      <c r="AE41" s="28">
        <f t="shared" si="23"/>
        <v>0</v>
      </c>
      <c r="AF41" s="32">
        <f t="shared" si="21"/>
        <v>0</v>
      </c>
      <c r="AH41" s="29">
        <v>56.07</v>
      </c>
      <c r="AI41" s="32">
        <v>85.72</v>
      </c>
      <c r="AJ41" s="117"/>
      <c r="AL41" s="15">
        <v>11089</v>
      </c>
      <c r="AM41" s="15">
        <v>10519.5</v>
      </c>
      <c r="AN41" s="35">
        <f t="shared" si="22"/>
        <v>-5.4137554066257899E-2</v>
      </c>
      <c r="AO41" s="15">
        <v>1112.17</v>
      </c>
      <c r="AP41" s="119" t="s">
        <v>58</v>
      </c>
      <c r="AR41" s="11" t="s">
        <v>59</v>
      </c>
      <c r="AS41" s="15">
        <v>262.14999999999998</v>
      </c>
      <c r="AT41" s="36" t="e">
        <f t="shared" si="11"/>
        <v>#VALUE!</v>
      </c>
      <c r="AU41" s="12" t="e">
        <f t="shared" si="12"/>
        <v>#VALUE!</v>
      </c>
      <c r="AV41" s="12" t="e">
        <f t="shared" si="13"/>
        <v>#VALUE!</v>
      </c>
      <c r="AX41" s="118">
        <f t="shared" si="20"/>
        <v>29.523809523809526</v>
      </c>
      <c r="AY41" s="118">
        <f t="shared" si="20"/>
        <v>36.076190476190476</v>
      </c>
      <c r="AZ41" s="118">
        <f t="shared" si="20"/>
        <v>59.12380952380952</v>
      </c>
      <c r="BA41" s="118">
        <f t="shared" si="20"/>
        <v>56.611904761904761</v>
      </c>
      <c r="BB41" s="118">
        <f t="shared" si="20"/>
        <v>47.719047619047622</v>
      </c>
      <c r="BC41" s="118">
        <f t="shared" si="20"/>
        <v>41.114285714285714</v>
      </c>
    </row>
    <row r="42" spans="2:55" ht="15.6" customHeight="1" x14ac:dyDescent="0.2">
      <c r="B42" s="25">
        <v>45321</v>
      </c>
      <c r="C42" s="26">
        <v>5000</v>
      </c>
      <c r="D42" s="27">
        <v>11594</v>
      </c>
      <c r="E42" s="27">
        <v>3135</v>
      </c>
      <c r="F42" s="27">
        <v>2660</v>
      </c>
      <c r="G42" s="28">
        <v>3200</v>
      </c>
      <c r="H42" s="14">
        <f t="shared" si="16"/>
        <v>25589</v>
      </c>
      <c r="I42" s="29">
        <v>1138.4100000000001</v>
      </c>
      <c r="J42" s="29">
        <v>1140.58</v>
      </c>
      <c r="K42" s="29">
        <v>1232.99</v>
      </c>
      <c r="L42" s="29">
        <v>1219.93</v>
      </c>
      <c r="M42" s="29">
        <v>1180.18</v>
      </c>
      <c r="N42" s="15">
        <f t="shared" si="18"/>
        <v>1164.68</v>
      </c>
      <c r="O42" s="16">
        <f t="shared" si="4"/>
        <v>29802.95</v>
      </c>
      <c r="P42" s="30">
        <v>1.24</v>
      </c>
      <c r="Q42" s="30">
        <v>1.5515000000000001</v>
      </c>
      <c r="R42" s="30">
        <v>2.4998999999999998</v>
      </c>
      <c r="S42" s="30">
        <v>2.3835999999999999</v>
      </c>
      <c r="T42" s="31">
        <v>1.9876</v>
      </c>
      <c r="U42" s="17">
        <f t="shared" si="5"/>
        <v>1.7479</v>
      </c>
      <c r="W42" s="11">
        <f t="shared" si="17"/>
        <v>1064.9041309523809</v>
      </c>
      <c r="X42" s="32">
        <f>'[1]1b_Tks'!CH2243</f>
        <v>962.55999999999881</v>
      </c>
      <c r="Z42" s="13">
        <f t="shared" si="19"/>
        <v>0.90389357316056973</v>
      </c>
      <c r="AA42" s="15"/>
      <c r="AB42" s="33">
        <f t="shared" si="6"/>
        <v>0.90389357316056973</v>
      </c>
      <c r="AD42" s="15">
        <f t="shared" si="7"/>
        <v>25589</v>
      </c>
      <c r="AE42" s="28">
        <f t="shared" si="23"/>
        <v>0</v>
      </c>
      <c r="AF42" s="32">
        <f t="shared" si="21"/>
        <v>0</v>
      </c>
      <c r="AH42" s="29">
        <v>56.6</v>
      </c>
      <c r="AI42" s="32">
        <v>85.72</v>
      </c>
      <c r="AJ42" s="117"/>
      <c r="AL42" s="15">
        <v>11071</v>
      </c>
      <c r="AM42" s="15">
        <v>10482.66</v>
      </c>
      <c r="AN42" s="35">
        <f t="shared" si="22"/>
        <v>-5.6125067492411293E-2</v>
      </c>
      <c r="AO42" s="15">
        <v>1099.3900000000001</v>
      </c>
      <c r="AP42" s="119" t="s">
        <v>64</v>
      </c>
      <c r="AR42" s="11" t="s">
        <v>59</v>
      </c>
      <c r="AS42" s="15">
        <v>262.14999999999998</v>
      </c>
      <c r="AT42" s="36" t="e">
        <f t="shared" si="11"/>
        <v>#VALUE!</v>
      </c>
      <c r="AU42" s="12" t="e">
        <f t="shared" si="12"/>
        <v>#VALUE!</v>
      </c>
      <c r="AV42" s="12" t="e">
        <f t="shared" si="13"/>
        <v>#VALUE!</v>
      </c>
      <c r="AX42" s="118">
        <f t="shared" si="20"/>
        <v>29.523809523809526</v>
      </c>
      <c r="AY42" s="118">
        <f t="shared" si="20"/>
        <v>36.94047619047619</v>
      </c>
      <c r="AZ42" s="118">
        <f t="shared" si="20"/>
        <v>59.521428571428565</v>
      </c>
      <c r="BA42" s="118">
        <f t="shared" si="20"/>
        <v>56.752380952380953</v>
      </c>
      <c r="BB42" s="118">
        <f t="shared" si="20"/>
        <v>47.323809523809523</v>
      </c>
      <c r="BC42" s="118">
        <f t="shared" si="20"/>
        <v>41.616666666666667</v>
      </c>
    </row>
    <row r="43" spans="2:55" ht="15.6" customHeight="1" x14ac:dyDescent="0.2">
      <c r="B43" s="25">
        <v>45322</v>
      </c>
      <c r="C43" s="26">
        <v>5000</v>
      </c>
      <c r="D43" s="27">
        <v>11400</v>
      </c>
      <c r="E43" s="27">
        <v>3190</v>
      </c>
      <c r="F43" s="27">
        <v>2587</v>
      </c>
      <c r="G43" s="28">
        <v>3125</v>
      </c>
      <c r="H43" s="14">
        <f t="shared" si="16"/>
        <v>25302</v>
      </c>
      <c r="I43" s="29">
        <v>1138.4100000000001</v>
      </c>
      <c r="J43" s="29">
        <v>1135.8399999999999</v>
      </c>
      <c r="K43" s="29">
        <v>1230.25</v>
      </c>
      <c r="L43" s="29">
        <v>1216.7</v>
      </c>
      <c r="M43" s="29">
        <v>1179.99</v>
      </c>
      <c r="N43" s="15">
        <f t="shared" si="18"/>
        <v>1161.97</v>
      </c>
      <c r="O43" s="16">
        <f t="shared" si="4"/>
        <v>29400.2</v>
      </c>
      <c r="P43" s="30">
        <v>1.24</v>
      </c>
      <c r="Q43" s="30">
        <v>1.4895</v>
      </c>
      <c r="R43" s="30">
        <v>2.4683000000000002</v>
      </c>
      <c r="S43" s="30">
        <v>2.3611</v>
      </c>
      <c r="T43" s="31">
        <v>1.9911000000000001</v>
      </c>
      <c r="U43" s="17">
        <f t="shared" si="5"/>
        <v>1.7146999999999999</v>
      </c>
      <c r="W43" s="11">
        <f t="shared" si="17"/>
        <v>1032.9650047619048</v>
      </c>
      <c r="X43" s="32">
        <f>'[1]1b_Tks'!CH2244</f>
        <v>715.9900000000008</v>
      </c>
      <c r="Z43" s="13">
        <f t="shared" si="19"/>
        <v>0.69314061628354418</v>
      </c>
      <c r="AA43" s="15"/>
      <c r="AB43" s="33">
        <f t="shared" si="6"/>
        <v>0.69314061628354418</v>
      </c>
      <c r="AD43" s="15">
        <f t="shared" si="7"/>
        <v>25302</v>
      </c>
      <c r="AE43" s="28">
        <f t="shared" si="23"/>
        <v>0</v>
      </c>
      <c r="AF43" s="32">
        <f t="shared" si="21"/>
        <v>0</v>
      </c>
      <c r="AH43" s="29">
        <v>57.1</v>
      </c>
      <c r="AI43" s="32">
        <v>85.59</v>
      </c>
      <c r="AJ43" s="117" t="s">
        <v>65</v>
      </c>
      <c r="AL43" s="15">
        <v>11065</v>
      </c>
      <c r="AM43" s="15">
        <v>10611.55</v>
      </c>
      <c r="AN43" s="35">
        <f t="shared" si="22"/>
        <v>-4.273174041492532E-2</v>
      </c>
      <c r="AO43" s="15">
        <v>963.52</v>
      </c>
      <c r="AP43" s="119" t="s">
        <v>64</v>
      </c>
      <c r="AR43" s="11" t="s">
        <v>59</v>
      </c>
      <c r="AS43" s="15">
        <v>140</v>
      </c>
      <c r="AT43" s="36" t="e">
        <f t="shared" si="11"/>
        <v>#VALUE!</v>
      </c>
      <c r="AU43" s="12" t="e">
        <f t="shared" si="12"/>
        <v>#VALUE!</v>
      </c>
      <c r="AV43" s="12" t="e">
        <f t="shared" si="13"/>
        <v>#VALUE!</v>
      </c>
      <c r="AX43" s="118">
        <f t="shared" si="20"/>
        <v>29.523809523809526</v>
      </c>
      <c r="AY43" s="118">
        <f t="shared" si="20"/>
        <v>35.464285714285715</v>
      </c>
      <c r="AZ43" s="118">
        <f t="shared" si="20"/>
        <v>58.769047619047626</v>
      </c>
      <c r="BA43" s="118">
        <f t="shared" si="20"/>
        <v>56.216666666666661</v>
      </c>
      <c r="BB43" s="118">
        <f t="shared" si="20"/>
        <v>47.407142857142858</v>
      </c>
      <c r="BC43" s="118">
        <f t="shared" si="20"/>
        <v>40.826190476190476</v>
      </c>
    </row>
    <row r="44" spans="2:55" ht="15.6" customHeight="1" x14ac:dyDescent="0.2">
      <c r="B44" s="25">
        <v>45323</v>
      </c>
      <c r="C44" s="26">
        <v>5276</v>
      </c>
      <c r="D44" s="27">
        <v>11514</v>
      </c>
      <c r="E44" s="27">
        <v>3199</v>
      </c>
      <c r="F44" s="27">
        <v>2644</v>
      </c>
      <c r="G44" s="28">
        <v>3161</v>
      </c>
      <c r="H44" s="14">
        <f t="shared" si="16"/>
        <v>25794</v>
      </c>
      <c r="I44" s="29">
        <v>1138.4100000000001</v>
      </c>
      <c r="J44" s="29">
        <v>1143.0899999999999</v>
      </c>
      <c r="K44" s="29">
        <v>1231.3599999999999</v>
      </c>
      <c r="L44" s="29">
        <v>1220.81</v>
      </c>
      <c r="M44" s="29">
        <v>1180.23</v>
      </c>
      <c r="N44" s="15">
        <f t="shared" si="18"/>
        <v>1165.5999999999999</v>
      </c>
      <c r="O44" s="16">
        <f t="shared" si="4"/>
        <v>30065.439999999999</v>
      </c>
      <c r="P44" s="30">
        <v>1.24</v>
      </c>
      <c r="Q44" s="30">
        <v>1.5758000000000001</v>
      </c>
      <c r="R44" s="30">
        <v>2.4805999999999999</v>
      </c>
      <c r="S44" s="30">
        <v>2.4037999999999999</v>
      </c>
      <c r="T44" s="31">
        <v>1.9908999999999999</v>
      </c>
      <c r="U44" s="17">
        <f t="shared" si="5"/>
        <v>1.7551000000000001</v>
      </c>
      <c r="W44" s="11">
        <f t="shared" si="17"/>
        <v>1077.8648261904759</v>
      </c>
      <c r="X44" s="32">
        <f>'[1]1b_Tks'!CH2245</f>
        <v>972.24999999999977</v>
      </c>
      <c r="Z44" s="13">
        <f t="shared" si="19"/>
        <v>0.90201477622778248</v>
      </c>
      <c r="AA44" s="15"/>
      <c r="AB44" s="33">
        <f t="shared" si="6"/>
        <v>0.90201477622778248</v>
      </c>
      <c r="AD44" s="15">
        <f t="shared" si="7"/>
        <v>25794</v>
      </c>
      <c r="AE44" s="28">
        <f t="shared" si="23"/>
        <v>0</v>
      </c>
      <c r="AF44" s="32">
        <f t="shared" si="21"/>
        <v>0</v>
      </c>
      <c r="AH44" s="29">
        <v>56.51</v>
      </c>
      <c r="AI44" s="32">
        <v>87.89</v>
      </c>
      <c r="AJ44" s="117" t="s">
        <v>60</v>
      </c>
      <c r="AL44" s="15">
        <v>11071</v>
      </c>
      <c r="AM44" s="15">
        <v>10469.51</v>
      </c>
      <c r="AN44" s="35">
        <f t="shared" si="22"/>
        <v>-5.7451590380065518E-2</v>
      </c>
      <c r="AO44" s="15">
        <v>1091.73</v>
      </c>
      <c r="AP44" s="119" t="s">
        <v>64</v>
      </c>
      <c r="AR44" s="11" t="s">
        <v>59</v>
      </c>
      <c r="AS44" s="15">
        <v>249</v>
      </c>
      <c r="AT44" s="36" t="e">
        <f t="shared" si="11"/>
        <v>#VALUE!</v>
      </c>
      <c r="AU44" s="12" t="e">
        <f t="shared" si="12"/>
        <v>#VALUE!</v>
      </c>
      <c r="AV44" s="12" t="e">
        <f t="shared" si="13"/>
        <v>#VALUE!</v>
      </c>
      <c r="AX44" s="118">
        <f t="shared" si="20"/>
        <v>29.523809523809526</v>
      </c>
      <c r="AY44" s="118">
        <f t="shared" si="20"/>
        <v>37.519047619047619</v>
      </c>
      <c r="AZ44" s="118">
        <f t="shared" si="20"/>
        <v>59.061904761904756</v>
      </c>
      <c r="BA44" s="118">
        <f t="shared" si="20"/>
        <v>57.233333333333327</v>
      </c>
      <c r="BB44" s="118">
        <f t="shared" si="20"/>
        <v>47.402380952380952</v>
      </c>
      <c r="BC44" s="118">
        <f t="shared" si="20"/>
        <v>41.788095238095245</v>
      </c>
    </row>
    <row r="45" spans="2:55" ht="15.6" customHeight="1" x14ac:dyDescent="0.2">
      <c r="B45" s="25">
        <v>45324</v>
      </c>
      <c r="C45" s="26">
        <v>5000</v>
      </c>
      <c r="D45" s="27">
        <v>11350</v>
      </c>
      <c r="E45" s="27">
        <v>3148</v>
      </c>
      <c r="F45" s="27">
        <v>2595</v>
      </c>
      <c r="G45" s="28">
        <v>3078</v>
      </c>
      <c r="H45" s="14">
        <f t="shared" si="16"/>
        <v>25171</v>
      </c>
      <c r="I45" s="29">
        <v>1138.4100000000001</v>
      </c>
      <c r="J45" s="29">
        <v>1137.82</v>
      </c>
      <c r="K45" s="29">
        <v>1229.99</v>
      </c>
      <c r="L45" s="29">
        <v>1217.1099999999999</v>
      </c>
      <c r="M45" s="29">
        <v>1180.69</v>
      </c>
      <c r="N45" s="15">
        <f t="shared" si="18"/>
        <v>1162.8800000000001</v>
      </c>
      <c r="O45" s="16">
        <f t="shared" si="4"/>
        <v>29270.880000000001</v>
      </c>
      <c r="P45" s="30">
        <v>1.24</v>
      </c>
      <c r="Q45" s="30">
        <v>1.5157</v>
      </c>
      <c r="R45" s="30">
        <v>2.4662000000000002</v>
      </c>
      <c r="S45" s="30">
        <v>2.3935</v>
      </c>
      <c r="T45" s="31">
        <v>1.9958</v>
      </c>
      <c r="U45" s="17">
        <f t="shared" si="5"/>
        <v>1.7290000000000001</v>
      </c>
      <c r="W45" s="11">
        <f t="shared" si="17"/>
        <v>1036.2142261904762</v>
      </c>
      <c r="X45" s="32">
        <f>'[1]1b_Tks'!CH2246</f>
        <v>944.01000000000022</v>
      </c>
      <c r="Z45" s="13">
        <f t="shared" si="19"/>
        <v>0.91101818151112024</v>
      </c>
      <c r="AA45" s="15"/>
      <c r="AB45" s="33">
        <f t="shared" si="6"/>
        <v>0.91101818151112024</v>
      </c>
      <c r="AD45" s="15">
        <f t="shared" si="7"/>
        <v>25171</v>
      </c>
      <c r="AE45" s="28">
        <f t="shared" si="23"/>
        <v>0</v>
      </c>
      <c r="AF45" s="32">
        <f t="shared" si="21"/>
        <v>0</v>
      </c>
      <c r="AH45" s="29">
        <v>59.79</v>
      </c>
      <c r="AI45" s="32">
        <v>85.7</v>
      </c>
      <c r="AJ45" s="117"/>
      <c r="AL45" s="15">
        <v>11064</v>
      </c>
      <c r="AM45" s="15">
        <v>10497.06</v>
      </c>
      <c r="AN45" s="35">
        <f t="shared" si="22"/>
        <v>-5.4009408348623382E-2</v>
      </c>
      <c r="AO45" s="15">
        <v>1119.01</v>
      </c>
      <c r="AP45" s="119" t="s">
        <v>56</v>
      </c>
      <c r="AR45" s="11" t="s">
        <v>59</v>
      </c>
      <c r="AS45" s="15">
        <v>245</v>
      </c>
      <c r="AT45" s="36" t="e">
        <f t="shared" si="11"/>
        <v>#VALUE!</v>
      </c>
      <c r="AU45" s="12" t="e">
        <f t="shared" si="12"/>
        <v>#VALUE!</v>
      </c>
      <c r="AV45" s="12" t="e">
        <f t="shared" si="13"/>
        <v>#VALUE!</v>
      </c>
      <c r="AX45" s="118">
        <f t="shared" si="20"/>
        <v>29.523809523809526</v>
      </c>
      <c r="AY45" s="118">
        <f t="shared" si="20"/>
        <v>36.088095238095235</v>
      </c>
      <c r="AZ45" s="118">
        <f t="shared" si="20"/>
        <v>58.719047619047622</v>
      </c>
      <c r="BA45" s="118">
        <f t="shared" si="20"/>
        <v>56.988095238095241</v>
      </c>
      <c r="BB45" s="118">
        <f t="shared" si="20"/>
        <v>47.519047619047619</v>
      </c>
      <c r="BC45" s="118">
        <f t="shared" si="20"/>
        <v>41.166666666666671</v>
      </c>
    </row>
    <row r="46" spans="2:55" ht="15.6" customHeight="1" x14ac:dyDescent="0.2">
      <c r="B46" s="25">
        <v>45325</v>
      </c>
      <c r="C46" s="26">
        <v>5000</v>
      </c>
      <c r="D46" s="27">
        <v>11427</v>
      </c>
      <c r="E46" s="27">
        <v>2377</v>
      </c>
      <c r="F46" s="27">
        <v>1942</v>
      </c>
      <c r="G46" s="28">
        <v>3139</v>
      </c>
      <c r="H46" s="14">
        <f t="shared" si="16"/>
        <v>23885</v>
      </c>
      <c r="I46" s="29">
        <v>1138.4100000000001</v>
      </c>
      <c r="J46" s="29">
        <v>1141.8800000000001</v>
      </c>
      <c r="K46" s="29">
        <v>1228.17</v>
      </c>
      <c r="L46" s="29">
        <v>1219.19</v>
      </c>
      <c r="M46" s="29">
        <v>1180.8399999999999</v>
      </c>
      <c r="N46" s="15">
        <f t="shared" si="18"/>
        <v>1161.1500000000001</v>
      </c>
      <c r="O46" s="16">
        <f t="shared" si="4"/>
        <v>27734</v>
      </c>
      <c r="P46" s="30">
        <v>1.24</v>
      </c>
      <c r="Q46" s="30">
        <v>1.5682</v>
      </c>
      <c r="R46" s="30">
        <v>2.4378000000000002</v>
      </c>
      <c r="S46" s="30">
        <v>2.3860999999999999</v>
      </c>
      <c r="T46" s="31">
        <v>1.9973000000000001</v>
      </c>
      <c r="U46" s="17">
        <f t="shared" si="5"/>
        <v>1.7089000000000001</v>
      </c>
      <c r="W46" s="11">
        <f t="shared" si="17"/>
        <v>971.85245000000009</v>
      </c>
      <c r="X46" s="32">
        <f>'[1]1b_Tks'!CH2247</f>
        <v>742.99</v>
      </c>
      <c r="Z46" s="13">
        <f t="shared" si="19"/>
        <v>0.76450905690467719</v>
      </c>
      <c r="AA46" s="15"/>
      <c r="AB46" s="33">
        <f t="shared" si="6"/>
        <v>0.76450905690467719</v>
      </c>
      <c r="AD46" s="15">
        <f t="shared" si="7"/>
        <v>23885</v>
      </c>
      <c r="AE46" s="28">
        <f t="shared" si="23"/>
        <v>0</v>
      </c>
      <c r="AF46" s="32">
        <f t="shared" si="21"/>
        <v>0</v>
      </c>
      <c r="AH46" s="29">
        <v>59.41</v>
      </c>
      <c r="AI46" s="32">
        <v>85.23</v>
      </c>
      <c r="AJ46" s="117"/>
      <c r="AL46" s="15">
        <v>8500</v>
      </c>
      <c r="AM46" s="15">
        <v>7853.75</v>
      </c>
      <c r="AN46" s="35">
        <f t="shared" si="22"/>
        <v>-8.2285532388986157E-2</v>
      </c>
      <c r="AO46" s="15">
        <v>826.66</v>
      </c>
      <c r="AP46" s="119" t="s">
        <v>58</v>
      </c>
      <c r="AR46" s="11" t="s">
        <v>59</v>
      </c>
      <c r="AS46" s="15">
        <v>204.05</v>
      </c>
      <c r="AT46" s="36" t="e">
        <f t="shared" si="11"/>
        <v>#VALUE!</v>
      </c>
      <c r="AU46" s="12" t="e">
        <f t="shared" si="12"/>
        <v>#VALUE!</v>
      </c>
      <c r="AV46" s="12" t="e">
        <f t="shared" si="13"/>
        <v>#VALUE!</v>
      </c>
      <c r="AX46" s="118">
        <f t="shared" si="20"/>
        <v>29.523809523809526</v>
      </c>
      <c r="AY46" s="118">
        <f t="shared" si="20"/>
        <v>37.338095238095242</v>
      </c>
      <c r="AZ46" s="118">
        <f t="shared" si="20"/>
        <v>58.042857142857144</v>
      </c>
      <c r="BA46" s="118">
        <f t="shared" si="20"/>
        <v>56.811904761904756</v>
      </c>
      <c r="BB46" s="118">
        <f t="shared" si="20"/>
        <v>47.554761904761904</v>
      </c>
      <c r="BC46" s="118">
        <f t="shared" si="20"/>
        <v>40.688095238095237</v>
      </c>
    </row>
    <row r="47" spans="2:55" ht="15.6" customHeight="1" x14ac:dyDescent="0.2">
      <c r="B47" s="25">
        <v>45326</v>
      </c>
      <c r="C47" s="26">
        <v>5000</v>
      </c>
      <c r="D47" s="27">
        <v>11775</v>
      </c>
      <c r="E47" s="27">
        <v>478</v>
      </c>
      <c r="F47" s="27">
        <v>681</v>
      </c>
      <c r="G47" s="28">
        <v>2822</v>
      </c>
      <c r="H47" s="14">
        <f t="shared" si="16"/>
        <v>20756</v>
      </c>
      <c r="I47" s="29">
        <v>1138.4100000000001</v>
      </c>
      <c r="J47" s="29">
        <v>1143.49</v>
      </c>
      <c r="K47" s="29">
        <v>1231.1400000000001</v>
      </c>
      <c r="L47" s="29">
        <v>1219.19</v>
      </c>
      <c r="M47" s="29">
        <v>1192.8800000000001</v>
      </c>
      <c r="N47" s="15">
        <f t="shared" si="18"/>
        <v>1153.48</v>
      </c>
      <c r="O47" s="16">
        <f t="shared" si="4"/>
        <v>23941.71</v>
      </c>
      <c r="P47" s="30">
        <v>1.24</v>
      </c>
      <c r="Q47" s="30">
        <v>1.5834999999999999</v>
      </c>
      <c r="R47" s="30">
        <v>2.4782999999999999</v>
      </c>
      <c r="S47" s="30">
        <v>2.3860999999999999</v>
      </c>
      <c r="T47" s="31">
        <v>2.1419999999999999</v>
      </c>
      <c r="U47" s="17">
        <f t="shared" si="5"/>
        <v>1.6235999999999999</v>
      </c>
      <c r="W47" s="11">
        <f t="shared" si="17"/>
        <v>802.38090476190473</v>
      </c>
      <c r="X47" s="32">
        <f>'[1]1b_Tks'!CH2248</f>
        <v>266.0600000000004</v>
      </c>
      <c r="Z47" s="13">
        <f t="shared" si="19"/>
        <v>0.33158815024262073</v>
      </c>
      <c r="AA47" s="15">
        <v>15.15</v>
      </c>
      <c r="AB47" s="33">
        <f t="shared" si="6"/>
        <v>0.8992221023528697</v>
      </c>
      <c r="AD47" s="15">
        <f t="shared" si="7"/>
        <v>7654</v>
      </c>
      <c r="AE47" s="28">
        <f t="shared" si="23"/>
        <v>13102</v>
      </c>
      <c r="AF47" s="32">
        <f t="shared" si="21"/>
        <v>14881.792373864431</v>
      </c>
      <c r="AH47" s="29">
        <v>59.41</v>
      </c>
      <c r="AI47" s="32">
        <v>85.23</v>
      </c>
      <c r="AJ47" s="117"/>
      <c r="AL47" s="15">
        <v>632</v>
      </c>
      <c r="AM47" s="15">
        <v>872.64</v>
      </c>
      <c r="AN47" s="35">
        <f t="shared" si="22"/>
        <v>0.27576090942427572</v>
      </c>
      <c r="AO47" s="15">
        <v>357.92</v>
      </c>
      <c r="AP47" s="119" t="s">
        <v>64</v>
      </c>
      <c r="AR47" s="11" t="s">
        <v>59</v>
      </c>
      <c r="AS47" s="15">
        <v>68.39</v>
      </c>
      <c r="AT47" s="36" t="e">
        <f t="shared" si="11"/>
        <v>#VALUE!</v>
      </c>
      <c r="AU47" s="12" t="e">
        <f t="shared" si="12"/>
        <v>#VALUE!</v>
      </c>
      <c r="AV47" s="12" t="e">
        <f t="shared" si="13"/>
        <v>#VALUE!</v>
      </c>
      <c r="AX47" s="118">
        <f t="shared" si="20"/>
        <v>29.523809523809526</v>
      </c>
      <c r="AY47" s="118">
        <f t="shared" si="20"/>
        <v>37.702380952380949</v>
      </c>
      <c r="AZ47" s="118">
        <f t="shared" si="20"/>
        <v>59.007142857142853</v>
      </c>
      <c r="BA47" s="118">
        <f t="shared" si="20"/>
        <v>56.811904761904756</v>
      </c>
      <c r="BB47" s="118">
        <f t="shared" si="20"/>
        <v>51</v>
      </c>
      <c r="BC47" s="118">
        <f t="shared" si="20"/>
        <v>38.657142857142858</v>
      </c>
    </row>
    <row r="48" spans="2:55" ht="15.6" customHeight="1" x14ac:dyDescent="0.2">
      <c r="B48" s="25">
        <v>45327</v>
      </c>
      <c r="C48" s="26">
        <v>5000</v>
      </c>
      <c r="D48" s="27">
        <v>11363</v>
      </c>
      <c r="E48" s="27">
        <v>3025</v>
      </c>
      <c r="F48" s="27">
        <v>2617</v>
      </c>
      <c r="G48" s="28">
        <v>3007</v>
      </c>
      <c r="H48" s="14">
        <f t="shared" si="16"/>
        <v>25012</v>
      </c>
      <c r="I48" s="29">
        <v>1137.57</v>
      </c>
      <c r="J48" s="29">
        <v>1138.4100000000001</v>
      </c>
      <c r="K48" s="29">
        <v>1227.78</v>
      </c>
      <c r="L48" s="29">
        <v>1218.3699999999999</v>
      </c>
      <c r="M48" s="29">
        <v>1180.33</v>
      </c>
      <c r="N48" s="15">
        <f t="shared" si="18"/>
        <v>1162.46</v>
      </c>
      <c r="O48" s="16">
        <f t="shared" si="4"/>
        <v>29075.360000000001</v>
      </c>
      <c r="P48" s="30">
        <v>1.2257</v>
      </c>
      <c r="Q48" s="30">
        <v>1.5192000000000001</v>
      </c>
      <c r="R48" s="30">
        <v>2.4420999999999999</v>
      </c>
      <c r="S48" s="30">
        <v>2.3774999999999999</v>
      </c>
      <c r="T48" s="31">
        <v>1.9863</v>
      </c>
      <c r="U48" s="17">
        <f t="shared" si="5"/>
        <v>1.7181</v>
      </c>
      <c r="W48" s="11">
        <f t="shared" si="17"/>
        <v>1023.1724690476191</v>
      </c>
      <c r="X48" s="32">
        <f>'[1]1b_Tks'!CH2249</f>
        <v>887.02000000000044</v>
      </c>
      <c r="Z48" s="13">
        <f t="shared" si="19"/>
        <v>0.86693106669069098</v>
      </c>
      <c r="AA48" s="15">
        <v>1</v>
      </c>
      <c r="AB48" s="33">
        <f t="shared" si="6"/>
        <v>0.90462372176419936</v>
      </c>
      <c r="AD48" s="15">
        <f t="shared" si="7"/>
        <v>23970</v>
      </c>
      <c r="AE48" s="28">
        <f t="shared" si="23"/>
        <v>1042</v>
      </c>
      <c r="AF48" s="32">
        <f t="shared" si="21"/>
        <v>1232.7823243043485</v>
      </c>
      <c r="AH48" s="29">
        <v>59.6</v>
      </c>
      <c r="AI48" s="32">
        <v>78.430000000000007</v>
      </c>
      <c r="AJ48" s="117"/>
      <c r="AL48" s="15">
        <v>11118</v>
      </c>
      <c r="AM48" s="15">
        <v>10546.65</v>
      </c>
      <c r="AN48" s="35">
        <f t="shared" si="22"/>
        <v>-5.4173600147914301E-2</v>
      </c>
      <c r="AO48" s="15">
        <v>1045.78</v>
      </c>
      <c r="AP48" s="119" t="s">
        <v>64</v>
      </c>
      <c r="AR48" s="11" t="s">
        <v>59</v>
      </c>
      <c r="AS48" s="15">
        <v>245.17</v>
      </c>
      <c r="AT48" s="36" t="e">
        <f t="shared" si="11"/>
        <v>#VALUE!</v>
      </c>
      <c r="AU48" s="12" t="e">
        <f t="shared" si="12"/>
        <v>#VALUE!</v>
      </c>
      <c r="AV48" s="12" t="e">
        <f t="shared" si="13"/>
        <v>#VALUE!</v>
      </c>
      <c r="AX48" s="118">
        <f t="shared" si="20"/>
        <v>29.183333333333334</v>
      </c>
      <c r="AY48" s="118">
        <f t="shared" si="20"/>
        <v>36.171428571428578</v>
      </c>
      <c r="AZ48" s="118">
        <f t="shared" si="20"/>
        <v>58.145238095238099</v>
      </c>
      <c r="BA48" s="118">
        <f t="shared" si="20"/>
        <v>56.607142857142854</v>
      </c>
      <c r="BB48" s="118">
        <f t="shared" si="20"/>
        <v>47.292857142857144</v>
      </c>
      <c r="BC48" s="118">
        <f t="shared" si="20"/>
        <v>40.907142857142858</v>
      </c>
    </row>
    <row r="49" spans="2:55" ht="15.6" customHeight="1" x14ac:dyDescent="0.2">
      <c r="B49" s="25">
        <v>45328</v>
      </c>
      <c r="C49" s="26">
        <v>5000</v>
      </c>
      <c r="D49" s="27">
        <v>11388</v>
      </c>
      <c r="E49" s="27">
        <v>2799</v>
      </c>
      <c r="F49" s="27">
        <v>2737</v>
      </c>
      <c r="G49" s="28">
        <v>3179</v>
      </c>
      <c r="H49" s="14">
        <f t="shared" si="16"/>
        <v>25103</v>
      </c>
      <c r="I49" s="29">
        <v>1139</v>
      </c>
      <c r="J49" s="29">
        <v>1139.97</v>
      </c>
      <c r="K49" s="29">
        <v>1227.43</v>
      </c>
      <c r="L49" s="29">
        <v>1214.55</v>
      </c>
      <c r="M49" s="29">
        <v>1176.55</v>
      </c>
      <c r="N49" s="15">
        <f t="shared" si="18"/>
        <v>1162.29</v>
      </c>
      <c r="O49" s="16">
        <f t="shared" si="4"/>
        <v>29177.03</v>
      </c>
      <c r="P49" s="30">
        <v>1.2410000000000001</v>
      </c>
      <c r="Q49" s="30">
        <v>1.5376000000000001</v>
      </c>
      <c r="R49" s="30">
        <v>2.4380999999999999</v>
      </c>
      <c r="S49" s="30">
        <v>2.3142</v>
      </c>
      <c r="T49" s="31">
        <v>1.9372</v>
      </c>
      <c r="U49" s="17">
        <f t="shared" si="5"/>
        <v>1.7141999999999999</v>
      </c>
      <c r="W49" s="11">
        <f t="shared" si="17"/>
        <v>1024.5655928571427</v>
      </c>
      <c r="X49" s="32">
        <f>'[1]1b_Tks'!CH2250</f>
        <v>899.41999999999916</v>
      </c>
      <c r="Z49" s="13">
        <f t="shared" si="19"/>
        <v>0.87785497216614716</v>
      </c>
      <c r="AA49" s="15">
        <v>0.5</v>
      </c>
      <c r="AB49" s="33">
        <f t="shared" si="6"/>
        <v>0.89653273753138429</v>
      </c>
      <c r="AD49" s="15">
        <f t="shared" si="7"/>
        <v>24580</v>
      </c>
      <c r="AE49" s="28">
        <f t="shared" si="23"/>
        <v>523</v>
      </c>
      <c r="AF49" s="32">
        <f t="shared" si="21"/>
        <v>607.73139619148742</v>
      </c>
      <c r="AH49" s="29">
        <v>59.06</v>
      </c>
      <c r="AI49" s="32">
        <v>78.430000000000007</v>
      </c>
      <c r="AJ49" s="117"/>
      <c r="AL49" s="15">
        <v>11104</v>
      </c>
      <c r="AM49" s="15">
        <v>10532.48</v>
      </c>
      <c r="AN49" s="35">
        <f t="shared" si="22"/>
        <v>-5.426262380749837E-2</v>
      </c>
      <c r="AO49" s="15">
        <v>1049.06</v>
      </c>
      <c r="AP49" s="119" t="s">
        <v>64</v>
      </c>
      <c r="AR49" s="11" t="s">
        <v>59</v>
      </c>
      <c r="AS49" s="15">
        <v>245.17</v>
      </c>
      <c r="AT49" s="36" t="e">
        <f t="shared" si="11"/>
        <v>#VALUE!</v>
      </c>
      <c r="AU49" s="12" t="e">
        <f t="shared" si="12"/>
        <v>#VALUE!</v>
      </c>
      <c r="AV49" s="12" t="e">
        <f t="shared" si="13"/>
        <v>#VALUE!</v>
      </c>
      <c r="AX49" s="118">
        <f t="shared" si="20"/>
        <v>29.547619047619051</v>
      </c>
      <c r="AY49" s="118">
        <f t="shared" si="20"/>
        <v>36.609523809523814</v>
      </c>
      <c r="AZ49" s="118">
        <f t="shared" si="20"/>
        <v>58.05</v>
      </c>
      <c r="BA49" s="118">
        <f t="shared" si="20"/>
        <v>55.1</v>
      </c>
      <c r="BB49" s="118">
        <f t="shared" si="20"/>
        <v>46.123809523809527</v>
      </c>
      <c r="BC49" s="118">
        <f t="shared" si="20"/>
        <v>40.81428571428571</v>
      </c>
    </row>
    <row r="50" spans="2:55" ht="15.6" customHeight="1" x14ac:dyDescent="0.2">
      <c r="B50" s="25">
        <v>45329</v>
      </c>
      <c r="C50" s="26">
        <v>5000</v>
      </c>
      <c r="D50" s="27">
        <v>11684</v>
      </c>
      <c r="E50" s="27">
        <v>2991</v>
      </c>
      <c r="F50" s="27">
        <v>2646</v>
      </c>
      <c r="G50" s="28">
        <v>3087</v>
      </c>
      <c r="H50" s="14">
        <f t="shared" si="16"/>
        <v>25408</v>
      </c>
      <c r="I50" s="29">
        <v>1137.8900000000001</v>
      </c>
      <c r="J50" s="29">
        <v>1140.19</v>
      </c>
      <c r="K50" s="29">
        <v>1229.71</v>
      </c>
      <c r="L50" s="29">
        <v>1216.8900000000001</v>
      </c>
      <c r="M50" s="29">
        <v>1178.8</v>
      </c>
      <c r="N50" s="15">
        <f t="shared" si="18"/>
        <v>1162.95</v>
      </c>
      <c r="O50" s="16">
        <f t="shared" si="4"/>
        <v>29548.34</v>
      </c>
      <c r="P50" s="30">
        <v>1.2270000000000001</v>
      </c>
      <c r="Q50" s="30">
        <v>1.5335000000000001</v>
      </c>
      <c r="R50" s="30">
        <v>2.4619</v>
      </c>
      <c r="S50" s="30">
        <v>2.3498999999999999</v>
      </c>
      <c r="T50" s="31">
        <v>1.9681</v>
      </c>
      <c r="U50" s="17">
        <f t="shared" si="5"/>
        <v>1.7202999999999999</v>
      </c>
      <c r="W50" s="11">
        <f t="shared" si="17"/>
        <v>1040.6980238095239</v>
      </c>
      <c r="X50" s="32">
        <f>'[1]1b_Tks'!CH2251</f>
        <v>924.51000000000022</v>
      </c>
      <c r="Z50" s="13">
        <f t="shared" si="19"/>
        <v>0.88835567940812266</v>
      </c>
      <c r="AA50" s="15"/>
      <c r="AB50" s="33">
        <f t="shared" si="6"/>
        <v>0.88835567940812277</v>
      </c>
      <c r="AD50" s="15">
        <f t="shared" si="7"/>
        <v>25408</v>
      </c>
      <c r="AE50" s="28">
        <f t="shared" si="23"/>
        <v>0</v>
      </c>
      <c r="AF50" s="32">
        <f t="shared" si="21"/>
        <v>3.6283609006204644E-12</v>
      </c>
      <c r="AH50" s="29">
        <v>57.63</v>
      </c>
      <c r="AI50" s="32">
        <v>84.59</v>
      </c>
      <c r="AJ50" s="117"/>
      <c r="AL50" s="15">
        <v>11100</v>
      </c>
      <c r="AM50" s="15">
        <v>10347.98</v>
      </c>
      <c r="AN50" s="35">
        <f t="shared" si="22"/>
        <v>-7.2673120744338557E-2</v>
      </c>
      <c r="AO50" s="15">
        <v>1058.3900000000001</v>
      </c>
      <c r="AP50" s="119" t="s">
        <v>64</v>
      </c>
      <c r="AR50" s="11" t="s">
        <v>59</v>
      </c>
      <c r="AS50" s="15">
        <v>249</v>
      </c>
      <c r="AT50" s="36" t="e">
        <f t="shared" si="11"/>
        <v>#VALUE!</v>
      </c>
      <c r="AU50" s="12" t="e">
        <f t="shared" si="12"/>
        <v>#VALUE!</v>
      </c>
      <c r="AV50" s="12" t="e">
        <f t="shared" si="13"/>
        <v>#VALUE!</v>
      </c>
      <c r="AX50" s="118">
        <f t="shared" si="20"/>
        <v>29.214285714285715</v>
      </c>
      <c r="AY50" s="118">
        <f t="shared" si="20"/>
        <v>36.511904761904766</v>
      </c>
      <c r="AZ50" s="118">
        <f t="shared" si="20"/>
        <v>58.616666666666667</v>
      </c>
      <c r="BA50" s="118">
        <f t="shared" si="20"/>
        <v>55.95</v>
      </c>
      <c r="BB50" s="118">
        <f t="shared" si="20"/>
        <v>46.859523809523807</v>
      </c>
      <c r="BC50" s="118">
        <f t="shared" si="20"/>
        <v>40.959523809523809</v>
      </c>
    </row>
    <row r="51" spans="2:55" ht="15.6" customHeight="1" x14ac:dyDescent="0.2">
      <c r="B51" s="25">
        <v>45330</v>
      </c>
      <c r="C51" s="26">
        <v>5000</v>
      </c>
      <c r="D51" s="27">
        <v>11507</v>
      </c>
      <c r="E51" s="27">
        <v>3112</v>
      </c>
      <c r="F51" s="27">
        <v>2758</v>
      </c>
      <c r="G51" s="28">
        <v>3078</v>
      </c>
      <c r="H51" s="14">
        <f t="shared" si="16"/>
        <v>25455</v>
      </c>
      <c r="I51" s="29">
        <v>1133.08</v>
      </c>
      <c r="J51" s="29">
        <v>1134.48</v>
      </c>
      <c r="K51" s="29">
        <v>1226.3599999999999</v>
      </c>
      <c r="L51" s="29">
        <v>1206.4100000000001</v>
      </c>
      <c r="M51" s="29">
        <v>1175.77</v>
      </c>
      <c r="N51" s="15">
        <f t="shared" si="18"/>
        <v>1158.22</v>
      </c>
      <c r="O51" s="16">
        <f t="shared" si="4"/>
        <v>29482.59</v>
      </c>
      <c r="P51" s="30">
        <v>1.1625000000000001</v>
      </c>
      <c r="Q51" s="30">
        <v>1.4722</v>
      </c>
      <c r="R51" s="30">
        <v>2.4293999999999998</v>
      </c>
      <c r="S51" s="30">
        <v>2.2240000000000002</v>
      </c>
      <c r="T51" s="31">
        <v>1.9338</v>
      </c>
      <c r="U51" s="17">
        <f t="shared" si="5"/>
        <v>1.6657</v>
      </c>
      <c r="W51" s="11">
        <f t="shared" si="17"/>
        <v>1009.5101571428571</v>
      </c>
      <c r="X51" s="32">
        <f>'[1]1b_Tks'!CH2252</f>
        <v>880.54</v>
      </c>
      <c r="Z51" s="13">
        <f t="shared" si="19"/>
        <v>0.87224481474473525</v>
      </c>
      <c r="AA51" s="15"/>
      <c r="AB51" s="33">
        <f t="shared" si="6"/>
        <v>0.87224481474473536</v>
      </c>
      <c r="AD51" s="15">
        <f t="shared" si="7"/>
        <v>25455</v>
      </c>
      <c r="AE51" s="28">
        <f t="shared" si="23"/>
        <v>0</v>
      </c>
      <c r="AF51" s="32">
        <f t="shared" si="21"/>
        <v>3.6804465253226228E-12</v>
      </c>
      <c r="AH51" s="29">
        <v>58.82</v>
      </c>
      <c r="AI51" s="32">
        <v>84.59</v>
      </c>
      <c r="AJ51" s="117"/>
      <c r="AL51" s="15">
        <v>11127</v>
      </c>
      <c r="AM51" s="15">
        <v>10527.59</v>
      </c>
      <c r="AN51" s="35">
        <f t="shared" si="22"/>
        <v>-5.6937057769157029E-2</v>
      </c>
      <c r="AO51" s="15">
        <v>1067.25</v>
      </c>
      <c r="AP51" s="119" t="s">
        <v>64</v>
      </c>
      <c r="AR51" s="11" t="s">
        <v>59</v>
      </c>
      <c r="AS51" s="15">
        <v>249</v>
      </c>
      <c r="AT51" s="36" t="e">
        <f t="shared" si="11"/>
        <v>#VALUE!</v>
      </c>
      <c r="AU51" s="12" t="e">
        <f t="shared" si="12"/>
        <v>#VALUE!</v>
      </c>
      <c r="AV51" s="12" t="e">
        <f t="shared" si="13"/>
        <v>#VALUE!</v>
      </c>
      <c r="AX51" s="118">
        <f t="shared" si="20"/>
        <v>27.678571428571431</v>
      </c>
      <c r="AY51" s="118">
        <f t="shared" si="20"/>
        <v>35.05238095238095</v>
      </c>
      <c r="AZ51" s="118">
        <f t="shared" si="20"/>
        <v>57.842857142857142</v>
      </c>
      <c r="BA51" s="118">
        <f t="shared" si="20"/>
        <v>52.952380952380956</v>
      </c>
      <c r="BB51" s="118">
        <f t="shared" si="20"/>
        <v>46.042857142857144</v>
      </c>
      <c r="BC51" s="118">
        <f t="shared" si="20"/>
        <v>39.659523809523812</v>
      </c>
    </row>
    <row r="52" spans="2:55" ht="15.6" customHeight="1" x14ac:dyDescent="0.2">
      <c r="B52" s="25">
        <v>45331</v>
      </c>
      <c r="C52" s="26">
        <v>5000</v>
      </c>
      <c r="D52" s="27">
        <v>11454</v>
      </c>
      <c r="E52" s="27">
        <v>2924</v>
      </c>
      <c r="F52" s="27">
        <v>2746</v>
      </c>
      <c r="G52" s="28">
        <v>2994</v>
      </c>
      <c r="H52" s="14">
        <f t="shared" si="16"/>
        <v>25118</v>
      </c>
      <c r="I52" s="29">
        <v>1131.99</v>
      </c>
      <c r="J52" s="29">
        <v>1133.6600000000001</v>
      </c>
      <c r="K52" s="29">
        <v>1225.8900000000001</v>
      </c>
      <c r="L52" s="29">
        <v>1205.32</v>
      </c>
      <c r="M52" s="29">
        <v>1173.8599999999999</v>
      </c>
      <c r="N52" s="15">
        <f t="shared" si="18"/>
        <v>1156.69</v>
      </c>
      <c r="O52" s="16">
        <f t="shared" si="4"/>
        <v>29053.74</v>
      </c>
      <c r="P52" s="30">
        <v>1.1556999999999999</v>
      </c>
      <c r="Q52" s="30">
        <v>1.4630000000000001</v>
      </c>
      <c r="R52" s="30">
        <v>2.4211</v>
      </c>
      <c r="S52" s="30">
        <v>2.2014999999999998</v>
      </c>
      <c r="T52" s="31">
        <v>1.9086000000000001</v>
      </c>
      <c r="U52" s="17">
        <f t="shared" si="5"/>
        <v>1.6472</v>
      </c>
      <c r="W52" s="11">
        <f t="shared" si="17"/>
        <v>985.1110904761905</v>
      </c>
      <c r="X52" s="32">
        <f>'[1]1b_Tks'!CH2253</f>
        <v>927.88999999999942</v>
      </c>
      <c r="Z52" s="13">
        <f t="shared" si="19"/>
        <v>0.94191407341832778</v>
      </c>
      <c r="AA52" s="15"/>
      <c r="AB52" s="33">
        <f t="shared" si="6"/>
        <v>0.94191407341832767</v>
      </c>
      <c r="AD52" s="15">
        <f t="shared" si="7"/>
        <v>25118</v>
      </c>
      <c r="AE52" s="28">
        <f t="shared" si="23"/>
        <v>0</v>
      </c>
      <c r="AF52" s="32">
        <f t="shared" si="21"/>
        <v>-3.6888025078951619E-12</v>
      </c>
      <c r="AH52" s="29">
        <v>60.14</v>
      </c>
      <c r="AI52" s="32">
        <v>80.81</v>
      </c>
      <c r="AJ52" s="117"/>
      <c r="AL52" s="15">
        <v>11076</v>
      </c>
      <c r="AM52" s="15">
        <v>10505.55</v>
      </c>
      <c r="AN52" s="35">
        <f t="shared" si="22"/>
        <v>-5.4299870068678056E-2</v>
      </c>
      <c r="AO52" s="15">
        <v>1079.57</v>
      </c>
      <c r="AP52" s="119" t="s">
        <v>57</v>
      </c>
      <c r="AR52" s="11" t="s">
        <v>59</v>
      </c>
      <c r="AS52" s="15">
        <v>222</v>
      </c>
      <c r="AT52" s="36" t="e">
        <f t="shared" si="11"/>
        <v>#VALUE!</v>
      </c>
      <c r="AU52" s="12" t="e">
        <f t="shared" si="12"/>
        <v>#VALUE!</v>
      </c>
      <c r="AV52" s="12" t="e">
        <f t="shared" si="13"/>
        <v>#VALUE!</v>
      </c>
      <c r="AX52" s="118">
        <f t="shared" si="20"/>
        <v>27.516666666666666</v>
      </c>
      <c r="AY52" s="118">
        <f t="shared" si="20"/>
        <v>34.833333333333336</v>
      </c>
      <c r="AZ52" s="118">
        <f t="shared" si="20"/>
        <v>57.645238095238099</v>
      </c>
      <c r="BA52" s="118">
        <f t="shared" si="20"/>
        <v>52.416666666666657</v>
      </c>
      <c r="BB52" s="118">
        <f t="shared" si="20"/>
        <v>45.442857142857143</v>
      </c>
      <c r="BC52" s="118">
        <f t="shared" si="20"/>
        <v>39.219047619047622</v>
      </c>
    </row>
    <row r="53" spans="2:55" ht="15.6" customHeight="1" x14ac:dyDescent="0.2">
      <c r="B53" s="25">
        <v>45332</v>
      </c>
      <c r="C53" s="26">
        <v>5000</v>
      </c>
      <c r="D53" s="27">
        <v>11293</v>
      </c>
      <c r="E53" s="27">
        <v>3030</v>
      </c>
      <c r="F53" s="27">
        <v>2707</v>
      </c>
      <c r="G53" s="28">
        <v>3041</v>
      </c>
      <c r="H53" s="14">
        <f t="shared" si="16"/>
        <v>25071</v>
      </c>
      <c r="I53" s="29">
        <v>1136.8399999999999</v>
      </c>
      <c r="J53" s="29">
        <v>1138.08</v>
      </c>
      <c r="K53" s="29">
        <v>1228.95</v>
      </c>
      <c r="L53" s="29">
        <v>1210.6199999999999</v>
      </c>
      <c r="M53" s="29">
        <v>1173.1300000000001</v>
      </c>
      <c r="N53" s="15">
        <f t="shared" si="18"/>
        <v>1160.9000000000001</v>
      </c>
      <c r="O53" s="16">
        <f t="shared" si="4"/>
        <v>29104.89</v>
      </c>
      <c r="P53" s="30">
        <v>1.2208000000000001</v>
      </c>
      <c r="Q53" s="30">
        <v>1.5199</v>
      </c>
      <c r="R53" s="30">
        <v>2.4561000000000002</v>
      </c>
      <c r="S53" s="30">
        <v>2.2805</v>
      </c>
      <c r="T53" s="31">
        <v>1.9021999999999999</v>
      </c>
      <c r="U53" s="17">
        <f t="shared" si="5"/>
        <v>1.7019</v>
      </c>
      <c r="W53" s="11">
        <f t="shared" si="17"/>
        <v>1015.9075571428571</v>
      </c>
      <c r="X53" s="32">
        <f>'[1]1b_Tks'!CH2254</f>
        <v>909.10000000000059</v>
      </c>
      <c r="Z53" s="13">
        <f t="shared" si="19"/>
        <v>0.89486488569566058</v>
      </c>
      <c r="AA53" s="15"/>
      <c r="AB53" s="33">
        <f t="shared" si="6"/>
        <v>0.89486488569566058</v>
      </c>
      <c r="AD53" s="15">
        <f t="shared" si="7"/>
        <v>25071</v>
      </c>
      <c r="AE53" s="28">
        <f t="shared" si="23"/>
        <v>0</v>
      </c>
      <c r="AF53" s="32">
        <f t="shared" si="21"/>
        <v>0</v>
      </c>
      <c r="AH53" s="29">
        <v>59.92</v>
      </c>
      <c r="AI53" s="32">
        <v>84.37</v>
      </c>
      <c r="AJ53" s="117"/>
      <c r="AL53" s="15">
        <v>11089</v>
      </c>
      <c r="AM53" s="15">
        <v>10379.39</v>
      </c>
      <c r="AN53" s="35">
        <f t="shared" si="22"/>
        <v>-6.8367216185151597E-2</v>
      </c>
      <c r="AO53" s="15">
        <v>1073.31</v>
      </c>
      <c r="AP53" s="119" t="s">
        <v>57</v>
      </c>
      <c r="AR53" s="11" t="s">
        <v>59</v>
      </c>
      <c r="AS53" s="15"/>
      <c r="AT53" s="36" t="e">
        <f t="shared" si="11"/>
        <v>#VALUE!</v>
      </c>
      <c r="AU53" s="12" t="e">
        <f t="shared" si="12"/>
        <v>#VALUE!</v>
      </c>
      <c r="AV53" s="12" t="e">
        <f t="shared" si="13"/>
        <v>#VALUE!</v>
      </c>
      <c r="AX53" s="118">
        <f t="shared" si="20"/>
        <v>29.066666666666666</v>
      </c>
      <c r="AY53" s="118">
        <f t="shared" si="20"/>
        <v>36.188095238095244</v>
      </c>
      <c r="AZ53" s="118">
        <f t="shared" si="20"/>
        <v>58.478571428571435</v>
      </c>
      <c r="BA53" s="118">
        <f t="shared" si="20"/>
        <v>54.297619047619044</v>
      </c>
      <c r="BB53" s="118">
        <f t="shared" si="20"/>
        <v>45.290476190476184</v>
      </c>
      <c r="BC53" s="118">
        <f t="shared" si="20"/>
        <v>40.521428571428572</v>
      </c>
    </row>
    <row r="54" spans="2:55" ht="15.6" customHeight="1" x14ac:dyDescent="0.2">
      <c r="B54" s="25">
        <v>45333</v>
      </c>
      <c r="C54" s="26">
        <v>5000</v>
      </c>
      <c r="D54" s="27">
        <v>11710</v>
      </c>
      <c r="E54" s="27">
        <v>3142</v>
      </c>
      <c r="F54" s="27">
        <v>2818</v>
      </c>
      <c r="G54" s="28">
        <v>3122</v>
      </c>
      <c r="H54" s="14">
        <f t="shared" si="16"/>
        <v>25792</v>
      </c>
      <c r="I54" s="29">
        <v>1140.8800000000001</v>
      </c>
      <c r="J54" s="29">
        <v>1138.71</v>
      </c>
      <c r="K54" s="29">
        <v>1228.3499999999999</v>
      </c>
      <c r="L54" s="29">
        <v>1207.6600000000001</v>
      </c>
      <c r="M54" s="29">
        <v>1176.1400000000001</v>
      </c>
      <c r="N54" s="15">
        <f t="shared" si="18"/>
        <v>1162.1099999999999</v>
      </c>
      <c r="O54" s="16">
        <f t="shared" si="4"/>
        <v>29973.26</v>
      </c>
      <c r="P54" s="30">
        <v>1.2838000000000001</v>
      </c>
      <c r="Q54" s="30">
        <v>1.5251999999999999</v>
      </c>
      <c r="R54" s="30">
        <v>2.4518</v>
      </c>
      <c r="S54" s="30">
        <v>2.2355</v>
      </c>
      <c r="T54" s="31">
        <v>1.9306000000000001</v>
      </c>
      <c r="U54" s="17">
        <f t="shared" si="5"/>
        <v>1.718</v>
      </c>
      <c r="W54" s="11">
        <f t="shared" si="17"/>
        <v>1054.9909476190476</v>
      </c>
      <c r="X54" s="32">
        <f>'[1]1b_Tks'!CH2255</f>
        <v>946.3799999999992</v>
      </c>
      <c r="Z54" s="13">
        <f t="shared" si="19"/>
        <v>0.89705035112939446</v>
      </c>
      <c r="AA54" s="15"/>
      <c r="AB54" s="33">
        <f t="shared" si="6"/>
        <v>0.89705035112939446</v>
      </c>
      <c r="AD54" s="15">
        <f t="shared" si="7"/>
        <v>25792</v>
      </c>
      <c r="AE54" s="28">
        <f t="shared" si="23"/>
        <v>0</v>
      </c>
      <c r="AF54" s="32">
        <f t="shared" si="21"/>
        <v>0</v>
      </c>
      <c r="AH54" s="29">
        <v>59.92</v>
      </c>
      <c r="AI54" s="32">
        <v>84.37</v>
      </c>
      <c r="AJ54" s="117"/>
      <c r="AL54" s="15">
        <v>11102</v>
      </c>
      <c r="AM54" s="15">
        <v>10403.790000000001</v>
      </c>
      <c r="AN54" s="35">
        <f t="shared" si="22"/>
        <v>-6.7111120082200729E-2</v>
      </c>
      <c r="AO54" s="15">
        <v>1067.0899999999999</v>
      </c>
      <c r="AP54" s="119" t="s">
        <v>64</v>
      </c>
      <c r="AR54" s="11" t="s">
        <v>59</v>
      </c>
      <c r="AS54" s="15">
        <v>249</v>
      </c>
      <c r="AT54" s="36" t="e">
        <f t="shared" si="11"/>
        <v>#VALUE!</v>
      </c>
      <c r="AU54" s="12" t="e">
        <f t="shared" si="12"/>
        <v>#VALUE!</v>
      </c>
      <c r="AV54" s="12" t="e">
        <f t="shared" si="13"/>
        <v>#VALUE!</v>
      </c>
      <c r="AX54" s="118">
        <f t="shared" si="20"/>
        <v>30.56666666666667</v>
      </c>
      <c r="AY54" s="118">
        <f t="shared" si="20"/>
        <v>36.31428571428571</v>
      </c>
      <c r="AZ54" s="118">
        <f t="shared" si="20"/>
        <v>58.37619047619048</v>
      </c>
      <c r="BA54" s="118">
        <f t="shared" si="20"/>
        <v>53.226190476190474</v>
      </c>
      <c r="BB54" s="118">
        <f t="shared" si="20"/>
        <v>45.966666666666669</v>
      </c>
      <c r="BC54" s="118">
        <f t="shared" si="20"/>
        <v>40.904761904761905</v>
      </c>
    </row>
    <row r="55" spans="2:55" ht="15.6" customHeight="1" x14ac:dyDescent="0.2">
      <c r="B55" s="25">
        <v>45334</v>
      </c>
      <c r="C55" s="26">
        <v>5000</v>
      </c>
      <c r="D55" s="27">
        <v>11703</v>
      </c>
      <c r="E55" s="27">
        <v>3215</v>
      </c>
      <c r="F55" s="27">
        <v>2790</v>
      </c>
      <c r="G55" s="28">
        <v>2941</v>
      </c>
      <c r="H55" s="14">
        <f t="shared" si="16"/>
        <v>25649</v>
      </c>
      <c r="I55" s="29">
        <v>1140.3800000000001</v>
      </c>
      <c r="J55" s="29">
        <v>1139.75</v>
      </c>
      <c r="K55" s="29">
        <v>1232.18</v>
      </c>
      <c r="L55" s="29">
        <v>1209.74</v>
      </c>
      <c r="M55" s="29">
        <v>1177.76</v>
      </c>
      <c r="N55" s="15">
        <f t="shared" si="18"/>
        <v>1163.43</v>
      </c>
      <c r="O55" s="16">
        <f t="shared" si="4"/>
        <v>29840.82</v>
      </c>
      <c r="P55" s="30">
        <v>1.2741</v>
      </c>
      <c r="Q55" s="30">
        <v>1.5407999999999999</v>
      </c>
      <c r="R55" s="30">
        <v>2.4958</v>
      </c>
      <c r="S55" s="30">
        <v>2.2532999999999999</v>
      </c>
      <c r="T55" s="31">
        <v>1.9559</v>
      </c>
      <c r="U55" s="17">
        <f t="shared" si="5"/>
        <v>1.7336</v>
      </c>
      <c r="W55" s="11">
        <f t="shared" si="17"/>
        <v>1058.7021023809523</v>
      </c>
      <c r="X55" s="32">
        <f>'[1]1b_Tks'!CH2256</f>
        <v>949.32000000000107</v>
      </c>
      <c r="Z55" s="13">
        <f t="shared" si="19"/>
        <v>0.8966828325598315</v>
      </c>
      <c r="AA55" s="15"/>
      <c r="AB55" s="33">
        <f t="shared" si="6"/>
        <v>0.8966828325598315</v>
      </c>
      <c r="AD55" s="15">
        <f t="shared" si="7"/>
        <v>25649</v>
      </c>
      <c r="AE55" s="28">
        <f t="shared" si="23"/>
        <v>0</v>
      </c>
      <c r="AF55" s="32">
        <f t="shared" si="21"/>
        <v>0</v>
      </c>
      <c r="AH55" s="29">
        <v>59.92</v>
      </c>
      <c r="AI55" s="32">
        <v>84.37</v>
      </c>
      <c r="AJ55" s="117"/>
      <c r="AL55" s="15">
        <v>11096</v>
      </c>
      <c r="AM55" s="15">
        <v>10652.36</v>
      </c>
      <c r="AN55" s="35">
        <f t="shared" si="22"/>
        <v>-4.1647109185194583E-2</v>
      </c>
      <c r="AO55" s="15">
        <v>1059.99</v>
      </c>
      <c r="AP55" s="119" t="s">
        <v>64</v>
      </c>
      <c r="AR55" s="11" t="s">
        <v>59</v>
      </c>
      <c r="AS55" s="15">
        <v>263</v>
      </c>
      <c r="AT55" s="36" t="e">
        <f t="shared" si="11"/>
        <v>#VALUE!</v>
      </c>
      <c r="AU55" s="12" t="e">
        <f t="shared" si="12"/>
        <v>#VALUE!</v>
      </c>
      <c r="AV55" s="12" t="e">
        <f t="shared" si="13"/>
        <v>#VALUE!</v>
      </c>
      <c r="AX55" s="118">
        <f t="shared" si="20"/>
        <v>30.335714285714285</v>
      </c>
      <c r="AY55" s="118">
        <f t="shared" si="20"/>
        <v>36.685714285714283</v>
      </c>
      <c r="AZ55" s="118">
        <f t="shared" si="20"/>
        <v>59.423809523809524</v>
      </c>
      <c r="BA55" s="118">
        <f t="shared" si="20"/>
        <v>53.65</v>
      </c>
      <c r="BB55" s="118">
        <f t="shared" si="20"/>
        <v>46.569047619047623</v>
      </c>
      <c r="BC55" s="118">
        <f t="shared" si="20"/>
        <v>41.276190476190479</v>
      </c>
    </row>
    <row r="56" spans="2:55" ht="15.6" customHeight="1" x14ac:dyDescent="0.2">
      <c r="B56" s="25">
        <v>45335</v>
      </c>
      <c r="C56" s="26">
        <v>5408</v>
      </c>
      <c r="D56" s="27">
        <v>11789</v>
      </c>
      <c r="E56" s="27">
        <v>2794</v>
      </c>
      <c r="F56" s="27">
        <v>2767</v>
      </c>
      <c r="G56" s="28">
        <v>3113</v>
      </c>
      <c r="H56" s="14">
        <f t="shared" si="16"/>
        <v>25871</v>
      </c>
      <c r="I56" s="29">
        <v>1138.4000000000001</v>
      </c>
      <c r="J56" s="29">
        <v>1140.4000000000001</v>
      </c>
      <c r="K56" s="29">
        <v>1232.6099999999999</v>
      </c>
      <c r="L56" s="29">
        <v>1211.8699999999999</v>
      </c>
      <c r="M56" s="29">
        <v>1177.04</v>
      </c>
      <c r="N56" s="15">
        <f t="shared" si="18"/>
        <v>1161.99</v>
      </c>
      <c r="O56" s="16">
        <f t="shared" si="4"/>
        <v>30061.919999999998</v>
      </c>
      <c r="P56" s="30">
        <v>1.2473000000000001</v>
      </c>
      <c r="Q56" s="30">
        <v>1.5515000000000001</v>
      </c>
      <c r="R56" s="30">
        <v>2.5043000000000002</v>
      </c>
      <c r="S56" s="30">
        <v>2.2797999999999998</v>
      </c>
      <c r="T56" s="31">
        <v>1.9470000000000001</v>
      </c>
      <c r="U56" s="17">
        <f t="shared" si="5"/>
        <v>1.7162999999999999</v>
      </c>
      <c r="W56" s="11">
        <f t="shared" si="17"/>
        <v>1057.1967547619049</v>
      </c>
      <c r="X56" s="32">
        <f>'[1]1b_Tks'!CH2257</f>
        <v>947.61000000000013</v>
      </c>
      <c r="Z56" s="13">
        <f t="shared" si="19"/>
        <v>0.89634213852029354</v>
      </c>
      <c r="AA56" s="15"/>
      <c r="AB56" s="33">
        <f t="shared" si="6"/>
        <v>0.89634213852029354</v>
      </c>
      <c r="AD56" s="15">
        <f t="shared" si="7"/>
        <v>25871</v>
      </c>
      <c r="AE56" s="28">
        <f t="shared" si="23"/>
        <v>0</v>
      </c>
      <c r="AF56" s="32">
        <f t="shared" si="21"/>
        <v>0</v>
      </c>
      <c r="AH56" s="29">
        <v>59.98</v>
      </c>
      <c r="AI56" s="32">
        <v>77.62</v>
      </c>
      <c r="AJ56" s="117"/>
      <c r="AL56" s="15">
        <v>10340</v>
      </c>
      <c r="AM56" s="15">
        <v>9755.35</v>
      </c>
      <c r="AN56" s="35">
        <f t="shared" si="22"/>
        <v>-5.9931217229520176E-2</v>
      </c>
      <c r="AO56" s="15">
        <v>1050.9000000000001</v>
      </c>
      <c r="AP56" s="119" t="s">
        <v>64</v>
      </c>
      <c r="AR56" s="11" t="s">
        <v>59</v>
      </c>
      <c r="AS56" s="15">
        <v>261</v>
      </c>
      <c r="AT56" s="36" t="e">
        <f t="shared" si="11"/>
        <v>#VALUE!</v>
      </c>
      <c r="AU56" s="12" t="e">
        <f t="shared" si="12"/>
        <v>#VALUE!</v>
      </c>
      <c r="AV56" s="12" t="e">
        <f t="shared" si="13"/>
        <v>#VALUE!</v>
      </c>
      <c r="AX56" s="118">
        <f t="shared" si="20"/>
        <v>29.69761904761905</v>
      </c>
      <c r="AY56" s="118">
        <f t="shared" si="20"/>
        <v>36.94047619047619</v>
      </c>
      <c r="AZ56" s="118">
        <f t="shared" si="20"/>
        <v>59.62619047619048</v>
      </c>
      <c r="BA56" s="118">
        <f t="shared" si="20"/>
        <v>54.280952380952371</v>
      </c>
      <c r="BB56" s="118">
        <f t="shared" si="20"/>
        <v>46.357142857142861</v>
      </c>
      <c r="BC56" s="118">
        <f t="shared" si="20"/>
        <v>40.864285714285714</v>
      </c>
    </row>
    <row r="57" spans="2:55" ht="15.6" customHeight="1" x14ac:dyDescent="0.2">
      <c r="B57" s="25">
        <v>45336</v>
      </c>
      <c r="C57" s="26">
        <v>5000</v>
      </c>
      <c r="D57" s="27">
        <v>11955</v>
      </c>
      <c r="E57" s="27">
        <v>3179</v>
      </c>
      <c r="F57" s="27">
        <v>2717</v>
      </c>
      <c r="G57" s="28">
        <v>3174</v>
      </c>
      <c r="H57" s="14">
        <f t="shared" si="16"/>
        <v>26025</v>
      </c>
      <c r="I57" s="29">
        <v>1141.77</v>
      </c>
      <c r="J57" s="29">
        <v>1139.69</v>
      </c>
      <c r="K57" s="29">
        <v>1233.57</v>
      </c>
      <c r="L57" s="29">
        <v>1211.1500000000001</v>
      </c>
      <c r="M57" s="29">
        <v>1177.73</v>
      </c>
      <c r="N57" s="15">
        <f t="shared" si="18"/>
        <v>1163.6600000000001</v>
      </c>
      <c r="O57" s="16">
        <f t="shared" si="4"/>
        <v>30284.17</v>
      </c>
      <c r="P57" s="30">
        <v>1.2966</v>
      </c>
      <c r="Q57" s="30">
        <v>1.5441</v>
      </c>
      <c r="R57" s="30">
        <v>2.5085999999999999</v>
      </c>
      <c r="S57" s="30">
        <v>2.2759999999999998</v>
      </c>
      <c r="T57" s="31">
        <v>1.9475</v>
      </c>
      <c r="U57" s="17">
        <f t="shared" si="5"/>
        <v>1.74</v>
      </c>
      <c r="W57" s="11">
        <f t="shared" si="17"/>
        <v>1078.1621880952382</v>
      </c>
      <c r="X57" s="32">
        <f>'[1]1b_Tks'!CH2258</f>
        <v>957.30999999999972</v>
      </c>
      <c r="Z57" s="13">
        <f t="shared" si="19"/>
        <v>0.88790908322546069</v>
      </c>
      <c r="AA57" s="15"/>
      <c r="AB57" s="33">
        <f t="shared" si="6"/>
        <v>0.88790908322546069</v>
      </c>
      <c r="AD57" s="15">
        <f t="shared" si="7"/>
        <v>26025</v>
      </c>
      <c r="AE57" s="28">
        <f t="shared" si="23"/>
        <v>0</v>
      </c>
      <c r="AF57" s="32">
        <f t="shared" si="21"/>
        <v>0</v>
      </c>
      <c r="AH57" s="29">
        <v>57.94</v>
      </c>
      <c r="AI57" s="32">
        <v>77.62</v>
      </c>
      <c r="AJ57" s="117" t="s">
        <v>66</v>
      </c>
      <c r="AL57" s="15">
        <v>8400</v>
      </c>
      <c r="AM57" s="15">
        <v>7925.24</v>
      </c>
      <c r="AN57" s="35">
        <f t="shared" si="22"/>
        <v>-5.9904810453689762E-2</v>
      </c>
      <c r="AO57" s="15">
        <v>1007.19</v>
      </c>
      <c r="AP57" s="119" t="s">
        <v>64</v>
      </c>
      <c r="AR57" s="11" t="s">
        <v>59</v>
      </c>
      <c r="AS57" s="15">
        <v>285</v>
      </c>
      <c r="AT57" s="36" t="e">
        <f t="shared" si="11"/>
        <v>#VALUE!</v>
      </c>
      <c r="AU57" s="12" t="e">
        <f t="shared" si="12"/>
        <v>#VALUE!</v>
      </c>
      <c r="AV57" s="12" t="e">
        <f t="shared" si="13"/>
        <v>#VALUE!</v>
      </c>
      <c r="AX57" s="118">
        <f t="shared" si="20"/>
        <v>30.87142857142857</v>
      </c>
      <c r="AY57" s="118">
        <f t="shared" si="20"/>
        <v>36.764285714285712</v>
      </c>
      <c r="AZ57" s="118">
        <f t="shared" si="20"/>
        <v>59.728571428571428</v>
      </c>
      <c r="BA57" s="118">
        <f t="shared" si="20"/>
        <v>54.190476190476183</v>
      </c>
      <c r="BB57" s="118">
        <f t="shared" si="20"/>
        <v>46.36904761904762</v>
      </c>
      <c r="BC57" s="118">
        <f t="shared" si="20"/>
        <v>41.428571428571423</v>
      </c>
    </row>
    <row r="58" spans="2:55" ht="15.6" customHeight="1" x14ac:dyDescent="0.2">
      <c r="B58" s="25">
        <v>45337</v>
      </c>
      <c r="C58" s="26">
        <v>5000</v>
      </c>
      <c r="D58" s="27">
        <v>11922</v>
      </c>
      <c r="E58" s="27">
        <v>3220</v>
      </c>
      <c r="F58" s="27">
        <v>2644</v>
      </c>
      <c r="G58" s="28">
        <v>3019</v>
      </c>
      <c r="H58" s="14">
        <f t="shared" si="16"/>
        <v>25805</v>
      </c>
      <c r="I58" s="29">
        <v>1138.42</v>
      </c>
      <c r="J58" s="29">
        <v>1135.92</v>
      </c>
      <c r="K58" s="29">
        <v>1233</v>
      </c>
      <c r="L58" s="29">
        <v>1210.76</v>
      </c>
      <c r="M58" s="29">
        <v>1179.9100000000001</v>
      </c>
      <c r="N58" s="15">
        <f t="shared" si="18"/>
        <v>1161.33</v>
      </c>
      <c r="O58" s="16">
        <f t="shared" si="4"/>
        <v>29968.2</v>
      </c>
      <c r="P58" s="30">
        <v>1.2534000000000001</v>
      </c>
      <c r="Q58" s="30">
        <v>1.4955000000000001</v>
      </c>
      <c r="R58" s="30">
        <v>2.5059</v>
      </c>
      <c r="S58" s="30">
        <v>2.2656000000000001</v>
      </c>
      <c r="T58" s="31">
        <v>1.9833000000000001</v>
      </c>
      <c r="U58" s="17">
        <f t="shared" si="5"/>
        <v>1.7105999999999999</v>
      </c>
      <c r="W58" s="11">
        <f t="shared" si="17"/>
        <v>1051.0280500000001</v>
      </c>
      <c r="X58" s="32">
        <f>'[1]1b_Tks'!CH2259</f>
        <v>946.71999999999991</v>
      </c>
      <c r="Z58" s="13">
        <f t="shared" si="19"/>
        <v>0.90075616916218348</v>
      </c>
      <c r="AA58" s="15"/>
      <c r="AB58" s="33">
        <f t="shared" si="6"/>
        <v>0.9007561691621836</v>
      </c>
      <c r="AD58" s="15">
        <f t="shared" ref="AD58:AD121" si="24">ROUND(H58*(24-AA58)/24,0)</f>
        <v>25805</v>
      </c>
      <c r="AE58" s="28">
        <f t="shared" si="23"/>
        <v>0</v>
      </c>
      <c r="AF58" s="32">
        <f t="shared" si="21"/>
        <v>3.6361541333462814E-12</v>
      </c>
      <c r="AH58" s="29">
        <v>59.89</v>
      </c>
      <c r="AI58" s="32">
        <v>77.62</v>
      </c>
      <c r="AJ58" s="117" t="s">
        <v>67</v>
      </c>
      <c r="AL58" s="15">
        <v>7583</v>
      </c>
      <c r="AM58" s="15">
        <v>7244.85</v>
      </c>
      <c r="AN58" s="35">
        <f t="shared" si="22"/>
        <v>-4.6674534324382094E-2</v>
      </c>
      <c r="AO58" s="15">
        <v>996.59</v>
      </c>
      <c r="AP58" s="119" t="s">
        <v>64</v>
      </c>
      <c r="AR58" s="11">
        <v>1028.3499999999999</v>
      </c>
      <c r="AS58" s="15">
        <v>271.33</v>
      </c>
      <c r="AT58" s="36">
        <f t="shared" si="11"/>
        <v>1299.6799999999998</v>
      </c>
      <c r="AU58" s="12">
        <f t="shared" si="12"/>
        <v>1.2365797468488111</v>
      </c>
      <c r="AV58" s="12">
        <f t="shared" si="13"/>
        <v>-0.33582357768662752</v>
      </c>
      <c r="AX58" s="118">
        <f t="shared" si="20"/>
        <v>29.842857142857142</v>
      </c>
      <c r="AY58" s="118">
        <f t="shared" si="20"/>
        <v>35.607142857142861</v>
      </c>
      <c r="AZ58" s="118">
        <f t="shared" si="20"/>
        <v>59.664285714285711</v>
      </c>
      <c r="BA58" s="118">
        <f t="shared" si="20"/>
        <v>53.942857142857143</v>
      </c>
      <c r="BB58" s="118">
        <f t="shared" si="20"/>
        <v>47.221428571428575</v>
      </c>
      <c r="BC58" s="118">
        <f t="shared" si="20"/>
        <v>40.728571428571428</v>
      </c>
    </row>
    <row r="59" spans="2:55" ht="15.6" customHeight="1" x14ac:dyDescent="0.2">
      <c r="B59" s="25">
        <v>45338</v>
      </c>
      <c r="C59" s="26">
        <v>5000</v>
      </c>
      <c r="D59" s="27">
        <v>11575</v>
      </c>
      <c r="E59" s="27">
        <v>3247</v>
      </c>
      <c r="F59" s="27">
        <v>2637</v>
      </c>
      <c r="G59" s="28">
        <v>3112</v>
      </c>
      <c r="H59" s="14">
        <f t="shared" si="16"/>
        <v>25571</v>
      </c>
      <c r="I59" s="29">
        <v>1140.44</v>
      </c>
      <c r="J59" s="29">
        <v>1138.58</v>
      </c>
      <c r="K59" s="29">
        <v>1236.01</v>
      </c>
      <c r="L59" s="29">
        <v>1213.03</v>
      </c>
      <c r="M59" s="29">
        <v>1181.81</v>
      </c>
      <c r="N59" s="15">
        <f t="shared" si="18"/>
        <v>1164.25</v>
      </c>
      <c r="O59" s="16">
        <f t="shared" si="4"/>
        <v>29771.14</v>
      </c>
      <c r="P59" s="30">
        <v>1.2789999999999999</v>
      </c>
      <c r="Q59" s="30">
        <v>1.5291999999999999</v>
      </c>
      <c r="R59" s="30">
        <v>2.5425</v>
      </c>
      <c r="S59" s="30">
        <v>2.3132999999999999</v>
      </c>
      <c r="T59" s="31">
        <v>2.0112000000000001</v>
      </c>
      <c r="U59" s="17">
        <f t="shared" si="5"/>
        <v>1.7484999999999999</v>
      </c>
      <c r="W59" s="11">
        <f t="shared" si="17"/>
        <v>1064.5241428571428</v>
      </c>
      <c r="X59" s="32">
        <f>'[1]1b_Tks'!CH2260</f>
        <v>1019.2699999999995</v>
      </c>
      <c r="Z59" s="13">
        <f t="shared" si="19"/>
        <v>0.9574888524973395</v>
      </c>
      <c r="AA59" s="15"/>
      <c r="AB59" s="33">
        <f t="shared" si="6"/>
        <v>0.9574888524973395</v>
      </c>
      <c r="AD59" s="15">
        <f t="shared" si="24"/>
        <v>25571</v>
      </c>
      <c r="AE59" s="28">
        <f t="shared" si="23"/>
        <v>0</v>
      </c>
      <c r="AF59" s="32">
        <f t="shared" si="21"/>
        <v>0</v>
      </c>
      <c r="AH59" s="29">
        <v>60.79</v>
      </c>
      <c r="AI59" s="32">
        <v>82.02</v>
      </c>
      <c r="AJ59" s="117" t="s">
        <v>68</v>
      </c>
      <c r="AL59" s="15">
        <v>10680</v>
      </c>
      <c r="AM59" s="15">
        <v>10049.99</v>
      </c>
      <c r="AN59" s="35">
        <f t="shared" si="22"/>
        <v>-6.2687624564800579E-2</v>
      </c>
      <c r="AO59" s="15">
        <v>1033.56</v>
      </c>
      <c r="AP59" s="119" t="s">
        <v>55</v>
      </c>
      <c r="AR59" s="11">
        <v>849.23</v>
      </c>
      <c r="AS59" s="15">
        <v>273.39999999999998</v>
      </c>
      <c r="AT59" s="36">
        <f t="shared" si="11"/>
        <v>1122.6300000000001</v>
      </c>
      <c r="AU59" s="12">
        <f t="shared" si="12"/>
        <v>1.0545838791282867</v>
      </c>
      <c r="AV59" s="12">
        <f t="shared" si="13"/>
        <v>-9.7095026630947157E-2</v>
      </c>
      <c r="AX59" s="118">
        <f t="shared" si="20"/>
        <v>30.452380952380949</v>
      </c>
      <c r="AY59" s="118">
        <f t="shared" si="20"/>
        <v>36.409523809523812</v>
      </c>
      <c r="AZ59" s="118">
        <f t="shared" si="20"/>
        <v>60.535714285714285</v>
      </c>
      <c r="BA59" s="118">
        <f t="shared" si="20"/>
        <v>55.078571428571429</v>
      </c>
      <c r="BB59" s="118">
        <f t="shared" si="20"/>
        <v>47.885714285714286</v>
      </c>
      <c r="BC59" s="118">
        <f t="shared" si="20"/>
        <v>41.63095238095238</v>
      </c>
    </row>
    <row r="60" spans="2:55" ht="15.6" customHeight="1" x14ac:dyDescent="0.2">
      <c r="B60" s="25">
        <v>45339</v>
      </c>
      <c r="C60" s="26">
        <v>5000</v>
      </c>
      <c r="D60" s="27">
        <v>11699</v>
      </c>
      <c r="E60" s="27">
        <v>3243</v>
      </c>
      <c r="F60" s="27">
        <v>2739</v>
      </c>
      <c r="G60" s="28">
        <v>3044</v>
      </c>
      <c r="H60" s="14">
        <f t="shared" si="16"/>
        <v>25725</v>
      </c>
      <c r="I60" s="29">
        <v>1137.73</v>
      </c>
      <c r="J60" s="29">
        <v>1137.72</v>
      </c>
      <c r="K60" s="29">
        <v>1234.6600000000001</v>
      </c>
      <c r="L60" s="29">
        <v>1210.42</v>
      </c>
      <c r="M60" s="29">
        <v>1184.97</v>
      </c>
      <c r="N60" s="15">
        <f t="shared" si="18"/>
        <v>1163.27</v>
      </c>
      <c r="O60" s="16">
        <f t="shared" si="4"/>
        <v>29925.23</v>
      </c>
      <c r="P60" s="30">
        <v>1.2330000000000001</v>
      </c>
      <c r="Q60" s="30">
        <v>1.5202</v>
      </c>
      <c r="R60" s="30">
        <v>2.5261999999999998</v>
      </c>
      <c r="S60" s="30">
        <v>2.2736000000000001</v>
      </c>
      <c r="T60" s="31">
        <v>2.052</v>
      </c>
      <c r="U60" s="17">
        <f t="shared" si="5"/>
        <v>1.7343</v>
      </c>
      <c r="W60" s="11">
        <f t="shared" si="17"/>
        <v>1062.2848761904763</v>
      </c>
      <c r="X60" s="32">
        <f>'[1]1b_Tks'!CH2261</f>
        <v>964.0600000000004</v>
      </c>
      <c r="Z60" s="13">
        <f t="shared" si="19"/>
        <v>0.90753433622934931</v>
      </c>
      <c r="AA60" s="15"/>
      <c r="AB60" s="33">
        <f t="shared" si="6"/>
        <v>0.90753433622934931</v>
      </c>
      <c r="AD60" s="15">
        <f t="shared" si="24"/>
        <v>25725</v>
      </c>
      <c r="AE60" s="28">
        <f t="shared" si="23"/>
        <v>0</v>
      </c>
      <c r="AF60" s="32">
        <f t="shared" si="21"/>
        <v>0</v>
      </c>
      <c r="AH60" s="29">
        <v>59.21</v>
      </c>
      <c r="AI60" s="32">
        <v>84.9</v>
      </c>
      <c r="AJ60" s="117" t="s">
        <v>69</v>
      </c>
      <c r="AL60" s="15">
        <v>10863</v>
      </c>
      <c r="AM60" s="15">
        <v>10451.81</v>
      </c>
      <c r="AN60" s="35">
        <f t="shared" si="22"/>
        <v>-3.9341511183230517E-2</v>
      </c>
      <c r="AO60" s="15">
        <v>1042.05</v>
      </c>
      <c r="AP60" s="119" t="s">
        <v>64</v>
      </c>
      <c r="AR60" s="11">
        <v>720.23</v>
      </c>
      <c r="AS60" s="15">
        <v>269.75</v>
      </c>
      <c r="AT60" s="36">
        <f t="shared" si="11"/>
        <v>989.98</v>
      </c>
      <c r="AU60" s="12">
        <f t="shared" si="12"/>
        <v>0.93193457064947294</v>
      </c>
      <c r="AV60" s="12">
        <f t="shared" si="13"/>
        <v>-2.4400234420123623E-2</v>
      </c>
      <c r="AX60" s="118">
        <f t="shared" si="20"/>
        <v>29.357142857142861</v>
      </c>
      <c r="AY60" s="118">
        <f t="shared" si="20"/>
        <v>36.195238095238096</v>
      </c>
      <c r="AZ60" s="118">
        <f t="shared" si="20"/>
        <v>60.147619047619038</v>
      </c>
      <c r="BA60" s="118">
        <f t="shared" si="20"/>
        <v>54.133333333333333</v>
      </c>
      <c r="BB60" s="118">
        <f t="shared" si="20"/>
        <v>48.857142857142854</v>
      </c>
      <c r="BC60" s="118">
        <f t="shared" si="20"/>
        <v>41.292857142857144</v>
      </c>
    </row>
    <row r="61" spans="2:55" ht="15.6" customHeight="1" x14ac:dyDescent="0.2">
      <c r="B61" s="25">
        <v>45340</v>
      </c>
      <c r="C61" s="26">
        <v>5000</v>
      </c>
      <c r="D61" s="27">
        <v>12024</v>
      </c>
      <c r="E61" s="27">
        <v>3378</v>
      </c>
      <c r="F61" s="27">
        <v>2789</v>
      </c>
      <c r="G61" s="28">
        <v>3014</v>
      </c>
      <c r="H61" s="14">
        <f t="shared" si="16"/>
        <v>26205</v>
      </c>
      <c r="I61" s="29">
        <v>1141.42</v>
      </c>
      <c r="J61" s="29">
        <v>1143.27</v>
      </c>
      <c r="K61" s="29">
        <v>1237.19</v>
      </c>
      <c r="L61" s="29">
        <v>1215.45</v>
      </c>
      <c r="M61" s="29">
        <v>1180.33</v>
      </c>
      <c r="N61" s="15">
        <f t="shared" si="18"/>
        <v>1166.97</v>
      </c>
      <c r="O61" s="16">
        <f t="shared" si="4"/>
        <v>30580.41</v>
      </c>
      <c r="P61" s="30">
        <v>1.284</v>
      </c>
      <c r="Q61" s="30">
        <v>1.5863</v>
      </c>
      <c r="R61" s="30">
        <v>2.5567000000000002</v>
      </c>
      <c r="S61" s="30">
        <v>2.3264</v>
      </c>
      <c r="T61" s="31">
        <v>1.9917</v>
      </c>
      <c r="U61" s="17">
        <f t="shared" si="5"/>
        <v>1.7790999999999999</v>
      </c>
      <c r="W61" s="11">
        <f t="shared" si="17"/>
        <v>1110.0361238095238</v>
      </c>
      <c r="X61" s="32">
        <f>'[1]1b_Tks'!CH2262</f>
        <v>999.29999999999973</v>
      </c>
      <c r="Z61" s="13">
        <f t="shared" si="19"/>
        <v>0.9002409728527665</v>
      </c>
      <c r="AA61" s="15"/>
      <c r="AB61" s="33">
        <f t="shared" si="6"/>
        <v>0.9002409728527665</v>
      </c>
      <c r="AD61" s="15">
        <f t="shared" si="24"/>
        <v>26205</v>
      </c>
      <c r="AE61" s="28">
        <f t="shared" si="23"/>
        <v>0</v>
      </c>
      <c r="AF61" s="32">
        <f t="shared" si="21"/>
        <v>0</v>
      </c>
      <c r="AH61" s="29">
        <v>59.21</v>
      </c>
      <c r="AI61" s="32">
        <v>84.9</v>
      </c>
      <c r="AJ61" s="117" t="s">
        <v>70</v>
      </c>
      <c r="AL61" s="15">
        <v>8381</v>
      </c>
      <c r="AM61" s="15">
        <v>7909.7</v>
      </c>
      <c r="AN61" s="35">
        <f t="shared" si="22"/>
        <v>-5.9585066437412314E-2</v>
      </c>
      <c r="AO61" s="15">
        <v>1043.6600000000001</v>
      </c>
      <c r="AP61" s="119" t="s">
        <v>64</v>
      </c>
      <c r="AR61" s="11">
        <v>718.72</v>
      </c>
      <c r="AS61" s="15">
        <v>288.39999999999998</v>
      </c>
      <c r="AT61" s="36">
        <f t="shared" si="11"/>
        <v>1007.12</v>
      </c>
      <c r="AU61" s="12">
        <f t="shared" si="12"/>
        <v>0.90728578863152054</v>
      </c>
      <c r="AV61" s="12">
        <f t="shared" si="13"/>
        <v>-7.0448157787540433E-3</v>
      </c>
      <c r="AX61" s="118">
        <f t="shared" si="20"/>
        <v>30.571428571428573</v>
      </c>
      <c r="AY61" s="118">
        <f t="shared" si="20"/>
        <v>37.769047619047619</v>
      </c>
      <c r="AZ61" s="118">
        <f t="shared" si="20"/>
        <v>60.873809523809534</v>
      </c>
      <c r="BA61" s="118">
        <f t="shared" si="20"/>
        <v>55.390476190476193</v>
      </c>
      <c r="BB61" s="118">
        <f t="shared" si="20"/>
        <v>47.421428571428571</v>
      </c>
      <c r="BC61" s="118">
        <f t="shared" si="20"/>
        <v>42.359523809523807</v>
      </c>
    </row>
    <row r="62" spans="2:55" ht="15.6" customHeight="1" x14ac:dyDescent="0.2">
      <c r="B62" s="25">
        <v>45341</v>
      </c>
      <c r="C62" s="26">
        <v>4758.973</v>
      </c>
      <c r="D62" s="27">
        <v>11582</v>
      </c>
      <c r="E62" s="27">
        <v>3424.8629999999998</v>
      </c>
      <c r="F62" s="27">
        <v>2791.2150000000001</v>
      </c>
      <c r="G62" s="28">
        <v>2659</v>
      </c>
      <c r="H62" s="14">
        <f t="shared" si="16"/>
        <v>25216.050999999999</v>
      </c>
      <c r="I62" s="29">
        <v>1132.76</v>
      </c>
      <c r="J62" s="29">
        <v>1137.3399999999999</v>
      </c>
      <c r="K62" s="29">
        <v>1234.55</v>
      </c>
      <c r="L62" s="29">
        <v>1209.98</v>
      </c>
      <c r="M62" s="29">
        <v>1175.3499999999999</v>
      </c>
      <c r="N62" s="15">
        <f t="shared" si="18"/>
        <v>1161.73</v>
      </c>
      <c r="O62" s="16">
        <f t="shared" si="4"/>
        <v>29294.18</v>
      </c>
      <c r="P62" s="30">
        <v>1.1559999999999999</v>
      </c>
      <c r="Q62" s="30">
        <v>1.5044</v>
      </c>
      <c r="R62" s="30">
        <v>2.5194000000000001</v>
      </c>
      <c r="S62" s="30">
        <v>2.2559999999999998</v>
      </c>
      <c r="T62" s="31">
        <v>1.9108000000000001</v>
      </c>
      <c r="U62" s="17">
        <f t="shared" si="5"/>
        <v>1.7025999999999999</v>
      </c>
      <c r="W62" s="11">
        <f t="shared" si="17"/>
        <v>1022.1840873857142</v>
      </c>
      <c r="X62" s="32">
        <f>'[1]1b_Tks'!CH2263</f>
        <v>912.40999999999985</v>
      </c>
      <c r="Z62" s="13">
        <f t="shared" si="19"/>
        <v>0.89260829948305409</v>
      </c>
      <c r="AA62" s="15"/>
      <c r="AB62" s="33">
        <f t="shared" si="6"/>
        <v>0.89260829948305409</v>
      </c>
      <c r="AD62" s="15">
        <f t="shared" si="24"/>
        <v>25216</v>
      </c>
      <c r="AE62" s="28">
        <f t="shared" si="23"/>
        <v>5.0999999999476131E-2</v>
      </c>
      <c r="AF62" s="32">
        <f t="shared" si="21"/>
        <v>0</v>
      </c>
      <c r="AH62" s="29">
        <v>58.51</v>
      </c>
      <c r="AI62" s="32">
        <v>84.9</v>
      </c>
      <c r="AJ62" s="117" t="s">
        <v>71</v>
      </c>
      <c r="AL62" s="15">
        <v>7373</v>
      </c>
      <c r="AM62" s="15">
        <v>7092.33</v>
      </c>
      <c r="AN62" s="35">
        <f t="shared" si="22"/>
        <v>-3.9573736698658983E-2</v>
      </c>
      <c r="AO62" s="15">
        <v>1018.99</v>
      </c>
      <c r="AP62" s="119" t="s">
        <v>64</v>
      </c>
      <c r="AR62" s="11">
        <v>661</v>
      </c>
      <c r="AS62" s="15">
        <v>256</v>
      </c>
      <c r="AT62" s="36">
        <f t="shared" ref="AT62:AT125" si="25">+AR62+AS62</f>
        <v>917</v>
      </c>
      <c r="AU62" s="12">
        <f t="shared" ref="AU62:AU125" si="26">+AT62/W62</f>
        <v>0.89709868439184215</v>
      </c>
      <c r="AV62" s="12">
        <f t="shared" ref="AV62:AV125" si="27">+AB62-AU62</f>
        <v>-4.4903849087880587E-3</v>
      </c>
      <c r="AX62" s="118">
        <f t="shared" si="20"/>
        <v>27.523809523809522</v>
      </c>
      <c r="AY62" s="118">
        <f t="shared" si="20"/>
        <v>35.819047619047616</v>
      </c>
      <c r="AZ62" s="118">
        <f t="shared" si="20"/>
        <v>59.985714285714288</v>
      </c>
      <c r="BA62" s="118">
        <f t="shared" ref="BA62:BC125" si="28">S62/42*1000</f>
        <v>53.714285714285708</v>
      </c>
      <c r="BB62" s="118">
        <f t="shared" si="28"/>
        <v>45.495238095238093</v>
      </c>
      <c r="BC62" s="118">
        <f t="shared" si="28"/>
        <v>40.538095238095231</v>
      </c>
    </row>
    <row r="63" spans="2:55" ht="15.6" customHeight="1" x14ac:dyDescent="0.2">
      <c r="B63" s="25">
        <v>45342</v>
      </c>
      <c r="C63" s="26">
        <v>4500</v>
      </c>
      <c r="D63" s="27">
        <v>11863</v>
      </c>
      <c r="E63" s="27">
        <v>3295</v>
      </c>
      <c r="F63" s="27">
        <v>2816</v>
      </c>
      <c r="G63" s="28">
        <v>2938</v>
      </c>
      <c r="H63" s="14">
        <f t="shared" si="16"/>
        <v>25412</v>
      </c>
      <c r="I63" s="29">
        <v>1134.73</v>
      </c>
      <c r="J63" s="29">
        <v>1132.6099999999999</v>
      </c>
      <c r="K63" s="29">
        <v>1235.71</v>
      </c>
      <c r="L63" s="29">
        <v>1209.05</v>
      </c>
      <c r="M63" s="29">
        <v>1179.67</v>
      </c>
      <c r="N63" s="15">
        <f t="shared" si="18"/>
        <v>1160.27</v>
      </c>
      <c r="O63" s="16">
        <f t="shared" ref="O63:O126" si="29">+ROUND((C63*I63+D63*J63+E63*K63+F63*L63+G63*M63)/1000,2)</f>
        <v>29484.66</v>
      </c>
      <c r="P63" s="30">
        <v>1.1968000000000001</v>
      </c>
      <c r="Q63" s="30">
        <v>1.458</v>
      </c>
      <c r="R63" s="30">
        <v>2.5381</v>
      </c>
      <c r="S63" s="30">
        <v>2.2505999999999999</v>
      </c>
      <c r="T63" s="31">
        <v>1.9896</v>
      </c>
      <c r="U63" s="17">
        <f t="shared" ref="U63:U126" si="30">+ROUND((P63*C63+Q63*D63+R63*E63+S63*F63+T63*G63)/H63,4)</f>
        <v>1.7011000000000001</v>
      </c>
      <c r="W63" s="11">
        <f t="shared" si="17"/>
        <v>1029.2387595238094</v>
      </c>
      <c r="X63" s="32">
        <f>'[1]1b_Tks'!CH2264</f>
        <v>952.19000000000051</v>
      </c>
      <c r="Z63" s="13">
        <f t="shared" si="19"/>
        <v>0.9251400524797021</v>
      </c>
      <c r="AA63" s="15"/>
      <c r="AB63" s="33">
        <f t="shared" si="6"/>
        <v>0.9251400524797021</v>
      </c>
      <c r="AD63" s="15">
        <f t="shared" si="24"/>
        <v>25412</v>
      </c>
      <c r="AE63" s="28">
        <f t="shared" si="23"/>
        <v>0</v>
      </c>
      <c r="AF63" s="32">
        <f t="shared" si="21"/>
        <v>0</v>
      </c>
      <c r="AH63" s="29">
        <v>61.79</v>
      </c>
      <c r="AI63" s="32">
        <v>78.88</v>
      </c>
      <c r="AJ63" s="117" t="s">
        <v>72</v>
      </c>
      <c r="AL63" s="15">
        <v>8006</v>
      </c>
      <c r="AM63" s="15">
        <v>7654.69</v>
      </c>
      <c r="AN63" s="35">
        <f t="shared" si="22"/>
        <v>-4.5894739042338803E-2</v>
      </c>
      <c r="AO63" s="15">
        <v>1049.74</v>
      </c>
      <c r="AP63" s="119" t="s">
        <v>64</v>
      </c>
      <c r="AR63" s="11">
        <v>701.26</v>
      </c>
      <c r="AS63" s="15">
        <v>248</v>
      </c>
      <c r="AT63" s="36">
        <f t="shared" si="25"/>
        <v>949.26</v>
      </c>
      <c r="AU63" s="12">
        <f t="shared" si="26"/>
        <v>0.92229328833203617</v>
      </c>
      <c r="AV63" s="12">
        <f t="shared" si="27"/>
        <v>2.8467641476659367E-3</v>
      </c>
      <c r="AX63" s="118">
        <f t="shared" ref="AX63:BC126" si="31">P63/42*1000</f>
        <v>28.495238095238097</v>
      </c>
      <c r="AY63" s="118">
        <f t="shared" si="31"/>
        <v>34.714285714285708</v>
      </c>
      <c r="AZ63" s="118">
        <f t="shared" si="31"/>
        <v>60.430952380952384</v>
      </c>
      <c r="BA63" s="118">
        <f t="shared" si="28"/>
        <v>53.585714285714282</v>
      </c>
      <c r="BB63" s="118">
        <f t="shared" si="28"/>
        <v>47.371428571428574</v>
      </c>
      <c r="BC63" s="118">
        <f t="shared" si="28"/>
        <v>40.502380952380953</v>
      </c>
    </row>
    <row r="64" spans="2:55" ht="15.6" customHeight="1" x14ac:dyDescent="0.2">
      <c r="B64" s="25">
        <v>45343</v>
      </c>
      <c r="C64" s="26">
        <v>4500</v>
      </c>
      <c r="D64" s="27">
        <v>11821</v>
      </c>
      <c r="E64" s="27">
        <v>3024</v>
      </c>
      <c r="F64" s="27">
        <v>2800</v>
      </c>
      <c r="G64" s="28">
        <v>3203</v>
      </c>
      <c r="H64" s="14">
        <f t="shared" si="16"/>
        <v>25348</v>
      </c>
      <c r="I64" s="29">
        <v>1135.53</v>
      </c>
      <c r="J64" s="29">
        <v>1141.1400000000001</v>
      </c>
      <c r="K64" s="29">
        <v>1230.93</v>
      </c>
      <c r="L64" s="29">
        <v>1210.8800000000001</v>
      </c>
      <c r="M64" s="29">
        <v>1169.82</v>
      </c>
      <c r="N64" s="15">
        <f t="shared" si="18"/>
        <v>1162.18</v>
      </c>
      <c r="O64" s="16">
        <f t="shared" si="29"/>
        <v>29459.03</v>
      </c>
      <c r="P64" s="30">
        <v>1.2037</v>
      </c>
      <c r="Q64" s="30">
        <v>1.5629</v>
      </c>
      <c r="R64" s="30">
        <v>2.4775999999999998</v>
      </c>
      <c r="S64" s="30">
        <v>2.2761</v>
      </c>
      <c r="T64" s="31">
        <v>1.8548</v>
      </c>
      <c r="U64" s="17">
        <f t="shared" si="30"/>
        <v>1.7239</v>
      </c>
      <c r="W64" s="11">
        <f t="shared" si="17"/>
        <v>1040.4275642857142</v>
      </c>
      <c r="X64" s="32">
        <f>'[1]1b_Tks'!CH2265</f>
        <v>949.21999999999969</v>
      </c>
      <c r="Z64" s="13">
        <f t="shared" si="19"/>
        <v>0.91233645914760886</v>
      </c>
      <c r="AA64" s="15"/>
      <c r="AB64" s="33">
        <f t="shared" ref="AB64:AB127" si="32">+Z64*24/(24-AA64)</f>
        <v>0.91233645914760897</v>
      </c>
      <c r="AD64" s="15">
        <f t="shared" si="24"/>
        <v>25348</v>
      </c>
      <c r="AE64" s="28">
        <f t="shared" si="23"/>
        <v>0</v>
      </c>
      <c r="AF64" s="32">
        <f t="shared" si="21"/>
        <v>3.8158191273396372E-12</v>
      </c>
      <c r="AH64" s="29">
        <v>61.42</v>
      </c>
      <c r="AI64" s="32">
        <v>86.24</v>
      </c>
      <c r="AJ64" s="117" t="s">
        <v>73</v>
      </c>
      <c r="AL64" s="15">
        <v>8158</v>
      </c>
      <c r="AM64" s="15">
        <v>7691.23</v>
      </c>
      <c r="AN64" s="35">
        <f t="shared" si="22"/>
        <v>-6.0688602473206558E-2</v>
      </c>
      <c r="AO64" s="15">
        <v>1054.0899999999999</v>
      </c>
      <c r="AP64" s="119" t="s">
        <v>64</v>
      </c>
      <c r="AR64" s="11">
        <v>690.42</v>
      </c>
      <c r="AS64" s="15">
        <v>258.39</v>
      </c>
      <c r="AT64" s="36">
        <f t="shared" si="25"/>
        <v>948.81</v>
      </c>
      <c r="AU64" s="12">
        <f t="shared" si="26"/>
        <v>0.91194239038773206</v>
      </c>
      <c r="AV64" s="12">
        <f t="shared" si="27"/>
        <v>3.9406875987690881E-4</v>
      </c>
      <c r="AX64" s="118">
        <f t="shared" si="31"/>
        <v>28.659523809523808</v>
      </c>
      <c r="AY64" s="118">
        <f t="shared" si="31"/>
        <v>37.211904761904762</v>
      </c>
      <c r="AZ64" s="118">
        <f t="shared" si="31"/>
        <v>58.990476190476187</v>
      </c>
      <c r="BA64" s="118">
        <f t="shared" si="28"/>
        <v>54.192857142857143</v>
      </c>
      <c r="BB64" s="118">
        <f t="shared" si="28"/>
        <v>44.161904761904765</v>
      </c>
      <c r="BC64" s="118">
        <f t="shared" si="28"/>
        <v>41.045238095238091</v>
      </c>
    </row>
    <row r="65" spans="2:55" ht="15.6" customHeight="1" x14ac:dyDescent="0.2">
      <c r="B65" s="25">
        <v>45344</v>
      </c>
      <c r="C65" s="26">
        <v>4703</v>
      </c>
      <c r="D65" s="27">
        <v>11609</v>
      </c>
      <c r="E65" s="27">
        <v>2899</v>
      </c>
      <c r="F65" s="27">
        <v>2796</v>
      </c>
      <c r="G65" s="28">
        <v>3247</v>
      </c>
      <c r="H65" s="14">
        <f t="shared" si="16"/>
        <v>25254</v>
      </c>
      <c r="I65" s="29">
        <v>1138.58</v>
      </c>
      <c r="J65" s="29">
        <v>1143.0899999999999</v>
      </c>
      <c r="K65" s="29">
        <v>1229</v>
      </c>
      <c r="L65" s="29">
        <v>1212.54</v>
      </c>
      <c r="M65" s="29">
        <v>1165.1199999999999</v>
      </c>
      <c r="N65" s="15">
        <f t="shared" si="18"/>
        <v>1162.6300000000001</v>
      </c>
      <c r="O65" s="16">
        <f t="shared" si="29"/>
        <v>29361.15</v>
      </c>
      <c r="P65" s="30">
        <v>1.2461</v>
      </c>
      <c r="Q65" s="30">
        <v>1.5864</v>
      </c>
      <c r="R65" s="30">
        <v>2.4573999999999998</v>
      </c>
      <c r="S65" s="30">
        <v>2.2900999999999998</v>
      </c>
      <c r="T65" s="31">
        <v>1.7884</v>
      </c>
      <c r="U65" s="17">
        <f t="shared" si="30"/>
        <v>1.7269000000000001</v>
      </c>
      <c r="W65" s="11">
        <f t="shared" si="17"/>
        <v>1038.3567357142858</v>
      </c>
      <c r="X65" s="32">
        <f>'[1]1b_Tks'!CH2266</f>
        <v>933.30000000000041</v>
      </c>
      <c r="Z65" s="13">
        <f t="shared" si="19"/>
        <v>0.89882404370207425</v>
      </c>
      <c r="AA65" s="15"/>
      <c r="AB65" s="33">
        <f t="shared" si="32"/>
        <v>0.89882404370207425</v>
      </c>
      <c r="AD65" s="15">
        <f t="shared" si="24"/>
        <v>25254</v>
      </c>
      <c r="AE65" s="28">
        <f t="shared" si="23"/>
        <v>0</v>
      </c>
      <c r="AF65" s="32">
        <f t="shared" si="21"/>
        <v>0</v>
      </c>
      <c r="AH65" s="29">
        <v>59.11</v>
      </c>
      <c r="AI65" s="32">
        <v>85.95</v>
      </c>
      <c r="AJ65" s="117" t="s">
        <v>74</v>
      </c>
      <c r="AL65" s="15">
        <v>7792</v>
      </c>
      <c r="AM65" s="15">
        <v>7437.05</v>
      </c>
      <c r="AN65" s="35">
        <f t="shared" si="22"/>
        <v>-4.7727257447509407E-2</v>
      </c>
      <c r="AO65" s="15">
        <v>1046.1199999999999</v>
      </c>
      <c r="AP65" s="119" t="s">
        <v>64</v>
      </c>
      <c r="AR65" s="11">
        <v>703.78</v>
      </c>
      <c r="AS65" s="15">
        <v>264.67</v>
      </c>
      <c r="AT65" s="36">
        <f t="shared" si="25"/>
        <v>968.45</v>
      </c>
      <c r="AU65" s="12">
        <f t="shared" si="26"/>
        <v>0.932675608189514</v>
      </c>
      <c r="AV65" s="12">
        <f t="shared" si="27"/>
        <v>-3.3851564487439756E-2</v>
      </c>
      <c r="AX65" s="118">
        <f t="shared" si="31"/>
        <v>29.669047619047618</v>
      </c>
      <c r="AY65" s="118">
        <f t="shared" si="31"/>
        <v>37.771428571428572</v>
      </c>
      <c r="AZ65" s="118">
        <f t="shared" si="31"/>
        <v>58.509523809523806</v>
      </c>
      <c r="BA65" s="118">
        <f t="shared" si="28"/>
        <v>54.526190476190472</v>
      </c>
      <c r="BB65" s="118">
        <f t="shared" si="28"/>
        <v>42.580952380952382</v>
      </c>
      <c r="BC65" s="118">
        <f t="shared" si="28"/>
        <v>41.116666666666667</v>
      </c>
    </row>
    <row r="66" spans="2:55" ht="15.6" customHeight="1" x14ac:dyDescent="0.2">
      <c r="B66" s="25">
        <v>45345</v>
      </c>
      <c r="C66" s="26">
        <v>4501</v>
      </c>
      <c r="D66" s="27">
        <v>11737</v>
      </c>
      <c r="E66" s="27">
        <v>3222</v>
      </c>
      <c r="F66" s="27">
        <v>2793</v>
      </c>
      <c r="G66" s="28">
        <v>2995</v>
      </c>
      <c r="H66" s="14">
        <f t="shared" si="16"/>
        <v>25248</v>
      </c>
      <c r="I66" s="29">
        <v>1141.32</v>
      </c>
      <c r="J66" s="29">
        <v>1143.03</v>
      </c>
      <c r="K66" s="29">
        <v>1231.8699999999999</v>
      </c>
      <c r="L66" s="29">
        <v>1212.42</v>
      </c>
      <c r="M66" s="29">
        <v>1164.0999999999999</v>
      </c>
      <c r="N66" s="15">
        <f t="shared" si="18"/>
        <v>1164.24</v>
      </c>
      <c r="O66" s="16">
        <f t="shared" si="29"/>
        <v>29394.68</v>
      </c>
      <c r="P66" s="30">
        <v>1.2838000000000001</v>
      </c>
      <c r="Q66" s="30">
        <v>1.5807</v>
      </c>
      <c r="R66" s="30">
        <v>2.4933999999999998</v>
      </c>
      <c r="S66" s="30">
        <v>2.2896000000000001</v>
      </c>
      <c r="T66" s="31">
        <v>1.7778</v>
      </c>
      <c r="U66" s="17">
        <f t="shared" si="30"/>
        <v>1.746</v>
      </c>
      <c r="W66" s="11">
        <f t="shared" si="17"/>
        <v>1049.6228166666665</v>
      </c>
      <c r="X66" s="32">
        <f>'[1]1b_Tks'!CH2267</f>
        <v>938.69000000000051</v>
      </c>
      <c r="Z66" s="13">
        <f t="shared" si="19"/>
        <v>0.89431173283850651</v>
      </c>
      <c r="AA66" s="15"/>
      <c r="AB66" s="33">
        <f t="shared" si="32"/>
        <v>0.89431173283850651</v>
      </c>
      <c r="AD66" s="15">
        <f t="shared" si="24"/>
        <v>25248</v>
      </c>
      <c r="AE66" s="28">
        <f t="shared" si="23"/>
        <v>0</v>
      </c>
      <c r="AF66" s="32">
        <f t="shared" si="21"/>
        <v>0</v>
      </c>
      <c r="AH66" s="29">
        <v>61.8</v>
      </c>
      <c r="AI66" s="32">
        <v>78.88</v>
      </c>
      <c r="AJ66" s="117"/>
      <c r="AL66" s="15">
        <v>10461</v>
      </c>
      <c r="AM66" s="15">
        <v>9821.9599999999991</v>
      </c>
      <c r="AN66" s="35">
        <f t="shared" si="22"/>
        <v>-6.5062370443373929E-2</v>
      </c>
      <c r="AO66" s="15">
        <v>1059.25</v>
      </c>
      <c r="AP66" s="119" t="s">
        <v>57</v>
      </c>
      <c r="AR66" s="11">
        <v>1036.6500000000001</v>
      </c>
      <c r="AS66" s="15">
        <v>257.8</v>
      </c>
      <c r="AT66" s="36">
        <f t="shared" si="25"/>
        <v>1294.45</v>
      </c>
      <c r="AU66" s="12">
        <f t="shared" si="26"/>
        <v>1.2332525355258968</v>
      </c>
      <c r="AV66" s="12">
        <f t="shared" si="27"/>
        <v>-0.33894080268739024</v>
      </c>
      <c r="AX66" s="118">
        <f t="shared" si="31"/>
        <v>30.56666666666667</v>
      </c>
      <c r="AY66" s="118">
        <f t="shared" si="31"/>
        <v>37.635714285714286</v>
      </c>
      <c r="AZ66" s="118">
        <f t="shared" si="31"/>
        <v>59.366666666666667</v>
      </c>
      <c r="BA66" s="118">
        <f t="shared" si="28"/>
        <v>54.51428571428572</v>
      </c>
      <c r="BB66" s="118">
        <f t="shared" si="28"/>
        <v>42.328571428571429</v>
      </c>
      <c r="BC66" s="118">
        <f t="shared" si="28"/>
        <v>41.571428571428569</v>
      </c>
    </row>
    <row r="67" spans="2:55" ht="15.6" customHeight="1" x14ac:dyDescent="0.2">
      <c r="B67" s="25">
        <v>45346</v>
      </c>
      <c r="C67" s="26">
        <v>4500</v>
      </c>
      <c r="D67" s="27">
        <v>11771</v>
      </c>
      <c r="E67" s="27">
        <v>3147</v>
      </c>
      <c r="F67" s="27">
        <v>2791</v>
      </c>
      <c r="G67" s="28">
        <v>3412</v>
      </c>
      <c r="H67" s="14">
        <f t="shared" si="16"/>
        <v>25621</v>
      </c>
      <c r="I67" s="29">
        <v>1140.5</v>
      </c>
      <c r="J67" s="29">
        <v>1143.28</v>
      </c>
      <c r="K67" s="29">
        <v>1234.26</v>
      </c>
      <c r="L67" s="29">
        <v>1211.7</v>
      </c>
      <c r="M67" s="29">
        <v>1168.3499999999999</v>
      </c>
      <c r="N67" s="15">
        <f t="shared" si="18"/>
        <v>1164.76</v>
      </c>
      <c r="O67" s="16">
        <f t="shared" si="29"/>
        <v>29842.28</v>
      </c>
      <c r="P67" s="30">
        <v>1.2785</v>
      </c>
      <c r="Q67" s="30">
        <v>1.5808</v>
      </c>
      <c r="R67" s="30">
        <v>2.5228000000000002</v>
      </c>
      <c r="S67" s="30">
        <v>2.2829000000000002</v>
      </c>
      <c r="T67" s="31">
        <v>1.827</v>
      </c>
      <c r="U67" s="17">
        <f t="shared" si="30"/>
        <v>1.7526999999999999</v>
      </c>
      <c r="W67" s="11">
        <f t="shared" si="17"/>
        <v>1069.1761023809524</v>
      </c>
      <c r="X67" s="32">
        <f>'[1]1b_Tks'!CH2268</f>
        <v>974.60999999999876</v>
      </c>
      <c r="Z67" s="13">
        <f t="shared" si="19"/>
        <v>0.91155236057898781</v>
      </c>
      <c r="AA67" s="15"/>
      <c r="AB67" s="33">
        <f t="shared" si="32"/>
        <v>0.91155236057898781</v>
      </c>
      <c r="AD67" s="15">
        <f t="shared" si="24"/>
        <v>25621</v>
      </c>
      <c r="AE67" s="28">
        <f t="shared" si="23"/>
        <v>0</v>
      </c>
      <c r="AF67" s="32">
        <f t="shared" si="21"/>
        <v>0</v>
      </c>
      <c r="AH67" s="29">
        <v>61.92</v>
      </c>
      <c r="AI67" s="32">
        <v>85.9</v>
      </c>
      <c r="AJ67" s="117"/>
      <c r="AL67" s="15">
        <v>8662</v>
      </c>
      <c r="AM67" s="15">
        <v>8275.77</v>
      </c>
      <c r="AN67" s="35">
        <f t="shared" si="22"/>
        <v>-4.6669977536833378E-2</v>
      </c>
      <c r="AO67" s="15">
        <v>1028.6500000000001</v>
      </c>
      <c r="AP67" s="119" t="s">
        <v>57</v>
      </c>
      <c r="AR67" s="11">
        <v>1226.18</v>
      </c>
      <c r="AS67" s="15">
        <v>247.17</v>
      </c>
      <c r="AT67" s="36">
        <f t="shared" si="25"/>
        <v>1473.3500000000001</v>
      </c>
      <c r="AU67" s="12">
        <f t="shared" si="26"/>
        <v>1.3780236919989057</v>
      </c>
      <c r="AV67" s="12">
        <f t="shared" si="27"/>
        <v>-0.46647133141991792</v>
      </c>
      <c r="AX67" s="118">
        <f t="shared" si="31"/>
        <v>30.44047619047619</v>
      </c>
      <c r="AY67" s="118">
        <f t="shared" si="31"/>
        <v>37.638095238095232</v>
      </c>
      <c r="AZ67" s="118">
        <f t="shared" si="31"/>
        <v>60.06666666666667</v>
      </c>
      <c r="BA67" s="118">
        <f t="shared" si="28"/>
        <v>54.354761904761908</v>
      </c>
      <c r="BB67" s="118">
        <f t="shared" si="28"/>
        <v>43.5</v>
      </c>
      <c r="BC67" s="118">
        <f t="shared" si="28"/>
        <v>41.730952380952381</v>
      </c>
    </row>
    <row r="68" spans="2:55" ht="15.6" customHeight="1" x14ac:dyDescent="0.2">
      <c r="B68" s="25">
        <v>45347</v>
      </c>
      <c r="C68" s="26">
        <v>4500</v>
      </c>
      <c r="D68" s="27">
        <v>11806</v>
      </c>
      <c r="E68" s="27">
        <v>3140</v>
      </c>
      <c r="F68" s="27">
        <v>2769</v>
      </c>
      <c r="G68" s="28">
        <v>3440</v>
      </c>
      <c r="H68" s="14">
        <f t="shared" si="16"/>
        <v>25655</v>
      </c>
      <c r="I68" s="29">
        <v>1138.43</v>
      </c>
      <c r="J68" s="29">
        <v>1141.52</v>
      </c>
      <c r="K68" s="29">
        <v>1235.1300000000001</v>
      </c>
      <c r="L68" s="29">
        <v>1211.08</v>
      </c>
      <c r="M68" s="29">
        <v>1166.18</v>
      </c>
      <c r="N68" s="15">
        <f t="shared" si="18"/>
        <v>1163.25</v>
      </c>
      <c r="O68" s="16">
        <f t="shared" si="29"/>
        <v>29843.17</v>
      </c>
      <c r="P68" s="30">
        <v>1.2416</v>
      </c>
      <c r="Q68" s="30">
        <v>1.5575000000000001</v>
      </c>
      <c r="R68" s="30">
        <v>2.5310999999999999</v>
      </c>
      <c r="S68" s="30">
        <v>2.2726000000000002</v>
      </c>
      <c r="T68" s="31">
        <v>1.8082</v>
      </c>
      <c r="U68" s="17">
        <f t="shared" si="30"/>
        <v>1.732</v>
      </c>
      <c r="W68" s="11">
        <f t="shared" si="17"/>
        <v>1057.9937238095238</v>
      </c>
      <c r="X68" s="32">
        <f>'[1]1b_Tks'!CH2269</f>
        <v>957.71000000000049</v>
      </c>
      <c r="Z68" s="13">
        <f t="shared" si="19"/>
        <v>0.90521330934891453</v>
      </c>
      <c r="AA68" s="15"/>
      <c r="AB68" s="33">
        <f t="shared" si="32"/>
        <v>0.90521330934891464</v>
      </c>
      <c r="AD68" s="15">
        <f t="shared" si="24"/>
        <v>25655</v>
      </c>
      <c r="AE68" s="28">
        <f t="shared" si="23"/>
        <v>0</v>
      </c>
      <c r="AF68" s="32">
        <f t="shared" si="21"/>
        <v>3.8332586882461329E-12</v>
      </c>
      <c r="AH68" s="29">
        <v>61.92</v>
      </c>
      <c r="AI68" s="32">
        <v>85.9</v>
      </c>
      <c r="AJ68" s="117" t="s">
        <v>75</v>
      </c>
      <c r="AL68" s="15">
        <v>5704</v>
      </c>
      <c r="AM68" s="15">
        <v>5460.47</v>
      </c>
      <c r="AN68" s="35">
        <f t="shared" si="22"/>
        <v>-4.4598725018176043E-2</v>
      </c>
      <c r="AO68" s="15">
        <v>1004.21</v>
      </c>
      <c r="AP68" s="119" t="s">
        <v>64</v>
      </c>
      <c r="AR68" s="11">
        <v>1202.79</v>
      </c>
      <c r="AS68" s="15">
        <v>271</v>
      </c>
      <c r="AT68" s="36">
        <f t="shared" si="25"/>
        <v>1473.79</v>
      </c>
      <c r="AU68" s="12">
        <f t="shared" si="26"/>
        <v>1.3930044827613119</v>
      </c>
      <c r="AV68" s="12">
        <f t="shared" si="27"/>
        <v>-0.48779117341239731</v>
      </c>
      <c r="AX68" s="118">
        <f t="shared" si="31"/>
        <v>29.56190476190476</v>
      </c>
      <c r="AY68" s="118">
        <f t="shared" si="31"/>
        <v>37.083333333333336</v>
      </c>
      <c r="AZ68" s="118">
        <f t="shared" si="31"/>
        <v>60.264285714285712</v>
      </c>
      <c r="BA68" s="118">
        <f t="shared" si="28"/>
        <v>54.109523809523814</v>
      </c>
      <c r="BB68" s="118">
        <f t="shared" si="28"/>
        <v>43.05238095238095</v>
      </c>
      <c r="BC68" s="118">
        <f t="shared" si="28"/>
        <v>41.238095238095241</v>
      </c>
    </row>
    <row r="69" spans="2:55" ht="15.6" customHeight="1" x14ac:dyDescent="0.2">
      <c r="B69" s="25">
        <v>45348</v>
      </c>
      <c r="C69" s="26">
        <v>4500</v>
      </c>
      <c r="D69" s="27">
        <v>11797</v>
      </c>
      <c r="E69" s="27">
        <v>3185</v>
      </c>
      <c r="F69" s="27">
        <v>2780</v>
      </c>
      <c r="G69" s="28">
        <v>3418</v>
      </c>
      <c r="H69" s="14">
        <f t="shared" si="16"/>
        <v>25680</v>
      </c>
      <c r="I69" s="29">
        <v>1132.26</v>
      </c>
      <c r="J69" s="29">
        <v>1141.32</v>
      </c>
      <c r="K69" s="29">
        <v>1234.98</v>
      </c>
      <c r="L69" s="29">
        <v>1212.82</v>
      </c>
      <c r="M69" s="29">
        <v>1165.1500000000001</v>
      </c>
      <c r="N69" s="15">
        <f t="shared" si="18"/>
        <v>1162.26</v>
      </c>
      <c r="O69" s="16">
        <f t="shared" si="29"/>
        <v>29846.86</v>
      </c>
      <c r="P69" s="30">
        <v>1.1439999999999999</v>
      </c>
      <c r="Q69" s="30">
        <v>1.5546</v>
      </c>
      <c r="R69" s="30">
        <v>2.5268000000000002</v>
      </c>
      <c r="S69" s="30">
        <v>2.2940999999999998</v>
      </c>
      <c r="T69" s="31">
        <v>1.7899</v>
      </c>
      <c r="U69" s="17">
        <f t="shared" si="30"/>
        <v>1.7145999999999999</v>
      </c>
      <c r="W69" s="11">
        <f t="shared" si="17"/>
        <v>1048.3559619047619</v>
      </c>
      <c r="X69" s="32">
        <f>'[1]1b_Tks'!CH2270</f>
        <v>952.86000000000081</v>
      </c>
      <c r="Z69" s="13">
        <f t="shared" si="19"/>
        <v>0.90890883881534468</v>
      </c>
      <c r="AA69" s="15"/>
      <c r="AB69" s="33">
        <f t="shared" si="32"/>
        <v>0.90890883881534468</v>
      </c>
      <c r="AD69" s="15">
        <f t="shared" si="24"/>
        <v>25680</v>
      </c>
      <c r="AE69" s="28">
        <f t="shared" si="23"/>
        <v>0</v>
      </c>
      <c r="AF69" s="32">
        <f t="shared" si="21"/>
        <v>0</v>
      </c>
      <c r="AH69" s="29">
        <v>61.92</v>
      </c>
      <c r="AI69" s="32">
        <v>85.9</v>
      </c>
      <c r="AJ69" s="117" t="s">
        <v>73</v>
      </c>
      <c r="AL69" s="15">
        <v>10333</v>
      </c>
      <c r="AM69" s="15">
        <v>9792.16</v>
      </c>
      <c r="AN69" s="35">
        <f t="shared" si="22"/>
        <v>-5.5231940654564486E-2</v>
      </c>
      <c r="AO69" s="15">
        <v>1058.6300000000001</v>
      </c>
      <c r="AP69" s="119" t="s">
        <v>64</v>
      </c>
      <c r="AR69" s="11">
        <v>860.19</v>
      </c>
      <c r="AS69" s="15">
        <v>264</v>
      </c>
      <c r="AT69" s="36">
        <f t="shared" si="25"/>
        <v>1124.19</v>
      </c>
      <c r="AU69" s="12">
        <f t="shared" si="26"/>
        <v>1.0723361537978522</v>
      </c>
      <c r="AV69" s="12">
        <f t="shared" si="27"/>
        <v>-0.16342731498250751</v>
      </c>
      <c r="AX69" s="118">
        <f t="shared" si="31"/>
        <v>27.238095238095234</v>
      </c>
      <c r="AY69" s="118">
        <f t="shared" si="31"/>
        <v>37.014285714285712</v>
      </c>
      <c r="AZ69" s="118">
        <f t="shared" si="31"/>
        <v>60.161904761904765</v>
      </c>
      <c r="BA69" s="118">
        <f t="shared" si="28"/>
        <v>54.621428571428567</v>
      </c>
      <c r="BB69" s="118">
        <f t="shared" si="28"/>
        <v>42.616666666666674</v>
      </c>
      <c r="BC69" s="118">
        <f t="shared" si="28"/>
        <v>40.823809523809523</v>
      </c>
    </row>
    <row r="70" spans="2:55" ht="15.6" customHeight="1" x14ac:dyDescent="0.2">
      <c r="B70" s="25">
        <v>45349</v>
      </c>
      <c r="C70" s="26">
        <v>4500</v>
      </c>
      <c r="D70" s="27">
        <v>11761</v>
      </c>
      <c r="E70" s="27">
        <v>3161</v>
      </c>
      <c r="F70" s="27">
        <v>2806</v>
      </c>
      <c r="G70" s="28">
        <v>3161</v>
      </c>
      <c r="H70" s="14">
        <f t="shared" si="16"/>
        <v>25389</v>
      </c>
      <c r="I70" s="29">
        <v>1135.98</v>
      </c>
      <c r="J70" s="29">
        <v>1143.8599999999999</v>
      </c>
      <c r="K70" s="29">
        <v>1238.07</v>
      </c>
      <c r="L70" s="29">
        <v>1214.22</v>
      </c>
      <c r="M70" s="29">
        <v>1173.5</v>
      </c>
      <c r="N70" s="15">
        <f t="shared" si="18"/>
        <v>1165.6600000000001</v>
      </c>
      <c r="O70" s="16">
        <f t="shared" si="29"/>
        <v>29594.92</v>
      </c>
      <c r="P70" s="30">
        <v>1.2037</v>
      </c>
      <c r="Q70" s="30">
        <v>1.5893999999999999</v>
      </c>
      <c r="R70" s="30">
        <v>2.5688</v>
      </c>
      <c r="S70" s="30">
        <v>2.3121999999999998</v>
      </c>
      <c r="T70" s="31">
        <v>1.9046000000000001</v>
      </c>
      <c r="U70" s="17">
        <f t="shared" si="30"/>
        <v>1.7621</v>
      </c>
      <c r="W70" s="11">
        <f t="shared" si="17"/>
        <v>1065.1912857142856</v>
      </c>
      <c r="X70" s="32">
        <f>'[1]1b_Tks'!CH2271</f>
        <v>952.81999999999857</v>
      </c>
      <c r="Z70" s="13">
        <f t="shared" si="19"/>
        <v>0.89450600354946175</v>
      </c>
      <c r="AA70" s="15"/>
      <c r="AB70" s="33">
        <f t="shared" si="32"/>
        <v>0.89450600354946175</v>
      </c>
      <c r="AD70" s="15">
        <f t="shared" si="24"/>
        <v>25389</v>
      </c>
      <c r="AE70" s="28">
        <f t="shared" si="23"/>
        <v>0</v>
      </c>
      <c r="AF70" s="32">
        <f t="shared" si="21"/>
        <v>-3.553003580236691E-12</v>
      </c>
      <c r="AH70" s="29">
        <v>57.59</v>
      </c>
      <c r="AI70" s="32">
        <v>78.959999999999994</v>
      </c>
      <c r="AJ70" s="117" t="s">
        <v>76</v>
      </c>
      <c r="AL70" s="15">
        <v>11079</v>
      </c>
      <c r="AM70" s="15">
        <v>10584.82</v>
      </c>
      <c r="AN70" s="35">
        <f t="shared" si="22"/>
        <v>-4.6687614905118871E-2</v>
      </c>
      <c r="AO70" s="15">
        <v>1050.2</v>
      </c>
      <c r="AP70" s="119" t="s">
        <v>64</v>
      </c>
      <c r="AR70" s="11">
        <v>756.35</v>
      </c>
      <c r="AS70" s="15">
        <v>260</v>
      </c>
      <c r="AT70" s="36">
        <f t="shared" si="25"/>
        <v>1016.35</v>
      </c>
      <c r="AU70" s="12">
        <f t="shared" si="26"/>
        <v>0.95414787337324669</v>
      </c>
      <c r="AV70" s="12">
        <f t="shared" si="27"/>
        <v>-5.9641869823784943E-2</v>
      </c>
      <c r="AX70" s="118">
        <f t="shared" si="31"/>
        <v>28.659523809523808</v>
      </c>
      <c r="AY70" s="118">
        <f t="shared" si="31"/>
        <v>37.842857142857142</v>
      </c>
      <c r="AZ70" s="118">
        <f t="shared" si="31"/>
        <v>61.161904761904765</v>
      </c>
      <c r="BA70" s="118">
        <f t="shared" si="28"/>
        <v>55.05238095238095</v>
      </c>
      <c r="BB70" s="118">
        <f t="shared" si="28"/>
        <v>45.347619047619048</v>
      </c>
      <c r="BC70" s="118">
        <f t="shared" si="28"/>
        <v>41.954761904761902</v>
      </c>
    </row>
    <row r="71" spans="2:55" ht="15.6" customHeight="1" x14ac:dyDescent="0.2">
      <c r="B71" s="25">
        <v>45350</v>
      </c>
      <c r="C71" s="26">
        <v>4500</v>
      </c>
      <c r="D71" s="27">
        <v>11615</v>
      </c>
      <c r="E71" s="27">
        <v>3159</v>
      </c>
      <c r="F71" s="27">
        <v>2815</v>
      </c>
      <c r="G71" s="28">
        <v>2923</v>
      </c>
      <c r="H71" s="14">
        <f t="shared" si="16"/>
        <v>25012</v>
      </c>
      <c r="I71" s="29">
        <v>1138.76</v>
      </c>
      <c r="J71" s="29">
        <v>1143.52</v>
      </c>
      <c r="K71" s="29">
        <v>1236.32</v>
      </c>
      <c r="L71" s="29">
        <v>1212.73</v>
      </c>
      <c r="M71" s="29">
        <v>1179.53</v>
      </c>
      <c r="N71" s="15">
        <f t="shared" si="18"/>
        <v>1166.3800000000001</v>
      </c>
      <c r="O71" s="16">
        <f t="shared" si="29"/>
        <v>29173.54</v>
      </c>
      <c r="P71" s="30">
        <v>1.2478</v>
      </c>
      <c r="Q71" s="30">
        <v>1.5822000000000001</v>
      </c>
      <c r="R71" s="30">
        <v>2.548</v>
      </c>
      <c r="S71" s="30">
        <v>2.2858000000000001</v>
      </c>
      <c r="T71" s="31">
        <v>1.9779</v>
      </c>
      <c r="U71" s="17">
        <f t="shared" si="30"/>
        <v>1.7694000000000001</v>
      </c>
      <c r="W71" s="11">
        <f t="shared" si="17"/>
        <v>1053.7479452380953</v>
      </c>
      <c r="X71" s="32">
        <f>'[1]1b_Tks'!CH2272</f>
        <v>962.0400000000011</v>
      </c>
      <c r="Z71" s="13">
        <f t="shared" si="19"/>
        <v>0.91296975177743034</v>
      </c>
      <c r="AA71" s="15"/>
      <c r="AB71" s="33">
        <f t="shared" si="32"/>
        <v>0.91296975177743034</v>
      </c>
      <c r="AD71" s="15">
        <f t="shared" si="24"/>
        <v>25012</v>
      </c>
      <c r="AE71" s="28">
        <f t="shared" si="23"/>
        <v>0</v>
      </c>
      <c r="AF71" s="32">
        <f t="shared" si="21"/>
        <v>0</v>
      </c>
      <c r="AH71" s="29">
        <v>52.06</v>
      </c>
      <c r="AI71" s="32">
        <v>86.04</v>
      </c>
      <c r="AJ71" s="117"/>
      <c r="AL71" s="15">
        <v>8697</v>
      </c>
      <c r="AM71" s="15">
        <v>8274.67</v>
      </c>
      <c r="AN71" s="35">
        <f t="shared" si="22"/>
        <v>-5.1038893393935941E-2</v>
      </c>
      <c r="AO71" s="15">
        <v>1027.8499999999999</v>
      </c>
      <c r="AP71" s="119" t="s">
        <v>64</v>
      </c>
      <c r="AR71" s="11">
        <v>743.54</v>
      </c>
      <c r="AS71" s="15">
        <v>276</v>
      </c>
      <c r="AT71" s="36">
        <f t="shared" si="25"/>
        <v>1019.54</v>
      </c>
      <c r="AU71" s="12">
        <f t="shared" si="26"/>
        <v>0.96753688071926347</v>
      </c>
      <c r="AV71" s="12">
        <f t="shared" si="27"/>
        <v>-5.4567128941833132E-2</v>
      </c>
      <c r="AX71" s="118">
        <f t="shared" si="31"/>
        <v>29.709523809523812</v>
      </c>
      <c r="AY71" s="118">
        <f t="shared" si="31"/>
        <v>37.671428571428571</v>
      </c>
      <c r="AZ71" s="118">
        <f t="shared" si="31"/>
        <v>60.666666666666664</v>
      </c>
      <c r="BA71" s="118">
        <f t="shared" si="28"/>
        <v>54.423809523809524</v>
      </c>
      <c r="BB71" s="118">
        <f t="shared" si="28"/>
        <v>47.092857142857142</v>
      </c>
      <c r="BC71" s="118">
        <f t="shared" si="28"/>
        <v>42.128571428571433</v>
      </c>
    </row>
    <row r="72" spans="2:55" ht="15.6" customHeight="1" x14ac:dyDescent="0.2">
      <c r="B72" s="25">
        <v>45351</v>
      </c>
      <c r="C72" s="26">
        <v>4500</v>
      </c>
      <c r="D72" s="27">
        <v>11479</v>
      </c>
      <c r="E72" s="27">
        <v>3225</v>
      </c>
      <c r="F72" s="27">
        <v>2805</v>
      </c>
      <c r="G72" s="28">
        <v>3094</v>
      </c>
      <c r="H72" s="14">
        <f t="shared" si="16"/>
        <v>25103</v>
      </c>
      <c r="I72" s="29">
        <v>1141.7</v>
      </c>
      <c r="J72" s="29">
        <v>1140.25</v>
      </c>
      <c r="K72" s="29">
        <v>1236.6300000000001</v>
      </c>
      <c r="L72" s="29">
        <v>1210.8900000000001</v>
      </c>
      <c r="M72" s="29">
        <v>1168.8499999999999</v>
      </c>
      <c r="N72" s="15">
        <f t="shared" si="18"/>
        <v>1164.31</v>
      </c>
      <c r="O72" s="16">
        <f t="shared" si="29"/>
        <v>29227.68</v>
      </c>
      <c r="P72" s="30">
        <v>1.292</v>
      </c>
      <c r="Q72" s="30">
        <v>1.5419</v>
      </c>
      <c r="R72" s="30">
        <v>2.5512000000000001</v>
      </c>
      <c r="S72" s="30">
        <v>2.2669999999999999</v>
      </c>
      <c r="T72" s="31">
        <v>1.8391</v>
      </c>
      <c r="U72" s="17">
        <f t="shared" si="30"/>
        <v>1.7444</v>
      </c>
      <c r="W72" s="11">
        <f t="shared" si="17"/>
        <v>1042.6238214285713</v>
      </c>
      <c r="X72" s="32">
        <f>'[1]1b_Tks'!CH2273</f>
        <v>968.89999999999964</v>
      </c>
      <c r="Z72" s="13">
        <f t="shared" si="19"/>
        <v>0.92929010452920824</v>
      </c>
      <c r="AA72" s="15"/>
      <c r="AB72" s="33">
        <f t="shared" si="32"/>
        <v>0.92929010452920824</v>
      </c>
      <c r="AD72" s="15">
        <f t="shared" si="24"/>
        <v>25103</v>
      </c>
      <c r="AE72" s="28">
        <f t="shared" si="23"/>
        <v>0</v>
      </c>
      <c r="AF72" s="32">
        <f t="shared" si="21"/>
        <v>0</v>
      </c>
      <c r="AH72" s="29">
        <v>58.89</v>
      </c>
      <c r="AI72" s="32">
        <v>85.95</v>
      </c>
      <c r="AJ72" s="117"/>
      <c r="AL72" s="15">
        <v>8029</v>
      </c>
      <c r="AM72" s="15">
        <v>7375.32</v>
      </c>
      <c r="AN72" s="35">
        <f t="shared" si="22"/>
        <v>-8.8630730598807952E-2</v>
      </c>
      <c r="AO72" s="15">
        <v>1015.17</v>
      </c>
      <c r="AP72" s="119" t="s">
        <v>64</v>
      </c>
      <c r="AR72" s="11">
        <v>743.82</v>
      </c>
      <c r="AS72" s="15">
        <v>279.29000000000002</v>
      </c>
      <c r="AT72" s="36">
        <f t="shared" si="25"/>
        <v>1023.1100000000001</v>
      </c>
      <c r="AU72" s="12">
        <f t="shared" si="26"/>
        <v>0.98128392903795925</v>
      </c>
      <c r="AV72" s="12">
        <f t="shared" si="27"/>
        <v>-5.1993824508751008E-2</v>
      </c>
      <c r="AX72" s="118">
        <f t="shared" si="31"/>
        <v>30.761904761904763</v>
      </c>
      <c r="AY72" s="118">
        <f t="shared" si="31"/>
        <v>36.711904761904762</v>
      </c>
      <c r="AZ72" s="118">
        <f t="shared" si="31"/>
        <v>60.742857142857147</v>
      </c>
      <c r="BA72" s="118">
        <f t="shared" si="28"/>
        <v>53.976190476190474</v>
      </c>
      <c r="BB72" s="118">
        <f t="shared" si="28"/>
        <v>43.788095238095238</v>
      </c>
      <c r="BC72" s="118">
        <f t="shared" si="28"/>
        <v>41.533333333333331</v>
      </c>
    </row>
    <row r="73" spans="2:55" ht="15.6" customHeight="1" x14ac:dyDescent="0.2">
      <c r="B73" s="25">
        <v>45352</v>
      </c>
      <c r="C73" s="26">
        <v>3266</v>
      </c>
      <c r="D73" s="27">
        <v>11510</v>
      </c>
      <c r="E73" s="27">
        <v>3203</v>
      </c>
      <c r="F73" s="27">
        <v>2772</v>
      </c>
      <c r="G73" s="28">
        <v>2889</v>
      </c>
      <c r="H73" s="14">
        <f t="shared" si="16"/>
        <v>23640</v>
      </c>
      <c r="I73" s="29">
        <v>1143</v>
      </c>
      <c r="J73" s="29">
        <v>1139.55</v>
      </c>
      <c r="K73" s="29">
        <v>1238.78</v>
      </c>
      <c r="L73" s="29">
        <v>1213.08</v>
      </c>
      <c r="M73" s="29">
        <v>1179.97</v>
      </c>
      <c r="N73" s="15">
        <f t="shared" si="18"/>
        <v>1167.03</v>
      </c>
      <c r="O73" s="16">
        <f t="shared" si="29"/>
        <v>27588.66</v>
      </c>
      <c r="P73" s="30">
        <v>1.3037000000000001</v>
      </c>
      <c r="Q73" s="30">
        <v>1.5368999999999999</v>
      </c>
      <c r="R73" s="30">
        <v>2.5754000000000001</v>
      </c>
      <c r="S73" s="30">
        <v>2.2964000000000002</v>
      </c>
      <c r="T73" s="31">
        <v>1.9784999999999999</v>
      </c>
      <c r="U73" s="17">
        <f t="shared" si="30"/>
        <v>1.7884</v>
      </c>
      <c r="W73" s="11">
        <f t="shared" si="17"/>
        <v>1006.6218261904763</v>
      </c>
      <c r="X73" s="32">
        <f>'[1]1b_Tks'!CH2274</f>
        <v>899.18000000000006</v>
      </c>
      <c r="Z73" s="13">
        <f t="shared" si="19"/>
        <v>0.89326495472774925</v>
      </c>
      <c r="AA73" s="15"/>
      <c r="AB73" s="33">
        <f t="shared" si="32"/>
        <v>0.89326495472774925</v>
      </c>
      <c r="AD73" s="15">
        <f t="shared" si="24"/>
        <v>23640</v>
      </c>
      <c r="AE73" s="28">
        <f t="shared" si="23"/>
        <v>0</v>
      </c>
      <c r="AF73" s="32">
        <f t="shared" si="21"/>
        <v>0</v>
      </c>
      <c r="AH73" s="29">
        <v>57.83</v>
      </c>
      <c r="AI73" s="32">
        <v>86.29</v>
      </c>
      <c r="AJ73" s="117" t="s">
        <v>77</v>
      </c>
      <c r="AL73" s="15">
        <v>10442</v>
      </c>
      <c r="AM73" s="15">
        <v>9945.2199999999993</v>
      </c>
      <c r="AN73" s="35">
        <f t="shared" si="22"/>
        <v>-4.9951635056841449E-2</v>
      </c>
      <c r="AO73" s="15">
        <v>1024.1300000000001</v>
      </c>
      <c r="AP73" s="119" t="s">
        <v>64</v>
      </c>
      <c r="AR73" s="11">
        <v>698.93</v>
      </c>
      <c r="AS73" s="15">
        <v>253.57</v>
      </c>
      <c r="AT73" s="36">
        <f t="shared" si="25"/>
        <v>952.5</v>
      </c>
      <c r="AU73" s="12">
        <f t="shared" si="26"/>
        <v>0.94623420158164218</v>
      </c>
      <c r="AV73" s="12">
        <f t="shared" si="27"/>
        <v>-5.2969246853892926E-2</v>
      </c>
      <c r="AX73" s="118">
        <f t="shared" si="31"/>
        <v>31.040476190476191</v>
      </c>
      <c r="AY73" s="118">
        <f t="shared" si="31"/>
        <v>36.592857142857142</v>
      </c>
      <c r="AZ73" s="118">
        <f t="shared" si="31"/>
        <v>61.319047619047623</v>
      </c>
      <c r="BA73" s="118">
        <f t="shared" si="28"/>
        <v>54.676190476190484</v>
      </c>
      <c r="BB73" s="118">
        <f t="shared" si="28"/>
        <v>47.107142857142854</v>
      </c>
      <c r="BC73" s="118">
        <f t="shared" si="28"/>
        <v>42.580952380952382</v>
      </c>
    </row>
    <row r="74" spans="2:55" ht="15.6" customHeight="1" x14ac:dyDescent="0.2">
      <c r="B74" s="25">
        <v>45353</v>
      </c>
      <c r="C74" s="26">
        <v>3738</v>
      </c>
      <c r="D74" s="27">
        <v>12782</v>
      </c>
      <c r="E74" s="27">
        <v>3101</v>
      </c>
      <c r="F74" s="27">
        <v>2777</v>
      </c>
      <c r="G74" s="28">
        <v>2970</v>
      </c>
      <c r="H74" s="14">
        <f t="shared" si="16"/>
        <v>25368</v>
      </c>
      <c r="I74" s="29">
        <v>1143.29</v>
      </c>
      <c r="J74" s="29">
        <v>1137.43</v>
      </c>
      <c r="K74" s="29">
        <v>1236.07</v>
      </c>
      <c r="L74" s="29">
        <v>1213.82</v>
      </c>
      <c r="M74" s="29">
        <v>1182.22</v>
      </c>
      <c r="N74" s="15">
        <f t="shared" si="18"/>
        <v>1163.96</v>
      </c>
      <c r="O74" s="16">
        <f t="shared" si="29"/>
        <v>29527.27</v>
      </c>
      <c r="P74" s="30">
        <v>1.3139000000000001</v>
      </c>
      <c r="Q74" s="30">
        <v>1.5075000000000001</v>
      </c>
      <c r="R74" s="30">
        <v>2.5428000000000002</v>
      </c>
      <c r="S74" s="30">
        <v>2.3119999999999998</v>
      </c>
      <c r="T74" s="31">
        <v>2.0065</v>
      </c>
      <c r="U74" s="17">
        <f t="shared" si="30"/>
        <v>1.752</v>
      </c>
      <c r="W74" s="11">
        <f t="shared" si="17"/>
        <v>1058.2184523809524</v>
      </c>
      <c r="X74" s="32">
        <f>'[1]1b_Tks'!CH2275</f>
        <v>989.61999999999944</v>
      </c>
      <c r="Z74" s="13">
        <f t="shared" si="19"/>
        <v>0.93517552805225712</v>
      </c>
      <c r="AA74" s="15"/>
      <c r="AB74" s="33">
        <f t="shared" si="32"/>
        <v>0.93517552805225712</v>
      </c>
      <c r="AD74" s="15">
        <f t="shared" si="24"/>
        <v>25368</v>
      </c>
      <c r="AE74" s="28">
        <f t="shared" si="23"/>
        <v>0</v>
      </c>
      <c r="AF74" s="32">
        <f t="shared" si="21"/>
        <v>0</v>
      </c>
      <c r="AH74" s="29">
        <v>62.12</v>
      </c>
      <c r="AI74" s="32">
        <v>82.55</v>
      </c>
      <c r="AJ74" s="117" t="s">
        <v>78</v>
      </c>
      <c r="AL74" s="15">
        <v>9000</v>
      </c>
      <c r="AM74" s="15">
        <v>8551.7999999999993</v>
      </c>
      <c r="AN74" s="35">
        <f t="shared" si="22"/>
        <v>-5.2410018943380432E-2</v>
      </c>
      <c r="AO74" s="15">
        <v>1013.33</v>
      </c>
      <c r="AP74" s="119" t="s">
        <v>64</v>
      </c>
      <c r="AR74" s="11">
        <v>765.16</v>
      </c>
      <c r="AS74" s="15">
        <v>273.74</v>
      </c>
      <c r="AT74" s="36">
        <f t="shared" si="25"/>
        <v>1038.9000000000001</v>
      </c>
      <c r="AU74" s="12">
        <f t="shared" si="26"/>
        <v>0.98174436257704023</v>
      </c>
      <c r="AV74" s="12">
        <f t="shared" si="27"/>
        <v>-4.6568834524783109E-2</v>
      </c>
      <c r="AX74" s="118">
        <f t="shared" si="31"/>
        <v>31.283333333333335</v>
      </c>
      <c r="AY74" s="118">
        <f t="shared" si="31"/>
        <v>35.892857142857146</v>
      </c>
      <c r="AZ74" s="118">
        <f t="shared" si="31"/>
        <v>60.542857142857152</v>
      </c>
      <c r="BA74" s="118">
        <f t="shared" si="28"/>
        <v>55.047619047619044</v>
      </c>
      <c r="BB74" s="118">
        <f t="shared" si="28"/>
        <v>47.773809523809526</v>
      </c>
      <c r="BC74" s="118">
        <f t="shared" si="28"/>
        <v>41.714285714285715</v>
      </c>
    </row>
    <row r="75" spans="2:55" ht="15.6" customHeight="1" x14ac:dyDescent="0.2">
      <c r="B75" s="25">
        <v>45354</v>
      </c>
      <c r="C75" s="26">
        <v>4500</v>
      </c>
      <c r="D75" s="27">
        <v>12815</v>
      </c>
      <c r="E75" s="27">
        <v>3162</v>
      </c>
      <c r="F75" s="27">
        <v>2699</v>
      </c>
      <c r="G75" s="28">
        <v>2908</v>
      </c>
      <c r="H75" s="14">
        <f t="shared" si="16"/>
        <v>26084</v>
      </c>
      <c r="I75" s="29">
        <v>1139.58</v>
      </c>
      <c r="J75" s="29">
        <v>1135.9100000000001</v>
      </c>
      <c r="K75" s="29">
        <v>1234.71</v>
      </c>
      <c r="L75" s="29">
        <v>1213.6199999999999</v>
      </c>
      <c r="M75" s="29">
        <v>1181.78</v>
      </c>
      <c r="N75" s="15">
        <f t="shared" si="18"/>
        <v>1161.67</v>
      </c>
      <c r="O75" s="16">
        <f t="shared" si="29"/>
        <v>30301.13</v>
      </c>
      <c r="P75" s="30">
        <v>1.2615000000000001</v>
      </c>
      <c r="Q75" s="30">
        <v>1.4869000000000001</v>
      </c>
      <c r="R75" s="30">
        <v>2.5221</v>
      </c>
      <c r="S75" s="30">
        <v>2.3174999999999999</v>
      </c>
      <c r="T75" s="31">
        <v>1.9967999999999999</v>
      </c>
      <c r="U75" s="17">
        <f t="shared" si="30"/>
        <v>1.7162999999999999</v>
      </c>
      <c r="W75" s="11">
        <f t="shared" si="17"/>
        <v>1065.9019190476192</v>
      </c>
      <c r="X75" s="32">
        <f>'[1]1b_Tks'!CH2276</f>
        <v>961.24000000000069</v>
      </c>
      <c r="Z75" s="13">
        <f t="shared" si="19"/>
        <v>0.90180905280559609</v>
      </c>
      <c r="AA75" s="15"/>
      <c r="AB75" s="33">
        <f t="shared" si="32"/>
        <v>0.90180905280559609</v>
      </c>
      <c r="AD75" s="15">
        <f t="shared" si="24"/>
        <v>26084</v>
      </c>
      <c r="AE75" s="28">
        <f t="shared" si="23"/>
        <v>0</v>
      </c>
      <c r="AF75" s="32">
        <f t="shared" si="21"/>
        <v>0</v>
      </c>
      <c r="AH75" s="29">
        <v>62.12</v>
      </c>
      <c r="AI75" s="32">
        <v>82.55</v>
      </c>
      <c r="AJ75" s="117" t="s">
        <v>79</v>
      </c>
      <c r="AL75" s="15">
        <v>7219</v>
      </c>
      <c r="AM75" s="15">
        <v>6868.8</v>
      </c>
      <c r="AN75" s="35">
        <f t="shared" si="22"/>
        <v>-5.098416026088979E-2</v>
      </c>
      <c r="AO75" s="15">
        <v>1008.79</v>
      </c>
      <c r="AP75" s="119" t="s">
        <v>64</v>
      </c>
      <c r="AR75" s="11">
        <v>750.27</v>
      </c>
      <c r="AS75" s="15">
        <v>279.04000000000002</v>
      </c>
      <c r="AT75" s="36">
        <f t="shared" si="25"/>
        <v>1029.31</v>
      </c>
      <c r="AU75" s="12">
        <f t="shared" si="26"/>
        <v>0.96567046330086914</v>
      </c>
      <c r="AV75" s="12">
        <f t="shared" si="27"/>
        <v>-6.3861410495273052E-2</v>
      </c>
      <c r="AX75" s="118">
        <f t="shared" si="31"/>
        <v>30.035714285714288</v>
      </c>
      <c r="AY75" s="118">
        <f t="shared" si="31"/>
        <v>35.402380952380959</v>
      </c>
      <c r="AZ75" s="118">
        <f t="shared" si="31"/>
        <v>60.05</v>
      </c>
      <c r="BA75" s="118">
        <f t="shared" si="28"/>
        <v>55.178571428571423</v>
      </c>
      <c r="BB75" s="118">
        <f t="shared" si="28"/>
        <v>47.542857142857144</v>
      </c>
      <c r="BC75" s="118">
        <f t="shared" si="28"/>
        <v>40.864285714285714</v>
      </c>
    </row>
    <row r="76" spans="2:55" ht="15.6" customHeight="1" x14ac:dyDescent="0.2">
      <c r="B76" s="25">
        <v>45355</v>
      </c>
      <c r="C76" s="26">
        <v>4500</v>
      </c>
      <c r="D76" s="27">
        <v>12667</v>
      </c>
      <c r="E76" s="27">
        <v>3204</v>
      </c>
      <c r="F76" s="27">
        <v>2713</v>
      </c>
      <c r="G76" s="28">
        <v>2887</v>
      </c>
      <c r="H76" s="14">
        <f t="shared" si="16"/>
        <v>25971</v>
      </c>
      <c r="I76" s="29">
        <v>1138.56</v>
      </c>
      <c r="J76" s="29">
        <v>1138.73</v>
      </c>
      <c r="K76" s="29">
        <v>1238.05</v>
      </c>
      <c r="L76" s="29">
        <v>1215.98</v>
      </c>
      <c r="M76" s="29">
        <v>1180.23</v>
      </c>
      <c r="N76" s="15">
        <f t="shared" si="18"/>
        <v>1163.6400000000001</v>
      </c>
      <c r="O76" s="16">
        <f t="shared" si="29"/>
        <v>30220.799999999999</v>
      </c>
      <c r="P76" s="30">
        <v>1.2444999999999999</v>
      </c>
      <c r="Q76" s="30">
        <v>1.5204</v>
      </c>
      <c r="R76" s="30">
        <v>2.5684999999999998</v>
      </c>
      <c r="S76" s="30">
        <v>2.343</v>
      </c>
      <c r="T76" s="31">
        <v>1.976</v>
      </c>
      <c r="U76" s="17">
        <f t="shared" si="30"/>
        <v>1.7384999999999999</v>
      </c>
      <c r="W76" s="11">
        <f t="shared" si="17"/>
        <v>1074.9976619047618</v>
      </c>
      <c r="X76" s="32">
        <f>'[1]1b_Tks'!CH2277</f>
        <v>956.56</v>
      </c>
      <c r="Z76" s="13">
        <f t="shared" si="19"/>
        <v>0.88982519115910907</v>
      </c>
      <c r="AA76" s="15"/>
      <c r="AB76" s="33">
        <f t="shared" si="32"/>
        <v>0.88982519115910907</v>
      </c>
      <c r="AD76" s="15">
        <f t="shared" si="24"/>
        <v>25971</v>
      </c>
      <c r="AE76" s="28">
        <f t="shared" si="23"/>
        <v>0</v>
      </c>
      <c r="AF76" s="32">
        <f t="shared" si="21"/>
        <v>0</v>
      </c>
      <c r="AH76" s="29">
        <v>59.62</v>
      </c>
      <c r="AI76" s="32">
        <v>86.54</v>
      </c>
      <c r="AJ76" s="117" t="s">
        <v>80</v>
      </c>
      <c r="AL76" s="15">
        <v>10794</v>
      </c>
      <c r="AM76" s="15">
        <v>10331.98</v>
      </c>
      <c r="AN76" s="35">
        <f t="shared" si="22"/>
        <v>-4.4717469449224688E-2</v>
      </c>
      <c r="AO76" s="15">
        <v>1058.8699999999999</v>
      </c>
      <c r="AP76" s="119" t="s">
        <v>64</v>
      </c>
      <c r="AR76" s="11">
        <v>738.7</v>
      </c>
      <c r="AS76" s="15">
        <v>279.83</v>
      </c>
      <c r="AT76" s="36">
        <f t="shared" si="25"/>
        <v>1018.53</v>
      </c>
      <c r="AU76" s="12">
        <f t="shared" si="26"/>
        <v>0.9474718281668556</v>
      </c>
      <c r="AV76" s="12">
        <f t="shared" si="27"/>
        <v>-5.7646637007746526E-2</v>
      </c>
      <c r="AX76" s="118">
        <f t="shared" si="31"/>
        <v>29.63095238095238</v>
      </c>
      <c r="AY76" s="118">
        <f t="shared" si="31"/>
        <v>36.199999999999996</v>
      </c>
      <c r="AZ76" s="118">
        <f t="shared" si="31"/>
        <v>61.154761904761898</v>
      </c>
      <c r="BA76" s="118">
        <f t="shared" si="28"/>
        <v>55.785714285714285</v>
      </c>
      <c r="BB76" s="118">
        <f t="shared" si="28"/>
        <v>47.047619047619044</v>
      </c>
      <c r="BC76" s="118">
        <f t="shared" si="28"/>
        <v>41.392857142857139</v>
      </c>
    </row>
    <row r="77" spans="2:55" ht="15.6" customHeight="1" x14ac:dyDescent="0.2">
      <c r="B77" s="25">
        <v>45356</v>
      </c>
      <c r="C77" s="26">
        <v>4500</v>
      </c>
      <c r="D77" s="27">
        <v>12618</v>
      </c>
      <c r="E77" s="27">
        <v>3215</v>
      </c>
      <c r="F77" s="27">
        <v>2688</v>
      </c>
      <c r="G77" s="28">
        <v>2983</v>
      </c>
      <c r="H77" s="14">
        <f t="shared" si="16"/>
        <v>26004</v>
      </c>
      <c r="I77" s="29">
        <v>1142.49</v>
      </c>
      <c r="J77" s="29">
        <v>1138.79</v>
      </c>
      <c r="K77" s="29">
        <v>1237.42</v>
      </c>
      <c r="L77" s="29">
        <v>1213.18</v>
      </c>
      <c r="M77" s="29">
        <v>1184.22</v>
      </c>
      <c r="N77" s="15">
        <f t="shared" si="18"/>
        <v>1164.53</v>
      </c>
      <c r="O77" s="16">
        <f t="shared" si="29"/>
        <v>30282.32</v>
      </c>
      <c r="P77" s="30">
        <v>1.2949999999999999</v>
      </c>
      <c r="Q77" s="30">
        <v>1.5232000000000001</v>
      </c>
      <c r="R77" s="30">
        <v>2.5583999999999998</v>
      </c>
      <c r="S77" s="30">
        <v>2.3085</v>
      </c>
      <c r="T77" s="31">
        <v>2.0255000000000001</v>
      </c>
      <c r="U77" s="17">
        <f t="shared" si="30"/>
        <v>1.7504999999999999</v>
      </c>
      <c r="W77" s="11">
        <f t="shared" si="17"/>
        <v>1083.8049547619048</v>
      </c>
      <c r="X77" s="32">
        <f>'[1]1b_Tks'!CH2278</f>
        <v>989.24000000000024</v>
      </c>
      <c r="Z77" s="13">
        <f t="shared" si="19"/>
        <v>0.91274725738573592</v>
      </c>
      <c r="AA77" s="15"/>
      <c r="AB77" s="33">
        <f t="shared" si="32"/>
        <v>0.91274725738573592</v>
      </c>
      <c r="AD77" s="15">
        <f t="shared" si="24"/>
        <v>26004</v>
      </c>
      <c r="AE77" s="28">
        <f t="shared" si="23"/>
        <v>0</v>
      </c>
      <c r="AF77" s="32">
        <f t="shared" si="21"/>
        <v>0</v>
      </c>
      <c r="AH77" s="29">
        <v>62.15</v>
      </c>
      <c r="AI77" s="32">
        <v>79.63</v>
      </c>
      <c r="AJ77" s="117" t="s">
        <v>81</v>
      </c>
      <c r="AL77" s="15">
        <v>11000</v>
      </c>
      <c r="AM77" s="15">
        <v>10400.4</v>
      </c>
      <c r="AN77" s="35">
        <f t="shared" si="22"/>
        <v>-5.7651628783508366E-2</v>
      </c>
      <c r="AO77" s="15">
        <v>1061.56</v>
      </c>
      <c r="AP77" s="119" t="s">
        <v>64</v>
      </c>
      <c r="AR77" s="11">
        <v>770.54</v>
      </c>
      <c r="AS77" s="15">
        <v>284.25</v>
      </c>
      <c r="AT77" s="36">
        <f t="shared" si="25"/>
        <v>1054.79</v>
      </c>
      <c r="AU77" s="12">
        <f t="shared" si="26"/>
        <v>0.9732286195644132</v>
      </c>
      <c r="AV77" s="12">
        <f t="shared" si="27"/>
        <v>-6.0481362178677278E-2</v>
      </c>
      <c r="AX77" s="118">
        <f t="shared" si="31"/>
        <v>30.833333333333332</v>
      </c>
      <c r="AY77" s="118">
        <f t="shared" si="31"/>
        <v>36.266666666666666</v>
      </c>
      <c r="AZ77" s="118">
        <f t="shared" si="31"/>
        <v>60.914285714285711</v>
      </c>
      <c r="BA77" s="118">
        <f t="shared" si="28"/>
        <v>54.964285714285715</v>
      </c>
      <c r="BB77" s="118">
        <f t="shared" si="28"/>
        <v>48.226190476190482</v>
      </c>
      <c r="BC77" s="118">
        <f t="shared" si="28"/>
        <v>41.678571428571423</v>
      </c>
    </row>
    <row r="78" spans="2:55" ht="15.6" customHeight="1" x14ac:dyDescent="0.2">
      <c r="B78" s="25">
        <v>45357</v>
      </c>
      <c r="C78" s="26">
        <v>4500</v>
      </c>
      <c r="D78" s="27">
        <v>12736</v>
      </c>
      <c r="E78" s="27">
        <v>3233</v>
      </c>
      <c r="F78" s="27">
        <v>2647</v>
      </c>
      <c r="G78" s="28">
        <v>3064</v>
      </c>
      <c r="H78" s="14">
        <f t="shared" ref="H78:H141" si="33">SUM(C78:G78)</f>
        <v>26180</v>
      </c>
      <c r="I78" s="29">
        <v>1140.23</v>
      </c>
      <c r="J78" s="29">
        <v>1134.95</v>
      </c>
      <c r="K78" s="29">
        <v>1236.83</v>
      </c>
      <c r="L78" s="29">
        <v>1211.01</v>
      </c>
      <c r="M78" s="29">
        <v>1185.52</v>
      </c>
      <c r="N78" s="15">
        <f t="shared" si="18"/>
        <v>1162.05</v>
      </c>
      <c r="O78" s="16">
        <f t="shared" si="29"/>
        <v>30422.41</v>
      </c>
      <c r="P78" s="30">
        <v>1.2668999999999999</v>
      </c>
      <c r="Q78" s="30">
        <v>1.4839</v>
      </c>
      <c r="R78" s="30">
        <v>2.5512999999999999</v>
      </c>
      <c r="S78" s="30">
        <v>2.2774999999999999</v>
      </c>
      <c r="T78" s="31">
        <v>2.0358999999999998</v>
      </c>
      <c r="U78" s="17">
        <f t="shared" si="30"/>
        <v>1.7233000000000001</v>
      </c>
      <c r="W78" s="11">
        <f t="shared" ref="W78:W141" si="34">SUMPRODUCT(C78:G78,P78:T78)/42</f>
        <v>1074.1641285714286</v>
      </c>
      <c r="X78" s="32">
        <f>'[1]1b_Tks'!CH2279</f>
        <v>953.24999999999977</v>
      </c>
      <c r="Z78" s="13">
        <f t="shared" si="19"/>
        <v>0.88743421479524076</v>
      </c>
      <c r="AA78" s="15"/>
      <c r="AB78" s="33">
        <f t="shared" si="32"/>
        <v>0.88743421479524065</v>
      </c>
      <c r="AD78" s="15">
        <f t="shared" si="24"/>
        <v>26180</v>
      </c>
      <c r="AE78" s="28">
        <f t="shared" si="23"/>
        <v>0</v>
      </c>
      <c r="AF78" s="32">
        <f t="shared" si="21"/>
        <v>-3.7359654925239736E-12</v>
      </c>
      <c r="AH78" s="29">
        <v>59.5</v>
      </c>
      <c r="AI78" s="32">
        <v>86.56</v>
      </c>
      <c r="AJ78" s="117" t="s">
        <v>82</v>
      </c>
      <c r="AL78" s="15">
        <v>8250</v>
      </c>
      <c r="AM78" s="15">
        <v>7853.57</v>
      </c>
      <c r="AN78" s="35">
        <f t="shared" si="22"/>
        <v>-5.0477680850874229E-2</v>
      </c>
      <c r="AO78" s="15">
        <v>1027.5899999999999</v>
      </c>
      <c r="AP78" s="119" t="s">
        <v>55</v>
      </c>
      <c r="AR78" s="11">
        <v>747.35</v>
      </c>
      <c r="AS78" s="15">
        <v>272.42</v>
      </c>
      <c r="AT78" s="36">
        <f t="shared" si="25"/>
        <v>1019.77</v>
      </c>
      <c r="AU78" s="12">
        <f t="shared" si="26"/>
        <v>0.94936143637214043</v>
      </c>
      <c r="AV78" s="12">
        <f t="shared" si="27"/>
        <v>-6.1927221576899782E-2</v>
      </c>
      <c r="AX78" s="118">
        <f t="shared" si="31"/>
        <v>30.164285714285715</v>
      </c>
      <c r="AY78" s="118">
        <f t="shared" si="31"/>
        <v>35.330952380952382</v>
      </c>
      <c r="AZ78" s="118">
        <f t="shared" si="31"/>
        <v>60.745238095238093</v>
      </c>
      <c r="BA78" s="118">
        <f t="shared" si="28"/>
        <v>54.226190476190467</v>
      </c>
      <c r="BB78" s="118">
        <f t="shared" si="28"/>
        <v>48.473809523809514</v>
      </c>
      <c r="BC78" s="118">
        <f t="shared" si="28"/>
        <v>41.030952380952385</v>
      </c>
    </row>
    <row r="79" spans="2:55" ht="15.6" customHeight="1" x14ac:dyDescent="0.2">
      <c r="B79" s="25">
        <v>45358</v>
      </c>
      <c r="C79" s="26">
        <v>4500</v>
      </c>
      <c r="D79" s="27">
        <v>12771</v>
      </c>
      <c r="E79" s="27">
        <v>3250</v>
      </c>
      <c r="F79" s="27">
        <v>2620</v>
      </c>
      <c r="G79" s="28">
        <v>2903</v>
      </c>
      <c r="H79" s="14">
        <f t="shared" si="33"/>
        <v>26044</v>
      </c>
      <c r="I79" s="29">
        <v>1142.27</v>
      </c>
      <c r="J79" s="29">
        <v>1138.26</v>
      </c>
      <c r="K79" s="29">
        <v>1238.1300000000001</v>
      </c>
      <c r="L79" s="29">
        <v>1212.07</v>
      </c>
      <c r="M79" s="29">
        <v>1189.0899999999999</v>
      </c>
      <c r="N79" s="15">
        <f t="shared" ref="N79:N142" si="35">+ROUND((I79*C79+J79*D79+K79*E79+L79*F79+G79*M79)/H79,2)</f>
        <v>1164.51</v>
      </c>
      <c r="O79" s="16">
        <f t="shared" si="29"/>
        <v>30328.41</v>
      </c>
      <c r="P79" s="30">
        <v>1.2983</v>
      </c>
      <c r="Q79" s="30">
        <v>1.5242</v>
      </c>
      <c r="R79" s="30">
        <v>2.5676000000000001</v>
      </c>
      <c r="S79" s="30">
        <v>2.2906</v>
      </c>
      <c r="T79" s="31">
        <v>2.0846</v>
      </c>
      <c r="U79" s="17">
        <f t="shared" si="30"/>
        <v>1.7548999999999999</v>
      </c>
      <c r="W79" s="11">
        <f t="shared" si="34"/>
        <v>1088.2279523809525</v>
      </c>
      <c r="X79" s="32">
        <f>'[1]1b_Tks'!CH2280</f>
        <v>986.22</v>
      </c>
      <c r="Z79" s="13">
        <f t="shared" ref="Z79:Z142" si="36">X79/W79</f>
        <v>0.90626233027945335</v>
      </c>
      <c r="AA79" s="15"/>
      <c r="AB79" s="33">
        <f t="shared" si="32"/>
        <v>0.90626233027945335</v>
      </c>
      <c r="AD79" s="15">
        <f t="shared" si="24"/>
        <v>26044</v>
      </c>
      <c r="AE79" s="28">
        <f t="shared" si="23"/>
        <v>0</v>
      </c>
      <c r="AF79" s="32">
        <f t="shared" si="21"/>
        <v>0</v>
      </c>
      <c r="AH79" s="29">
        <v>59.36</v>
      </c>
      <c r="AI79" s="32">
        <v>86.56</v>
      </c>
      <c r="AJ79" s="117" t="s">
        <v>81</v>
      </c>
      <c r="AL79" s="15">
        <v>8250</v>
      </c>
      <c r="AM79" s="15">
        <v>7655.92</v>
      </c>
      <c r="AN79" s="35">
        <f t="shared" si="22"/>
        <v>-7.7597467058171971E-2</v>
      </c>
      <c r="AO79" s="15">
        <v>1028.9100000000001</v>
      </c>
      <c r="AP79" s="119" t="s">
        <v>64</v>
      </c>
      <c r="AR79" s="11">
        <v>762.46</v>
      </c>
      <c r="AS79" s="15">
        <v>280.43</v>
      </c>
      <c r="AT79" s="36">
        <f t="shared" si="25"/>
        <v>1042.8900000000001</v>
      </c>
      <c r="AU79" s="12">
        <f t="shared" si="26"/>
        <v>0.95833781673981377</v>
      </c>
      <c r="AV79" s="12">
        <f t="shared" si="27"/>
        <v>-5.2075486460360421E-2</v>
      </c>
      <c r="AX79" s="118">
        <f t="shared" si="31"/>
        <v>30.911904761904761</v>
      </c>
      <c r="AY79" s="118">
        <f t="shared" si="31"/>
        <v>36.290476190476191</v>
      </c>
      <c r="AZ79" s="118">
        <f t="shared" si="31"/>
        <v>61.13333333333334</v>
      </c>
      <c r="BA79" s="118">
        <f t="shared" si="28"/>
        <v>54.538095238095238</v>
      </c>
      <c r="BB79" s="118">
        <f t="shared" si="28"/>
        <v>49.633333333333333</v>
      </c>
      <c r="BC79" s="118">
        <f t="shared" si="28"/>
        <v>41.783333333333331</v>
      </c>
    </row>
    <row r="80" spans="2:55" ht="15.6" customHeight="1" x14ac:dyDescent="0.2">
      <c r="B80" s="25">
        <v>45359</v>
      </c>
      <c r="C80" s="26">
        <v>4500</v>
      </c>
      <c r="D80" s="27">
        <v>12296</v>
      </c>
      <c r="E80" s="27">
        <v>3077</v>
      </c>
      <c r="F80" s="27">
        <v>2602</v>
      </c>
      <c r="G80" s="28">
        <v>3042</v>
      </c>
      <c r="H80" s="14">
        <f t="shared" si="33"/>
        <v>25517</v>
      </c>
      <c r="I80" s="29">
        <v>1142.1099999999999</v>
      </c>
      <c r="J80" s="29">
        <v>1138.8599999999999</v>
      </c>
      <c r="K80" s="29">
        <v>1237.3399999999999</v>
      </c>
      <c r="L80" s="29">
        <v>1213.92</v>
      </c>
      <c r="M80" s="29">
        <v>1185.04</v>
      </c>
      <c r="N80" s="15">
        <f t="shared" si="35"/>
        <v>1164.47</v>
      </c>
      <c r="O80" s="16">
        <f t="shared" si="29"/>
        <v>29713.72</v>
      </c>
      <c r="P80" s="30">
        <v>1.2992999999999999</v>
      </c>
      <c r="Q80" s="30">
        <v>1.5277000000000001</v>
      </c>
      <c r="R80" s="30">
        <v>2.5510000000000002</v>
      </c>
      <c r="S80" s="30">
        <v>2.3126000000000002</v>
      </c>
      <c r="T80" s="31">
        <v>2.0335999999999999</v>
      </c>
      <c r="U80" s="17">
        <f t="shared" si="30"/>
        <v>1.7512000000000001</v>
      </c>
      <c r="W80" s="11">
        <f t="shared" si="34"/>
        <v>1063.9160142857143</v>
      </c>
      <c r="X80" s="32">
        <f>'[1]1b_Tks'!CH2281</f>
        <v>940.61999999999989</v>
      </c>
      <c r="Z80" s="13">
        <f t="shared" si="36"/>
        <v>0.88411113976088407</v>
      </c>
      <c r="AA80" s="15"/>
      <c r="AB80" s="33">
        <f t="shared" si="32"/>
        <v>0.88411113976088407</v>
      </c>
      <c r="AD80" s="15">
        <f t="shared" si="24"/>
        <v>25517</v>
      </c>
      <c r="AE80" s="28">
        <f t="shared" si="23"/>
        <v>0</v>
      </c>
      <c r="AF80" s="32">
        <f t="shared" si="21"/>
        <v>0</v>
      </c>
      <c r="AH80" s="29">
        <v>59.05</v>
      </c>
      <c r="AI80" s="32">
        <v>81.25</v>
      </c>
      <c r="AJ80" s="117"/>
      <c r="AL80" s="15">
        <v>8250</v>
      </c>
      <c r="AM80" s="15">
        <v>7711.59</v>
      </c>
      <c r="AN80" s="35">
        <f t="shared" si="22"/>
        <v>-6.9818286501227358E-2</v>
      </c>
      <c r="AO80" s="15">
        <v>1035.0899999999999</v>
      </c>
      <c r="AP80" s="119" t="s">
        <v>57</v>
      </c>
      <c r="AR80" s="11">
        <v>744.78</v>
      </c>
      <c r="AS80" s="15">
        <v>268.77</v>
      </c>
      <c r="AT80" s="36">
        <f t="shared" si="25"/>
        <v>1013.55</v>
      </c>
      <c r="AU80" s="12">
        <f t="shared" si="26"/>
        <v>0.95265978365827242</v>
      </c>
      <c r="AV80" s="12">
        <f t="shared" si="27"/>
        <v>-6.8548643897388351E-2</v>
      </c>
      <c r="AX80" s="118">
        <f t="shared" si="31"/>
        <v>30.935714285714283</v>
      </c>
      <c r="AY80" s="118">
        <f t="shared" si="31"/>
        <v>36.373809523809527</v>
      </c>
      <c r="AZ80" s="118">
        <f t="shared" si="31"/>
        <v>60.738095238095241</v>
      </c>
      <c r="BA80" s="118">
        <f t="shared" si="28"/>
        <v>55.061904761904771</v>
      </c>
      <c r="BB80" s="118">
        <f t="shared" si="28"/>
        <v>48.419047619047618</v>
      </c>
      <c r="BC80" s="118">
        <f t="shared" si="28"/>
        <v>41.695238095238096</v>
      </c>
    </row>
    <row r="81" spans="2:55" ht="15.6" customHeight="1" x14ac:dyDescent="0.2">
      <c r="B81" s="25">
        <v>45360</v>
      </c>
      <c r="C81" s="26">
        <v>4500</v>
      </c>
      <c r="D81" s="27">
        <v>12934</v>
      </c>
      <c r="E81" s="27">
        <v>3147</v>
      </c>
      <c r="F81" s="27">
        <v>2551</v>
      </c>
      <c r="G81" s="28">
        <v>2963</v>
      </c>
      <c r="H81" s="14">
        <f t="shared" si="33"/>
        <v>26095</v>
      </c>
      <c r="I81" s="29">
        <v>1142.08</v>
      </c>
      <c r="J81" s="29">
        <v>1137.3699999999999</v>
      </c>
      <c r="K81" s="29">
        <v>1238.55</v>
      </c>
      <c r="L81" s="29">
        <v>1213.82</v>
      </c>
      <c r="M81" s="29">
        <v>1187.01</v>
      </c>
      <c r="N81" s="15">
        <f t="shared" si="35"/>
        <v>1163.49</v>
      </c>
      <c r="O81" s="16">
        <f t="shared" si="29"/>
        <v>30361.39</v>
      </c>
      <c r="P81" s="30">
        <v>1.2988999999999999</v>
      </c>
      <c r="Q81" s="30">
        <v>1.5055000000000001</v>
      </c>
      <c r="R81" s="30">
        <v>2.5703999999999998</v>
      </c>
      <c r="S81" s="30">
        <v>2.3153999999999999</v>
      </c>
      <c r="T81" s="31">
        <v>2.0657000000000001</v>
      </c>
      <c r="U81" s="17">
        <f t="shared" si="30"/>
        <v>1.7411000000000001</v>
      </c>
      <c r="W81" s="11">
        <f t="shared" si="34"/>
        <v>1081.7497690476191</v>
      </c>
      <c r="X81" s="32">
        <f>'[1]1b_Tks'!CH2282</f>
        <v>976.33000000000027</v>
      </c>
      <c r="Z81" s="13">
        <f t="shared" si="36"/>
        <v>0.90254699186075982</v>
      </c>
      <c r="AA81" s="15"/>
      <c r="AB81" s="33">
        <f t="shared" si="32"/>
        <v>0.90254699186075982</v>
      </c>
      <c r="AD81" s="15">
        <f t="shared" si="24"/>
        <v>26095</v>
      </c>
      <c r="AE81" s="28">
        <f t="shared" si="23"/>
        <v>0</v>
      </c>
      <c r="AF81" s="32">
        <f t="shared" si="21"/>
        <v>0</v>
      </c>
      <c r="AH81" s="29">
        <v>56.98</v>
      </c>
      <c r="AI81" s="32">
        <v>88.3</v>
      </c>
      <c r="AJ81" s="117"/>
      <c r="AL81" s="15">
        <v>9854</v>
      </c>
      <c r="AM81" s="15">
        <v>9313.5300000000007</v>
      </c>
      <c r="AN81" s="35">
        <f t="shared" si="22"/>
        <v>-5.8030628558666725E-2</v>
      </c>
      <c r="AO81" s="15">
        <v>1056.81</v>
      </c>
      <c r="AP81" s="119" t="s">
        <v>57</v>
      </c>
      <c r="AR81" s="11">
        <v>768.24</v>
      </c>
      <c r="AS81" s="15">
        <v>270.98</v>
      </c>
      <c r="AT81" s="36">
        <f t="shared" si="25"/>
        <v>1039.22</v>
      </c>
      <c r="AU81" s="12">
        <f t="shared" si="26"/>
        <v>0.9606842818325142</v>
      </c>
      <c r="AV81" s="12">
        <f t="shared" si="27"/>
        <v>-5.813728997175438E-2</v>
      </c>
      <c r="AX81" s="118">
        <f t="shared" si="31"/>
        <v>30.926190476190474</v>
      </c>
      <c r="AY81" s="118">
        <f t="shared" si="31"/>
        <v>35.845238095238095</v>
      </c>
      <c r="AZ81" s="118">
        <f t="shared" si="31"/>
        <v>61.199999999999996</v>
      </c>
      <c r="BA81" s="118">
        <f t="shared" si="28"/>
        <v>55.128571428571426</v>
      </c>
      <c r="BB81" s="118">
        <f t="shared" si="28"/>
        <v>49.183333333333337</v>
      </c>
      <c r="BC81" s="118">
        <f t="shared" si="28"/>
        <v>41.454761904761902</v>
      </c>
    </row>
    <row r="82" spans="2:55" ht="15.6" customHeight="1" x14ac:dyDescent="0.2">
      <c r="B82" s="25">
        <v>45361</v>
      </c>
      <c r="C82" s="26">
        <v>4500</v>
      </c>
      <c r="D82" s="27">
        <v>12561</v>
      </c>
      <c r="E82" s="27">
        <v>3177</v>
      </c>
      <c r="F82" s="27">
        <v>2318</v>
      </c>
      <c r="G82" s="28">
        <v>2981</v>
      </c>
      <c r="H82" s="14">
        <f t="shared" si="33"/>
        <v>25537</v>
      </c>
      <c r="I82" s="29">
        <v>1141.52</v>
      </c>
      <c r="J82" s="29">
        <v>1134.68</v>
      </c>
      <c r="K82" s="29">
        <v>1237.21</v>
      </c>
      <c r="L82" s="29">
        <v>1216.8699999999999</v>
      </c>
      <c r="M82" s="29">
        <v>1184.98</v>
      </c>
      <c r="N82" s="15">
        <f t="shared" si="35"/>
        <v>1161.97</v>
      </c>
      <c r="O82" s="16">
        <f t="shared" si="29"/>
        <v>29673.3</v>
      </c>
      <c r="P82" s="30">
        <v>1.2947</v>
      </c>
      <c r="Q82" s="30">
        <v>1.4802999999999999</v>
      </c>
      <c r="R82" s="30">
        <v>2.5550000000000002</v>
      </c>
      <c r="S82" s="30">
        <v>2.3715000000000002</v>
      </c>
      <c r="T82" s="31">
        <v>2.0365000000000002</v>
      </c>
      <c r="U82" s="17">
        <f t="shared" si="30"/>
        <v>1.7271000000000001</v>
      </c>
      <c r="W82" s="11">
        <f t="shared" si="34"/>
        <v>1050.1280190476191</v>
      </c>
      <c r="X82" s="32">
        <f>'[1]1b_Tks'!CH2283</f>
        <v>944.55999999999949</v>
      </c>
      <c r="Z82" s="13">
        <f t="shared" si="36"/>
        <v>0.89947128623102424</v>
      </c>
      <c r="AA82" s="15"/>
      <c r="AB82" s="33">
        <f t="shared" si="32"/>
        <v>0.89947128623102424</v>
      </c>
      <c r="AD82" s="15">
        <f t="shared" si="24"/>
        <v>25537</v>
      </c>
      <c r="AE82" s="28">
        <f t="shared" si="23"/>
        <v>0</v>
      </c>
      <c r="AF82" s="32">
        <f t="shared" si="21"/>
        <v>0</v>
      </c>
      <c r="AH82" s="29">
        <v>56.98</v>
      </c>
      <c r="AI82" s="32">
        <v>88.3</v>
      </c>
      <c r="AJ82" s="117"/>
      <c r="AL82" s="15">
        <v>8594</v>
      </c>
      <c r="AM82" s="15">
        <v>8081.88</v>
      </c>
      <c r="AN82" s="35">
        <f t="shared" si="22"/>
        <v>-6.3366444441144865E-2</v>
      </c>
      <c r="AO82" s="15">
        <v>1050.22</v>
      </c>
      <c r="AP82" s="119" t="s">
        <v>64</v>
      </c>
      <c r="AR82" s="11">
        <v>748</v>
      </c>
      <c r="AS82" s="15">
        <v>250</v>
      </c>
      <c r="AT82" s="36">
        <f t="shared" si="25"/>
        <v>998</v>
      </c>
      <c r="AU82" s="12">
        <f t="shared" si="26"/>
        <v>0.9503603197875865</v>
      </c>
      <c r="AV82" s="12">
        <f t="shared" si="27"/>
        <v>-5.0889033556562269E-2</v>
      </c>
      <c r="AX82" s="118">
        <f t="shared" si="31"/>
        <v>30.826190476190476</v>
      </c>
      <c r="AY82" s="118">
        <f t="shared" si="31"/>
        <v>35.245238095238093</v>
      </c>
      <c r="AZ82" s="118">
        <f t="shared" si="31"/>
        <v>60.833333333333336</v>
      </c>
      <c r="BA82" s="118">
        <f t="shared" si="28"/>
        <v>56.464285714285715</v>
      </c>
      <c r="BB82" s="118">
        <f t="shared" si="28"/>
        <v>48.488095238095241</v>
      </c>
      <c r="BC82" s="118">
        <f t="shared" si="28"/>
        <v>41.121428571428574</v>
      </c>
    </row>
    <row r="83" spans="2:55" ht="15.6" customHeight="1" x14ac:dyDescent="0.2">
      <c r="B83" s="25">
        <v>45362</v>
      </c>
      <c r="C83" s="26">
        <v>4500</v>
      </c>
      <c r="D83" s="27">
        <v>12556</v>
      </c>
      <c r="E83" s="27">
        <v>3165</v>
      </c>
      <c r="F83" s="27">
        <v>2489</v>
      </c>
      <c r="G83" s="28">
        <v>3025</v>
      </c>
      <c r="H83" s="14">
        <f t="shared" si="33"/>
        <v>25735</v>
      </c>
      <c r="I83" s="29">
        <v>1143.76</v>
      </c>
      <c r="J83" s="29">
        <v>1138.71</v>
      </c>
      <c r="K83" s="29">
        <v>1233.57</v>
      </c>
      <c r="L83" s="29">
        <v>1212.1500000000001</v>
      </c>
      <c r="M83" s="29">
        <v>1188.48</v>
      </c>
      <c r="N83" s="15">
        <f t="shared" si="35"/>
        <v>1164.21</v>
      </c>
      <c r="O83" s="16">
        <f t="shared" si="29"/>
        <v>29961.01</v>
      </c>
      <c r="P83" s="30">
        <v>1.3233999999999999</v>
      </c>
      <c r="Q83" s="30">
        <v>1.5276000000000001</v>
      </c>
      <c r="R83" s="30">
        <v>2.5421999999999998</v>
      </c>
      <c r="S83" s="30">
        <v>2.2869000000000002</v>
      </c>
      <c r="T83" s="31">
        <v>2.081</v>
      </c>
      <c r="U83" s="17">
        <f t="shared" si="30"/>
        <v>1.7552000000000001</v>
      </c>
      <c r="W83" s="11">
        <f t="shared" si="34"/>
        <v>1075.4530404761906</v>
      </c>
      <c r="X83" s="32">
        <f>'[1]1b_Tks'!CH2284</f>
        <v>967.24000000000046</v>
      </c>
      <c r="Z83" s="13">
        <f t="shared" si="36"/>
        <v>0.89937911149679262</v>
      </c>
      <c r="AA83" s="15"/>
      <c r="AB83" s="33">
        <f t="shared" si="32"/>
        <v>0.8993791114967925</v>
      </c>
      <c r="AD83" s="15">
        <f t="shared" si="24"/>
        <v>25735</v>
      </c>
      <c r="AE83" s="28">
        <f t="shared" si="23"/>
        <v>0</v>
      </c>
      <c r="AF83" s="32">
        <f t="shared" si="21"/>
        <v>-3.8526820844708712E-12</v>
      </c>
      <c r="AH83" s="29">
        <v>61.62</v>
      </c>
      <c r="AI83" s="32">
        <v>88.39</v>
      </c>
      <c r="AJ83" s="117"/>
      <c r="AL83" s="15">
        <v>7792</v>
      </c>
      <c r="AM83" s="15">
        <v>7360.92</v>
      </c>
      <c r="AN83" s="35">
        <f t="shared" si="22"/>
        <v>-5.8563331757443354E-2</v>
      </c>
      <c r="AO83" s="15">
        <v>1068.9100000000001</v>
      </c>
      <c r="AP83" s="119" t="s">
        <v>64</v>
      </c>
      <c r="AR83" s="11">
        <v>779</v>
      </c>
      <c r="AS83" s="15">
        <v>252</v>
      </c>
      <c r="AT83" s="36">
        <f t="shared" si="25"/>
        <v>1031</v>
      </c>
      <c r="AU83" s="12">
        <f t="shared" si="26"/>
        <v>0.95866575405606957</v>
      </c>
      <c r="AV83" s="12">
        <f t="shared" si="27"/>
        <v>-5.928664255927707E-2</v>
      </c>
      <c r="AX83" s="118">
        <f t="shared" si="31"/>
        <v>31.509523809523806</v>
      </c>
      <c r="AY83" s="118">
        <f t="shared" si="31"/>
        <v>36.371428571428574</v>
      </c>
      <c r="AZ83" s="118">
        <f t="shared" si="31"/>
        <v>60.528571428571425</v>
      </c>
      <c r="BA83" s="118">
        <f t="shared" si="28"/>
        <v>54.45</v>
      </c>
      <c r="BB83" s="118">
        <f t="shared" si="28"/>
        <v>49.547619047619051</v>
      </c>
      <c r="BC83" s="118">
        <f t="shared" si="28"/>
        <v>41.790476190476191</v>
      </c>
    </row>
    <row r="84" spans="2:55" ht="15.6" customHeight="1" x14ac:dyDescent="0.2">
      <c r="B84" s="25">
        <v>45363</v>
      </c>
      <c r="C84" s="26">
        <v>4500</v>
      </c>
      <c r="D84" s="27">
        <v>12596</v>
      </c>
      <c r="E84" s="27">
        <v>3044</v>
      </c>
      <c r="F84" s="27">
        <v>2629</v>
      </c>
      <c r="G84" s="28">
        <v>2829</v>
      </c>
      <c r="H84" s="14">
        <f t="shared" si="33"/>
        <v>25598</v>
      </c>
      <c r="I84" s="29">
        <v>1140.9000000000001</v>
      </c>
      <c r="J84" s="29">
        <v>1140.21</v>
      </c>
      <c r="K84" s="29">
        <v>1236.28</v>
      </c>
      <c r="L84" s="29">
        <v>1214.46</v>
      </c>
      <c r="M84" s="29">
        <v>1183.07</v>
      </c>
      <c r="N84" s="15">
        <f t="shared" si="35"/>
        <v>1164.1199999999999</v>
      </c>
      <c r="O84" s="16">
        <f t="shared" si="29"/>
        <v>29799.09</v>
      </c>
      <c r="P84" s="30">
        <v>1.2795000000000001</v>
      </c>
      <c r="Q84" s="30">
        <v>1.5441</v>
      </c>
      <c r="R84" s="30">
        <v>2.5406</v>
      </c>
      <c r="S84" s="30">
        <v>2.3285</v>
      </c>
      <c r="T84" s="31">
        <v>2.0091999999999999</v>
      </c>
      <c r="U84" s="17">
        <f t="shared" si="30"/>
        <v>1.748</v>
      </c>
      <c r="W84" s="11">
        <f t="shared" si="34"/>
        <v>1065.3922214285715</v>
      </c>
      <c r="X84" s="32">
        <f>'[1]1b_Tks'!CH2285</f>
        <v>987.53999999999928</v>
      </c>
      <c r="Z84" s="13">
        <f t="shared" si="36"/>
        <v>0.9269262344301884</v>
      </c>
      <c r="AA84" s="15"/>
      <c r="AB84" s="33">
        <f t="shared" si="32"/>
        <v>0.9269262344301884</v>
      </c>
      <c r="AD84" s="15">
        <f t="shared" si="24"/>
        <v>25598</v>
      </c>
      <c r="AE84" s="28">
        <f t="shared" si="23"/>
        <v>0</v>
      </c>
      <c r="AF84" s="32">
        <f t="shared" si="21"/>
        <v>0</v>
      </c>
      <c r="AH84" s="29">
        <v>56.61</v>
      </c>
      <c r="AI84" s="32">
        <v>85.13</v>
      </c>
      <c r="AJ84" s="117" t="s">
        <v>83</v>
      </c>
      <c r="AL84" s="15">
        <v>7872</v>
      </c>
      <c r="AM84" s="15">
        <v>7198.41</v>
      </c>
      <c r="AN84" s="35">
        <f t="shared" si="22"/>
        <v>-9.3574831108536496E-2</v>
      </c>
      <c r="AO84" s="15">
        <v>1088.3499999999999</v>
      </c>
      <c r="AP84" s="119" t="s">
        <v>64</v>
      </c>
      <c r="AR84" s="11">
        <v>772</v>
      </c>
      <c r="AS84" s="15">
        <v>254</v>
      </c>
      <c r="AT84" s="36">
        <f t="shared" si="25"/>
        <v>1026</v>
      </c>
      <c r="AU84" s="12">
        <f t="shared" si="26"/>
        <v>0.9630256156969581</v>
      </c>
      <c r="AV84" s="12">
        <f t="shared" si="27"/>
        <v>-3.6099381266769703E-2</v>
      </c>
      <c r="AX84" s="118">
        <f t="shared" si="31"/>
        <v>30.464285714285715</v>
      </c>
      <c r="AY84" s="118">
        <f t="shared" si="31"/>
        <v>36.764285714285712</v>
      </c>
      <c r="AZ84" s="118">
        <f t="shared" si="31"/>
        <v>60.490476190476194</v>
      </c>
      <c r="BA84" s="118">
        <f t="shared" si="28"/>
        <v>55.44047619047619</v>
      </c>
      <c r="BB84" s="118">
        <f t="shared" si="28"/>
        <v>47.838095238095235</v>
      </c>
      <c r="BC84" s="118">
        <f t="shared" si="28"/>
        <v>41.61904761904762</v>
      </c>
    </row>
    <row r="85" spans="2:55" ht="15.6" customHeight="1" x14ac:dyDescent="0.2">
      <c r="B85" s="25">
        <v>45364</v>
      </c>
      <c r="C85" s="26">
        <v>4500</v>
      </c>
      <c r="D85" s="27">
        <v>12610</v>
      </c>
      <c r="E85" s="27">
        <v>3175</v>
      </c>
      <c r="F85" s="27">
        <v>2589</v>
      </c>
      <c r="G85" s="28">
        <v>2895</v>
      </c>
      <c r="H85" s="14">
        <f t="shared" si="33"/>
        <v>25769</v>
      </c>
      <c r="I85" s="29">
        <v>1144.1400000000001</v>
      </c>
      <c r="J85" s="29">
        <v>1137.42</v>
      </c>
      <c r="K85" s="29">
        <v>1240.1099999999999</v>
      </c>
      <c r="L85" s="29">
        <v>1213.6500000000001</v>
      </c>
      <c r="M85" s="29">
        <v>1187.3</v>
      </c>
      <c r="N85" s="15">
        <f t="shared" si="35"/>
        <v>1164.51</v>
      </c>
      <c r="O85" s="16">
        <f t="shared" si="29"/>
        <v>30008.22</v>
      </c>
      <c r="P85" s="30">
        <v>1.3327</v>
      </c>
      <c r="Q85" s="30">
        <v>1.5166999999999999</v>
      </c>
      <c r="R85" s="30">
        <v>2.5872000000000002</v>
      </c>
      <c r="S85" s="30">
        <v>2.3035999999999999</v>
      </c>
      <c r="T85" s="31">
        <v>2.0674999999999999</v>
      </c>
      <c r="U85" s="17">
        <f t="shared" si="30"/>
        <v>1.7574000000000001</v>
      </c>
      <c r="W85" s="11">
        <f t="shared" si="34"/>
        <v>1078.2507119047618</v>
      </c>
      <c r="X85" s="32">
        <f>'[1]1b_Tks'!CH2286</f>
        <v>970.72000000000014</v>
      </c>
      <c r="Z85" s="13">
        <f t="shared" si="36"/>
        <v>0.90027299707059272</v>
      </c>
      <c r="AA85" s="15"/>
      <c r="AB85" s="33">
        <f t="shared" si="32"/>
        <v>0.90027299707059283</v>
      </c>
      <c r="AD85" s="15">
        <f t="shared" si="24"/>
        <v>25769</v>
      </c>
      <c r="AE85" s="28">
        <f t="shared" si="23"/>
        <v>0</v>
      </c>
      <c r="AF85" s="32">
        <f t="shared" si="21"/>
        <v>3.6889446164423138E-12</v>
      </c>
      <c r="AH85" s="29">
        <v>57.9</v>
      </c>
      <c r="AI85" s="32">
        <v>88.32</v>
      </c>
      <c r="AJ85" s="117" t="s">
        <v>84</v>
      </c>
      <c r="AL85" s="15">
        <v>7792</v>
      </c>
      <c r="AM85" s="15">
        <v>7320.69</v>
      </c>
      <c r="AN85" s="35">
        <f t="shared" si="22"/>
        <v>-6.438054336408186E-2</v>
      </c>
      <c r="AO85" s="15">
        <v>1057.04</v>
      </c>
      <c r="AP85" s="119" t="s">
        <v>64</v>
      </c>
      <c r="AR85" s="11">
        <v>749.74</v>
      </c>
      <c r="AS85" s="15">
        <v>280.47000000000003</v>
      </c>
      <c r="AT85" s="36">
        <f t="shared" si="25"/>
        <v>1030.21</v>
      </c>
      <c r="AU85" s="12">
        <f t="shared" si="26"/>
        <v>0.9554456942394256</v>
      </c>
      <c r="AV85" s="12">
        <f t="shared" si="27"/>
        <v>-5.5172697168832774E-2</v>
      </c>
      <c r="AX85" s="118">
        <f t="shared" si="31"/>
        <v>31.730952380952381</v>
      </c>
      <c r="AY85" s="118">
        <f t="shared" si="31"/>
        <v>36.111904761904761</v>
      </c>
      <c r="AZ85" s="118">
        <f t="shared" si="31"/>
        <v>61.6</v>
      </c>
      <c r="BA85" s="118">
        <f t="shared" si="28"/>
        <v>54.847619047619048</v>
      </c>
      <c r="BB85" s="118">
        <f t="shared" si="28"/>
        <v>49.226190476190474</v>
      </c>
      <c r="BC85" s="118">
        <f t="shared" si="28"/>
        <v>41.842857142857149</v>
      </c>
    </row>
    <row r="86" spans="2:55" ht="15.6" customHeight="1" x14ac:dyDescent="0.2">
      <c r="B86" s="25">
        <v>45365</v>
      </c>
      <c r="C86" s="26">
        <v>4500</v>
      </c>
      <c r="D86" s="27">
        <v>12729</v>
      </c>
      <c r="E86" s="27">
        <v>3115</v>
      </c>
      <c r="F86" s="27">
        <v>2459</v>
      </c>
      <c r="G86" s="28">
        <v>2894</v>
      </c>
      <c r="H86" s="14">
        <f t="shared" si="33"/>
        <v>25697</v>
      </c>
      <c r="I86" s="29">
        <v>1143.6500000000001</v>
      </c>
      <c r="J86" s="29">
        <v>1133.8800000000001</v>
      </c>
      <c r="K86" s="29">
        <v>1238.57</v>
      </c>
      <c r="L86" s="29">
        <v>1215.33</v>
      </c>
      <c r="M86" s="29">
        <v>1187.52</v>
      </c>
      <c r="N86" s="15">
        <f t="shared" si="35"/>
        <v>1162.1199999999999</v>
      </c>
      <c r="O86" s="16">
        <f t="shared" si="29"/>
        <v>29862.91</v>
      </c>
      <c r="P86" s="30">
        <v>1.3258000000000001</v>
      </c>
      <c r="Q86" s="30">
        <v>1.4682999999999999</v>
      </c>
      <c r="R86" s="30">
        <v>2.5697999999999999</v>
      </c>
      <c r="S86" s="30">
        <v>2.3264</v>
      </c>
      <c r="T86" s="31">
        <v>2.0739000000000001</v>
      </c>
      <c r="U86" s="17">
        <f t="shared" si="30"/>
        <v>1.7272000000000001</v>
      </c>
      <c r="W86" s="11">
        <f t="shared" si="34"/>
        <v>1056.7500452380953</v>
      </c>
      <c r="X86" s="32">
        <f>'[1]1b_Tks'!CH2287</f>
        <v>967.15000000000055</v>
      </c>
      <c r="Z86" s="13">
        <f t="shared" si="36"/>
        <v>0.91521169491134768</v>
      </c>
      <c r="AA86" s="15"/>
      <c r="AB86" s="33">
        <f t="shared" si="32"/>
        <v>0.91521169491134768</v>
      </c>
      <c r="AD86" s="15">
        <f t="shared" si="24"/>
        <v>25697</v>
      </c>
      <c r="AE86" s="28">
        <f t="shared" si="23"/>
        <v>0</v>
      </c>
      <c r="AF86" s="32">
        <f t="shared" si="21"/>
        <v>0</v>
      </c>
      <c r="AH86" s="29">
        <v>60.27</v>
      </c>
      <c r="AI86" s="32">
        <v>88.75</v>
      </c>
      <c r="AJ86" s="117" t="s">
        <v>85</v>
      </c>
      <c r="AL86" s="15">
        <v>7792</v>
      </c>
      <c r="AM86" s="15">
        <v>7109.56</v>
      </c>
      <c r="AN86" s="35">
        <f t="shared" si="22"/>
        <v>-9.598906261428268E-2</v>
      </c>
      <c r="AO86" s="15">
        <v>1028.49</v>
      </c>
      <c r="AP86" s="119" t="s">
        <v>64</v>
      </c>
      <c r="AR86" s="11">
        <v>732.73</v>
      </c>
      <c r="AS86" s="15">
        <v>251.49</v>
      </c>
      <c r="AT86" s="36">
        <f t="shared" si="25"/>
        <v>984.22</v>
      </c>
      <c r="AU86" s="12">
        <f t="shared" si="26"/>
        <v>0.93136499443276244</v>
      </c>
      <c r="AV86" s="12">
        <f t="shared" si="27"/>
        <v>-1.6153299521414755E-2</v>
      </c>
      <c r="AX86" s="118">
        <f t="shared" si="31"/>
        <v>31.566666666666666</v>
      </c>
      <c r="AY86" s="118">
        <f t="shared" si="31"/>
        <v>34.959523809523809</v>
      </c>
      <c r="AZ86" s="118">
        <f t="shared" si="31"/>
        <v>61.185714285714283</v>
      </c>
      <c r="BA86" s="118">
        <f t="shared" si="28"/>
        <v>55.390476190476193</v>
      </c>
      <c r="BB86" s="118">
        <f t="shared" si="28"/>
        <v>49.378571428571433</v>
      </c>
      <c r="BC86" s="118">
        <f t="shared" si="28"/>
        <v>41.123809523809527</v>
      </c>
    </row>
    <row r="87" spans="2:55" ht="15.6" customHeight="1" x14ac:dyDescent="0.2">
      <c r="B87" s="25">
        <v>45366</v>
      </c>
      <c r="C87" s="26">
        <v>4501</v>
      </c>
      <c r="D87" s="27">
        <v>12698</v>
      </c>
      <c r="E87" s="27">
        <v>3007</v>
      </c>
      <c r="F87" s="27">
        <v>2344</v>
      </c>
      <c r="G87" s="28">
        <v>3052</v>
      </c>
      <c r="H87" s="14">
        <f t="shared" si="33"/>
        <v>25602</v>
      </c>
      <c r="I87" s="29">
        <v>1140.45</v>
      </c>
      <c r="J87" s="29">
        <v>1136.1500000000001</v>
      </c>
      <c r="K87" s="29">
        <v>1240.1099999999999</v>
      </c>
      <c r="L87" s="29">
        <v>1218.22</v>
      </c>
      <c r="M87" s="29">
        <v>1187.1300000000001</v>
      </c>
      <c r="N87" s="15">
        <f t="shared" si="35"/>
        <v>1162.71</v>
      </c>
      <c r="O87" s="16">
        <f t="shared" si="29"/>
        <v>29767.64</v>
      </c>
      <c r="P87" s="30">
        <v>1.2797000000000001</v>
      </c>
      <c r="Q87" s="30">
        <v>1.5038</v>
      </c>
      <c r="R87" s="30">
        <v>2.5920999999999998</v>
      </c>
      <c r="S87" s="30">
        <v>2.3639999999999999</v>
      </c>
      <c r="T87" s="31">
        <v>2.0724</v>
      </c>
      <c r="U87" s="17">
        <f t="shared" si="30"/>
        <v>1.7387999999999999</v>
      </c>
      <c r="W87" s="11">
        <f t="shared" si="34"/>
        <v>1059.9001809523809</v>
      </c>
      <c r="X87" s="32">
        <f>'[1]1b_Tks'!CH2288</f>
        <v>1003.8400000000001</v>
      </c>
      <c r="Z87" s="13">
        <f t="shared" si="36"/>
        <v>0.94710805606051751</v>
      </c>
      <c r="AA87" s="15"/>
      <c r="AB87" s="33">
        <f t="shared" si="32"/>
        <v>0.94710805606051751</v>
      </c>
      <c r="AD87" s="15">
        <f t="shared" si="24"/>
        <v>25602</v>
      </c>
      <c r="AE87" s="28">
        <f t="shared" si="23"/>
        <v>0</v>
      </c>
      <c r="AF87" s="32">
        <f t="shared" si="21"/>
        <v>3.5722393931791888E-12</v>
      </c>
      <c r="AH87" s="29">
        <v>57.22</v>
      </c>
      <c r="AI87" s="32">
        <v>81.67</v>
      </c>
      <c r="AJ87" s="117"/>
      <c r="AL87" s="15">
        <v>10771</v>
      </c>
      <c r="AM87" s="15">
        <v>10029.4</v>
      </c>
      <c r="AN87" s="35">
        <f t="shared" si="22"/>
        <v>-7.3942608730332857E-2</v>
      </c>
      <c r="AO87" s="15">
        <v>1068.24</v>
      </c>
      <c r="AP87" s="119" t="s">
        <v>64</v>
      </c>
      <c r="AR87" s="11">
        <v>743.25</v>
      </c>
      <c r="AS87" s="15">
        <v>284.37</v>
      </c>
      <c r="AT87" s="36">
        <f t="shared" si="25"/>
        <v>1027.6199999999999</v>
      </c>
      <c r="AU87" s="12">
        <f t="shared" si="26"/>
        <v>0.96954413110546367</v>
      </c>
      <c r="AV87" s="12">
        <f t="shared" si="27"/>
        <v>-2.2436075044946158E-2</v>
      </c>
      <c r="AX87" s="118">
        <f t="shared" si="31"/>
        <v>30.469047619047622</v>
      </c>
      <c r="AY87" s="118">
        <f t="shared" si="31"/>
        <v>35.804761904761911</v>
      </c>
      <c r="AZ87" s="118">
        <f t="shared" si="31"/>
        <v>61.716666666666661</v>
      </c>
      <c r="BA87" s="118">
        <f t="shared" si="28"/>
        <v>56.285714285714285</v>
      </c>
      <c r="BB87" s="118">
        <f t="shared" si="28"/>
        <v>49.342857142857149</v>
      </c>
      <c r="BC87" s="118">
        <f t="shared" si="28"/>
        <v>41.4</v>
      </c>
    </row>
    <row r="88" spans="2:55" ht="15.6" customHeight="1" x14ac:dyDescent="0.2">
      <c r="B88" s="25">
        <v>45367</v>
      </c>
      <c r="C88" s="26">
        <v>4500</v>
      </c>
      <c r="D88" s="27">
        <v>12833</v>
      </c>
      <c r="E88" s="27">
        <v>3213</v>
      </c>
      <c r="F88" s="27">
        <v>2406</v>
      </c>
      <c r="G88" s="28">
        <v>3010</v>
      </c>
      <c r="H88" s="14">
        <f t="shared" si="33"/>
        <v>25962</v>
      </c>
      <c r="I88" s="29">
        <v>1136.6300000000001</v>
      </c>
      <c r="J88" s="29">
        <v>1134.3399999999999</v>
      </c>
      <c r="K88" s="29">
        <v>1236.3800000000001</v>
      </c>
      <c r="L88" s="29">
        <v>1219.6199999999999</v>
      </c>
      <c r="M88" s="29">
        <v>1191.06</v>
      </c>
      <c r="N88" s="15">
        <f t="shared" si="35"/>
        <v>1161.8399999999999</v>
      </c>
      <c r="O88" s="16">
        <f t="shared" si="29"/>
        <v>30163.81</v>
      </c>
      <c r="P88" s="30">
        <v>1.2262</v>
      </c>
      <c r="Q88" s="30">
        <v>1.4786999999999999</v>
      </c>
      <c r="R88" s="30">
        <v>2.5467</v>
      </c>
      <c r="S88" s="30">
        <v>2.3797000000000001</v>
      </c>
      <c r="T88" s="31">
        <v>2.1242999999999999</v>
      </c>
      <c r="U88" s="17">
        <f t="shared" si="30"/>
        <v>1.7255</v>
      </c>
      <c r="W88" s="11">
        <f t="shared" si="34"/>
        <v>1066.5787</v>
      </c>
      <c r="X88" s="32">
        <f>'[1]1b_Tks'!CH2289</f>
        <v>995.83999999999889</v>
      </c>
      <c r="Z88" s="13">
        <f t="shared" si="36"/>
        <v>0.93367699917502467</v>
      </c>
      <c r="AA88" s="15"/>
      <c r="AB88" s="33">
        <f t="shared" si="32"/>
        <v>0.93367699917502467</v>
      </c>
      <c r="AD88" s="15">
        <f t="shared" si="24"/>
        <v>25962</v>
      </c>
      <c r="AE88" s="28">
        <f t="shared" si="23"/>
        <v>0</v>
      </c>
      <c r="AF88" s="32">
        <f t="shared" si="21"/>
        <v>0</v>
      </c>
      <c r="AH88" s="29">
        <v>59.29</v>
      </c>
      <c r="AI88" s="32">
        <v>88.39</v>
      </c>
      <c r="AJ88" s="117"/>
      <c r="AL88" s="15">
        <v>8250</v>
      </c>
      <c r="AM88" s="15">
        <v>7645.54</v>
      </c>
      <c r="AN88" s="35">
        <f t="shared" si="22"/>
        <v>-7.9060471856794948E-2</v>
      </c>
      <c r="AO88" s="15">
        <v>1040.57</v>
      </c>
      <c r="AP88" s="119" t="s">
        <v>64</v>
      </c>
      <c r="AR88" s="11">
        <v>735.53</v>
      </c>
      <c r="AS88" s="15">
        <v>274.89</v>
      </c>
      <c r="AT88" s="36">
        <f t="shared" si="25"/>
        <v>1010.42</v>
      </c>
      <c r="AU88" s="12">
        <f t="shared" si="26"/>
        <v>0.94734687651272231</v>
      </c>
      <c r="AV88" s="12">
        <f t="shared" si="27"/>
        <v>-1.3669877337697645E-2</v>
      </c>
      <c r="AX88" s="118">
        <f t="shared" si="31"/>
        <v>29.195238095238093</v>
      </c>
      <c r="AY88" s="118">
        <f t="shared" si="31"/>
        <v>35.207142857142856</v>
      </c>
      <c r="AZ88" s="118">
        <f t="shared" si="31"/>
        <v>60.635714285714286</v>
      </c>
      <c r="BA88" s="118">
        <f t="shared" si="28"/>
        <v>56.659523809523812</v>
      </c>
      <c r="BB88" s="118">
        <f t="shared" si="28"/>
        <v>50.578571428571422</v>
      </c>
      <c r="BC88" s="118">
        <f t="shared" si="28"/>
        <v>41.083333333333336</v>
      </c>
    </row>
    <row r="89" spans="2:55" ht="15.6" customHeight="1" x14ac:dyDescent="0.2">
      <c r="B89" s="25">
        <v>45368</v>
      </c>
      <c r="C89" s="26">
        <v>4500</v>
      </c>
      <c r="D89" s="27">
        <v>12822</v>
      </c>
      <c r="E89" s="27">
        <v>3124</v>
      </c>
      <c r="F89" s="27">
        <v>2422</v>
      </c>
      <c r="G89" s="28">
        <v>3149</v>
      </c>
      <c r="H89" s="14">
        <f t="shared" si="33"/>
        <v>26017</v>
      </c>
      <c r="I89" s="29">
        <v>1142.0999999999999</v>
      </c>
      <c r="J89" s="29">
        <v>1133.3699999999999</v>
      </c>
      <c r="K89" s="29">
        <v>1239.44</v>
      </c>
      <c r="L89" s="29">
        <v>1222.43</v>
      </c>
      <c r="M89" s="29">
        <v>1187.02</v>
      </c>
      <c r="N89" s="15">
        <f t="shared" si="35"/>
        <v>1162.4000000000001</v>
      </c>
      <c r="O89" s="16">
        <f t="shared" si="29"/>
        <v>30242.18</v>
      </c>
      <c r="P89" s="30">
        <v>1.302</v>
      </c>
      <c r="Q89" s="30">
        <v>1.4742999999999999</v>
      </c>
      <c r="R89" s="30">
        <v>2.5815999999999999</v>
      </c>
      <c r="S89" s="30">
        <v>2.4085000000000001</v>
      </c>
      <c r="T89" s="31">
        <v>2.0811999999999999</v>
      </c>
      <c r="U89" s="17">
        <f t="shared" si="30"/>
        <v>1.7379</v>
      </c>
      <c r="W89" s="11">
        <f t="shared" si="34"/>
        <v>1076.5352095238095</v>
      </c>
      <c r="X89" s="32">
        <f>'[1]1b_Tks'!CH2290</f>
        <v>997.16000000000076</v>
      </c>
      <c r="Z89" s="13">
        <f t="shared" si="36"/>
        <v>0.92626789275297439</v>
      </c>
      <c r="AA89" s="15"/>
      <c r="AB89" s="33">
        <f t="shared" si="32"/>
        <v>0.92626789275297439</v>
      </c>
      <c r="AD89" s="15">
        <f t="shared" si="24"/>
        <v>26017</v>
      </c>
      <c r="AE89" s="28">
        <f t="shared" si="23"/>
        <v>0</v>
      </c>
      <c r="AF89" s="32">
        <f t="shared" ref="AF89:AF152" si="37">((W89*AB89-X89)*(AH89*0.77+AI89*0.23)*0.5)</f>
        <v>0</v>
      </c>
      <c r="AH89" s="29">
        <v>59.29</v>
      </c>
      <c r="AI89" s="32">
        <v>88.39</v>
      </c>
      <c r="AJ89" s="117"/>
      <c r="AL89" s="15">
        <v>10931</v>
      </c>
      <c r="AM89" s="15">
        <v>10156.540000000001</v>
      </c>
      <c r="AN89" s="35">
        <f t="shared" si="22"/>
        <v>-7.6252345779172739E-2</v>
      </c>
      <c r="AO89" s="15">
        <v>1068.95</v>
      </c>
      <c r="AP89" s="119" t="s">
        <v>64</v>
      </c>
      <c r="AR89" s="11">
        <v>745.6</v>
      </c>
      <c r="AS89" s="15">
        <v>285.2</v>
      </c>
      <c r="AT89" s="36">
        <f t="shared" si="25"/>
        <v>1030.8</v>
      </c>
      <c r="AU89" s="12">
        <f t="shared" si="26"/>
        <v>0.95751629011368811</v>
      </c>
      <c r="AV89" s="12">
        <f t="shared" si="27"/>
        <v>-3.124839736071372E-2</v>
      </c>
      <c r="AX89" s="118">
        <f t="shared" si="31"/>
        <v>31</v>
      </c>
      <c r="AY89" s="118">
        <f t="shared" si="31"/>
        <v>35.102380952380955</v>
      </c>
      <c r="AZ89" s="118">
        <f t="shared" si="31"/>
        <v>61.466666666666661</v>
      </c>
      <c r="BA89" s="118">
        <f t="shared" si="28"/>
        <v>57.345238095238095</v>
      </c>
      <c r="BB89" s="118">
        <f t="shared" si="28"/>
        <v>49.55238095238095</v>
      </c>
      <c r="BC89" s="118">
        <f t="shared" si="28"/>
        <v>41.378571428571433</v>
      </c>
    </row>
    <row r="90" spans="2:55" ht="15.6" customHeight="1" x14ac:dyDescent="0.2">
      <c r="B90" s="25">
        <v>45369</v>
      </c>
      <c r="C90" s="26">
        <v>4500</v>
      </c>
      <c r="D90" s="27">
        <v>12757</v>
      </c>
      <c r="E90" s="27">
        <v>3023</v>
      </c>
      <c r="F90" s="27">
        <v>2397</v>
      </c>
      <c r="G90" s="28">
        <v>3092</v>
      </c>
      <c r="H90" s="14">
        <f t="shared" si="33"/>
        <v>25769</v>
      </c>
      <c r="I90" s="29">
        <v>1141.2</v>
      </c>
      <c r="J90" s="29">
        <v>1134.01</v>
      </c>
      <c r="K90" s="29">
        <v>1239.05</v>
      </c>
      <c r="L90" s="29">
        <v>1224.45</v>
      </c>
      <c r="M90" s="29">
        <v>1187.6500000000001</v>
      </c>
      <c r="N90" s="15">
        <f t="shared" si="35"/>
        <v>1162.44</v>
      </c>
      <c r="O90" s="16">
        <f t="shared" si="29"/>
        <v>29954.83</v>
      </c>
      <c r="P90" s="30">
        <v>1.2848999999999999</v>
      </c>
      <c r="Q90" s="30">
        <v>1.4795</v>
      </c>
      <c r="R90" s="30">
        <v>2.5739000000000001</v>
      </c>
      <c r="S90" s="30">
        <v>2.431</v>
      </c>
      <c r="T90" s="31">
        <v>2.1027999999999998</v>
      </c>
      <c r="U90" s="17">
        <f t="shared" si="30"/>
        <v>1.7372000000000001</v>
      </c>
      <c r="W90" s="11">
        <f t="shared" si="34"/>
        <v>1065.8546619047618</v>
      </c>
      <c r="X90" s="32">
        <f>'[1]1b_Tks'!CH2291</f>
        <v>987.57000000000107</v>
      </c>
      <c r="Z90" s="13">
        <f t="shared" si="36"/>
        <v>0.92655221701159507</v>
      </c>
      <c r="AA90" s="15"/>
      <c r="AB90" s="33">
        <f t="shared" si="32"/>
        <v>0.92655221701159507</v>
      </c>
      <c r="AD90" s="15">
        <f t="shared" si="24"/>
        <v>25769</v>
      </c>
      <c r="AE90" s="28">
        <f t="shared" si="23"/>
        <v>0</v>
      </c>
      <c r="AF90" s="32">
        <f t="shared" si="37"/>
        <v>0</v>
      </c>
      <c r="AH90" s="29">
        <v>59.34</v>
      </c>
      <c r="AI90" s="32">
        <v>88.25</v>
      </c>
      <c r="AJ90" s="117"/>
      <c r="AL90" s="15">
        <v>11000</v>
      </c>
      <c r="AM90" s="15">
        <v>10254.56</v>
      </c>
      <c r="AN90" s="35">
        <f t="shared" ref="AN90:AN153" si="38">+(AM90-AL90)/AM90</f>
        <v>-7.2693513909909399E-2</v>
      </c>
      <c r="AO90" s="15">
        <v>1075.1400000000001</v>
      </c>
      <c r="AP90" s="119" t="s">
        <v>64</v>
      </c>
      <c r="AR90" s="11">
        <v>737.63</v>
      </c>
      <c r="AS90" s="15">
        <v>273.73</v>
      </c>
      <c r="AT90" s="36">
        <f t="shared" si="25"/>
        <v>1011.36</v>
      </c>
      <c r="AU90" s="12">
        <f t="shared" si="26"/>
        <v>0.94887233329976173</v>
      </c>
      <c r="AV90" s="12">
        <f t="shared" si="27"/>
        <v>-2.2320116288166658E-2</v>
      </c>
      <c r="AX90" s="118">
        <f t="shared" si="31"/>
        <v>30.592857142857142</v>
      </c>
      <c r="AY90" s="118">
        <f t="shared" si="31"/>
        <v>35.226190476190482</v>
      </c>
      <c r="AZ90" s="118">
        <f t="shared" si="31"/>
        <v>61.283333333333339</v>
      </c>
      <c r="BA90" s="118">
        <f t="shared" si="28"/>
        <v>57.88095238095238</v>
      </c>
      <c r="BB90" s="118">
        <f t="shared" si="28"/>
        <v>50.066666666666663</v>
      </c>
      <c r="BC90" s="118">
        <f t="shared" si="28"/>
        <v>41.361904761904768</v>
      </c>
    </row>
    <row r="91" spans="2:55" ht="15.6" customHeight="1" x14ac:dyDescent="0.2">
      <c r="B91" s="25">
        <v>45370</v>
      </c>
      <c r="C91" s="26">
        <v>4500</v>
      </c>
      <c r="D91" s="27">
        <v>12890</v>
      </c>
      <c r="E91" s="27">
        <v>3089</v>
      </c>
      <c r="F91" s="27">
        <v>2525</v>
      </c>
      <c r="G91" s="28">
        <v>3428</v>
      </c>
      <c r="H91" s="14">
        <f t="shared" si="33"/>
        <v>26432</v>
      </c>
      <c r="I91" s="29">
        <v>1139.8399999999999</v>
      </c>
      <c r="J91" s="29">
        <v>1129.77</v>
      </c>
      <c r="K91" s="29">
        <v>1238.04</v>
      </c>
      <c r="L91" s="29">
        <v>1217.81</v>
      </c>
      <c r="M91" s="29">
        <v>1181.3800000000001</v>
      </c>
      <c r="N91" s="15">
        <f t="shared" si="35"/>
        <v>1159.24</v>
      </c>
      <c r="O91" s="16">
        <f t="shared" si="29"/>
        <v>30641.06</v>
      </c>
      <c r="P91" s="30">
        <v>1.2599</v>
      </c>
      <c r="Q91" s="30">
        <v>1.4252</v>
      </c>
      <c r="R91" s="30">
        <v>2.5628000000000002</v>
      </c>
      <c r="S91" s="30">
        <v>2.3506</v>
      </c>
      <c r="T91" s="31">
        <v>2.0081000000000002</v>
      </c>
      <c r="U91" s="17">
        <f t="shared" si="30"/>
        <v>1.694</v>
      </c>
      <c r="W91" s="11">
        <f t="shared" si="34"/>
        <v>1066.0928333333334</v>
      </c>
      <c r="X91" s="32">
        <f>'[1]1b_Tks'!CH2292</f>
        <v>933.46999999999935</v>
      </c>
      <c r="Z91" s="13">
        <f t="shared" si="36"/>
        <v>0.87559916999098042</v>
      </c>
      <c r="AA91" s="15"/>
      <c r="AB91" s="33">
        <f t="shared" si="32"/>
        <v>0.87559916999098031</v>
      </c>
      <c r="AD91" s="15">
        <f t="shared" si="24"/>
        <v>26432</v>
      </c>
      <c r="AE91" s="28">
        <f t="shared" si="23"/>
        <v>0</v>
      </c>
      <c r="AF91" s="32">
        <f t="shared" si="37"/>
        <v>-3.6185667795507472E-12</v>
      </c>
      <c r="AH91" s="29">
        <v>57.46</v>
      </c>
      <c r="AI91" s="32">
        <v>84.41</v>
      </c>
      <c r="AJ91" s="117"/>
      <c r="AL91" s="15">
        <v>12363</v>
      </c>
      <c r="AM91" s="15">
        <v>11212.52</v>
      </c>
      <c r="AN91" s="35">
        <f t="shared" si="38"/>
        <v>-0.10260672890661507</v>
      </c>
      <c r="AO91" s="15">
        <v>1075.21</v>
      </c>
      <c r="AP91" s="119" t="s">
        <v>58</v>
      </c>
      <c r="AR91" s="11">
        <v>725.99</v>
      </c>
      <c r="AS91" s="15">
        <v>261.04000000000002</v>
      </c>
      <c r="AT91" s="36">
        <f t="shared" si="25"/>
        <v>987.03</v>
      </c>
      <c r="AU91" s="12">
        <f t="shared" si="26"/>
        <v>0.92583869728668089</v>
      </c>
      <c r="AV91" s="12">
        <f t="shared" si="27"/>
        <v>-5.0239527295700581E-2</v>
      </c>
      <c r="AX91" s="118">
        <f t="shared" si="31"/>
        <v>29.997619047619047</v>
      </c>
      <c r="AY91" s="118">
        <f t="shared" si="31"/>
        <v>33.933333333333337</v>
      </c>
      <c r="AZ91" s="118">
        <f t="shared" si="31"/>
        <v>61.019047619047626</v>
      </c>
      <c r="BA91" s="118">
        <f t="shared" si="28"/>
        <v>55.966666666666661</v>
      </c>
      <c r="BB91" s="118">
        <f t="shared" si="28"/>
        <v>47.811904761904763</v>
      </c>
      <c r="BC91" s="118">
        <f t="shared" si="28"/>
        <v>40.333333333333329</v>
      </c>
    </row>
    <row r="92" spans="2:55" ht="15.6" customHeight="1" x14ac:dyDescent="0.2">
      <c r="B92" s="25">
        <v>45371</v>
      </c>
      <c r="C92" s="26">
        <v>4500</v>
      </c>
      <c r="D92" s="27">
        <v>13857</v>
      </c>
      <c r="E92" s="27">
        <v>3083</v>
      </c>
      <c r="F92" s="27">
        <v>2430</v>
      </c>
      <c r="G92" s="28">
        <v>4137</v>
      </c>
      <c r="H92" s="14">
        <f t="shared" si="33"/>
        <v>28007</v>
      </c>
      <c r="I92" s="29">
        <v>1137.2</v>
      </c>
      <c r="J92" s="29">
        <v>1130.1300000000001</v>
      </c>
      <c r="K92" s="29">
        <v>1236.49</v>
      </c>
      <c r="L92" s="29">
        <v>1216.24</v>
      </c>
      <c r="M92" s="29">
        <v>1163.97</v>
      </c>
      <c r="N92" s="15">
        <f t="shared" si="35"/>
        <v>1155.44</v>
      </c>
      <c r="O92" s="16">
        <f t="shared" si="29"/>
        <v>32360.52</v>
      </c>
      <c r="P92" s="30">
        <v>1.2249000000000001</v>
      </c>
      <c r="Q92" s="30">
        <v>1.417</v>
      </c>
      <c r="R92" s="30">
        <v>2.5402999999999998</v>
      </c>
      <c r="S92" s="30">
        <v>2.3422999999999998</v>
      </c>
      <c r="T92" s="31">
        <v>1.7689999999999999</v>
      </c>
      <c r="U92" s="17">
        <f t="shared" si="30"/>
        <v>1.6420999999999999</v>
      </c>
      <c r="W92" s="11">
        <f t="shared" si="34"/>
        <v>1094.9834738095237</v>
      </c>
      <c r="X92" s="32">
        <f>'[1]1b_Tks'!CH2293</f>
        <v>952.87999999999988</v>
      </c>
      <c r="Z92" s="13">
        <f t="shared" si="36"/>
        <v>0.87022317942832872</v>
      </c>
      <c r="AA92" s="15"/>
      <c r="AB92" s="33">
        <f t="shared" si="32"/>
        <v>0.87022317942832872</v>
      </c>
      <c r="AD92" s="15">
        <f t="shared" si="24"/>
        <v>28007</v>
      </c>
      <c r="AE92" s="28">
        <f t="shared" si="23"/>
        <v>0</v>
      </c>
      <c r="AF92" s="32">
        <f t="shared" si="37"/>
        <v>0</v>
      </c>
      <c r="AH92" s="29">
        <v>57.78</v>
      </c>
      <c r="AI92" s="32">
        <v>88.13</v>
      </c>
      <c r="AJ92" s="117"/>
      <c r="AL92" s="15">
        <v>12792</v>
      </c>
      <c r="AM92" s="15">
        <v>10918.93</v>
      </c>
      <c r="AN92" s="35">
        <f t="shared" si="38"/>
        <v>-0.1715433655129211</v>
      </c>
      <c r="AO92" s="15">
        <v>1048.8900000000001</v>
      </c>
      <c r="AP92" s="119" t="s">
        <v>58</v>
      </c>
      <c r="AR92" s="11">
        <v>749.16</v>
      </c>
      <c r="AS92" s="15">
        <v>288.33</v>
      </c>
      <c r="AT92" s="36">
        <f t="shared" si="25"/>
        <v>1037.49</v>
      </c>
      <c r="AU92" s="12">
        <f t="shared" si="26"/>
        <v>0.94749375202029318</v>
      </c>
      <c r="AV92" s="12">
        <f t="shared" si="27"/>
        <v>-7.7270572591964459E-2</v>
      </c>
      <c r="AX92" s="118">
        <f t="shared" si="31"/>
        <v>29.164285714285715</v>
      </c>
      <c r="AY92" s="118">
        <f t="shared" si="31"/>
        <v>33.738095238095241</v>
      </c>
      <c r="AZ92" s="118">
        <f t="shared" si="31"/>
        <v>60.483333333333327</v>
      </c>
      <c r="BA92" s="118">
        <f t="shared" si="28"/>
        <v>55.769047619047612</v>
      </c>
      <c r="BB92" s="118">
        <f t="shared" si="28"/>
        <v>42.11904761904762</v>
      </c>
      <c r="BC92" s="118">
        <f t="shared" si="28"/>
        <v>39.097619047619048</v>
      </c>
    </row>
    <row r="93" spans="2:55" ht="15.6" customHeight="1" x14ac:dyDescent="0.2">
      <c r="B93" s="25">
        <v>45372</v>
      </c>
      <c r="C93" s="26">
        <v>4500</v>
      </c>
      <c r="D93" s="27">
        <v>13555</v>
      </c>
      <c r="E93" s="27">
        <v>3075</v>
      </c>
      <c r="F93" s="27">
        <v>2375</v>
      </c>
      <c r="G93" s="28">
        <v>3828</v>
      </c>
      <c r="H93" s="14">
        <f t="shared" si="33"/>
        <v>27333</v>
      </c>
      <c r="I93" s="29">
        <v>1138.05</v>
      </c>
      <c r="J93" s="29">
        <v>1129.53</v>
      </c>
      <c r="K93" s="29">
        <v>1235.0999999999999</v>
      </c>
      <c r="L93" s="29">
        <v>1221.46</v>
      </c>
      <c r="M93" s="29">
        <v>1166.06</v>
      </c>
      <c r="N93" s="15">
        <f t="shared" si="35"/>
        <v>1155.9100000000001</v>
      </c>
      <c r="O93" s="16">
        <f t="shared" si="29"/>
        <v>31594.58</v>
      </c>
      <c r="P93" s="30">
        <v>1.2387999999999999</v>
      </c>
      <c r="Q93" s="30">
        <v>1.4135</v>
      </c>
      <c r="R93" s="30">
        <v>2.5230000000000001</v>
      </c>
      <c r="S93" s="30">
        <v>2.4314</v>
      </c>
      <c r="T93" s="31">
        <v>1.8140000000000001</v>
      </c>
      <c r="U93" s="17">
        <f t="shared" si="30"/>
        <v>1.6540999999999999</v>
      </c>
      <c r="W93" s="11">
        <f t="shared" si="34"/>
        <v>1076.4615357142854</v>
      </c>
      <c r="X93" s="32">
        <f>'[1]1b_Tks'!CH2294</f>
        <v>946.03999999999974</v>
      </c>
      <c r="Z93" s="13">
        <f t="shared" si="36"/>
        <v>0.87884236325476828</v>
      </c>
      <c r="AA93" s="15"/>
      <c r="AB93" s="33">
        <f t="shared" si="32"/>
        <v>0.87884236325476828</v>
      </c>
      <c r="AD93" s="15">
        <f t="shared" si="24"/>
        <v>27333</v>
      </c>
      <c r="AE93" s="28">
        <f t="shared" si="23"/>
        <v>0</v>
      </c>
      <c r="AF93" s="32">
        <f t="shared" si="37"/>
        <v>0</v>
      </c>
      <c r="AH93" s="29">
        <v>57.96</v>
      </c>
      <c r="AI93" s="32">
        <v>88.18</v>
      </c>
      <c r="AJ93" s="117"/>
      <c r="AL93" s="15">
        <v>9573</v>
      </c>
      <c r="AM93" s="15">
        <v>8491.82</v>
      </c>
      <c r="AN93" s="35">
        <f t="shared" si="38"/>
        <v>-0.1273201740027462</v>
      </c>
      <c r="AO93" s="15">
        <v>1045.28</v>
      </c>
      <c r="AP93" s="119" t="s">
        <v>64</v>
      </c>
      <c r="AR93" s="11">
        <v>757.21</v>
      </c>
      <c r="AS93" s="15">
        <v>288.24</v>
      </c>
      <c r="AT93" s="36">
        <f t="shared" si="25"/>
        <v>1045.45</v>
      </c>
      <c r="AU93" s="12">
        <f t="shared" si="26"/>
        <v>0.97119122728922436</v>
      </c>
      <c r="AV93" s="12">
        <f t="shared" si="27"/>
        <v>-9.234886403445608E-2</v>
      </c>
      <c r="AX93" s="118">
        <f t="shared" si="31"/>
        <v>29.495238095238093</v>
      </c>
      <c r="AY93" s="118">
        <f t="shared" si="31"/>
        <v>33.654761904761905</v>
      </c>
      <c r="AZ93" s="118">
        <f t="shared" si="31"/>
        <v>60.071428571428577</v>
      </c>
      <c r="BA93" s="118">
        <f t="shared" si="28"/>
        <v>57.890476190476193</v>
      </c>
      <c r="BB93" s="118">
        <f t="shared" si="28"/>
        <v>43.19047619047619</v>
      </c>
      <c r="BC93" s="118">
        <f t="shared" si="28"/>
        <v>39.383333333333333</v>
      </c>
    </row>
    <row r="94" spans="2:55" ht="15.6" customHeight="1" x14ac:dyDescent="0.2">
      <c r="B94" s="25">
        <v>45373</v>
      </c>
      <c r="C94" s="26">
        <v>4735</v>
      </c>
      <c r="D94" s="27">
        <v>13032</v>
      </c>
      <c r="E94" s="27">
        <v>3065</v>
      </c>
      <c r="F94" s="27">
        <v>2440</v>
      </c>
      <c r="G94" s="28">
        <v>3232</v>
      </c>
      <c r="H94" s="14">
        <f t="shared" si="33"/>
        <v>26504</v>
      </c>
      <c r="I94" s="29">
        <v>1137.8399999999999</v>
      </c>
      <c r="J94" s="29">
        <v>1131.81</v>
      </c>
      <c r="K94" s="29">
        <v>1237.9000000000001</v>
      </c>
      <c r="L94" s="29">
        <v>1222.72</v>
      </c>
      <c r="M94" s="29">
        <v>1177.22</v>
      </c>
      <c r="N94" s="15">
        <f t="shared" si="35"/>
        <v>1159.06</v>
      </c>
      <c r="O94" s="16">
        <f t="shared" si="29"/>
        <v>30719.8</v>
      </c>
      <c r="P94" s="30">
        <v>1.2281</v>
      </c>
      <c r="Q94" s="30">
        <v>1.4473</v>
      </c>
      <c r="R94" s="30">
        <v>2.5566</v>
      </c>
      <c r="S94" s="30">
        <v>2.4361000000000002</v>
      </c>
      <c r="T94" s="31">
        <v>1.974</v>
      </c>
      <c r="U94" s="17">
        <f t="shared" si="30"/>
        <v>1.6917</v>
      </c>
      <c r="W94" s="11">
        <f t="shared" si="34"/>
        <v>1067.5309071428571</v>
      </c>
      <c r="X94" s="32">
        <f>'[1]1b_Tks'!CH2295</f>
        <v>931.69000000000108</v>
      </c>
      <c r="Z94" s="13">
        <f t="shared" si="36"/>
        <v>0.87275224891949865</v>
      </c>
      <c r="AA94" s="15"/>
      <c r="AB94" s="33">
        <f t="shared" si="32"/>
        <v>0.87275224891949865</v>
      </c>
      <c r="AD94" s="15">
        <f t="shared" si="24"/>
        <v>26504</v>
      </c>
      <c r="AE94" s="28">
        <f t="shared" si="23"/>
        <v>0</v>
      </c>
      <c r="AF94" s="32">
        <f t="shared" si="37"/>
        <v>0</v>
      </c>
      <c r="AH94" s="29">
        <v>57.99</v>
      </c>
      <c r="AI94" s="32">
        <v>81.14</v>
      </c>
      <c r="AJ94" s="117" t="s">
        <v>86</v>
      </c>
      <c r="AL94" s="15">
        <v>9968</v>
      </c>
      <c r="AM94" s="15">
        <v>9315.23</v>
      </c>
      <c r="AN94" s="35">
        <f t="shared" si="38"/>
        <v>-7.0075564425140388E-2</v>
      </c>
      <c r="AO94" s="15">
        <v>1055.6099999999999</v>
      </c>
      <c r="AP94" s="119" t="s">
        <v>57</v>
      </c>
      <c r="AR94" s="11">
        <v>752.19</v>
      </c>
      <c r="AS94" s="15">
        <v>273.49</v>
      </c>
      <c r="AT94" s="36">
        <f t="shared" si="25"/>
        <v>1025.68</v>
      </c>
      <c r="AU94" s="12">
        <f t="shared" si="26"/>
        <v>0.96079653819591326</v>
      </c>
      <c r="AV94" s="12">
        <f t="shared" si="27"/>
        <v>-8.8044289276414611E-2</v>
      </c>
      <c r="AX94" s="118">
        <f t="shared" si="31"/>
        <v>29.240476190476187</v>
      </c>
      <c r="AY94" s="118">
        <f t="shared" si="31"/>
        <v>34.459523809523809</v>
      </c>
      <c r="AZ94" s="118">
        <f t="shared" si="31"/>
        <v>60.871428571428567</v>
      </c>
      <c r="BA94" s="118">
        <f t="shared" si="28"/>
        <v>58.00238095238096</v>
      </c>
      <c r="BB94" s="118">
        <f t="shared" si="28"/>
        <v>47</v>
      </c>
      <c r="BC94" s="118">
        <f t="shared" si="28"/>
        <v>40.278571428571425</v>
      </c>
    </row>
    <row r="95" spans="2:55" ht="15.6" customHeight="1" x14ac:dyDescent="0.2">
      <c r="B95" s="25">
        <v>45374</v>
      </c>
      <c r="C95" s="26">
        <v>4800</v>
      </c>
      <c r="D95" s="27">
        <v>12749</v>
      </c>
      <c r="E95" s="27">
        <v>3064</v>
      </c>
      <c r="F95" s="27">
        <v>2454</v>
      </c>
      <c r="G95" s="28">
        <v>3315</v>
      </c>
      <c r="H95" s="14">
        <f t="shared" si="33"/>
        <v>26382</v>
      </c>
      <c r="I95" s="29">
        <v>1134.47</v>
      </c>
      <c r="J95" s="29">
        <v>1134.0999999999999</v>
      </c>
      <c r="K95" s="29">
        <v>1236.02</v>
      </c>
      <c r="L95" s="29">
        <v>1220.19</v>
      </c>
      <c r="M95" s="29">
        <v>1177.1600000000001</v>
      </c>
      <c r="N95" s="15">
        <f t="shared" si="35"/>
        <v>1159.42</v>
      </c>
      <c r="O95" s="16">
        <f t="shared" si="29"/>
        <v>30587.89</v>
      </c>
      <c r="P95" s="30">
        <v>1.1880999999999999</v>
      </c>
      <c r="Q95" s="30">
        <v>1.4737</v>
      </c>
      <c r="R95" s="30">
        <v>2.5345</v>
      </c>
      <c r="S95" s="30">
        <v>2.3955000000000002</v>
      </c>
      <c r="T95" s="31">
        <v>1.9699</v>
      </c>
      <c r="U95" s="17">
        <f t="shared" si="30"/>
        <v>1.6930000000000001</v>
      </c>
      <c r="W95" s="11">
        <f t="shared" si="34"/>
        <v>1063.4658285714288</v>
      </c>
      <c r="X95" s="32">
        <f>'[1]1b_Tks'!CH2296</f>
        <v>929.79999999999882</v>
      </c>
      <c r="Z95" s="13">
        <f t="shared" si="36"/>
        <v>0.87431112031969516</v>
      </c>
      <c r="AA95" s="15"/>
      <c r="AB95" s="33">
        <f t="shared" si="32"/>
        <v>0.87431112031969516</v>
      </c>
      <c r="AD95" s="15">
        <f t="shared" si="24"/>
        <v>26382</v>
      </c>
      <c r="AE95" s="28">
        <f t="shared" si="23"/>
        <v>0</v>
      </c>
      <c r="AF95" s="32">
        <f t="shared" si="37"/>
        <v>0</v>
      </c>
      <c r="AH95" s="29">
        <v>58.1</v>
      </c>
      <c r="AI95" s="32">
        <v>88.34</v>
      </c>
      <c r="AL95" s="15">
        <v>8708</v>
      </c>
      <c r="AM95" s="15">
        <v>8283.64</v>
      </c>
      <c r="AN95" s="35">
        <f t="shared" si="38"/>
        <v>-5.1228686905756479E-2</v>
      </c>
      <c r="AO95" s="15">
        <v>1054.58</v>
      </c>
      <c r="AP95" s="119" t="s">
        <v>56</v>
      </c>
      <c r="AR95" s="11">
        <v>742</v>
      </c>
      <c r="AS95" s="15">
        <v>268</v>
      </c>
      <c r="AT95" s="36">
        <f t="shared" si="25"/>
        <v>1010</v>
      </c>
      <c r="AU95" s="12">
        <f t="shared" si="26"/>
        <v>0.94972492097536376</v>
      </c>
      <c r="AV95" s="12">
        <f t="shared" si="27"/>
        <v>-7.5413800655668606E-2</v>
      </c>
      <c r="AX95" s="118">
        <f t="shared" si="31"/>
        <v>28.288095238095238</v>
      </c>
      <c r="AY95" s="118">
        <f t="shared" si="31"/>
        <v>35.088095238095235</v>
      </c>
      <c r="AZ95" s="118">
        <f t="shared" si="31"/>
        <v>60.345238095238095</v>
      </c>
      <c r="BA95" s="118">
        <f t="shared" si="28"/>
        <v>57.035714285714285</v>
      </c>
      <c r="BB95" s="118">
        <f t="shared" si="28"/>
        <v>46.902380952380952</v>
      </c>
      <c r="BC95" s="118">
        <f t="shared" si="28"/>
        <v>40.30952380952381</v>
      </c>
    </row>
    <row r="96" spans="2:55" ht="15.6" customHeight="1" x14ac:dyDescent="0.2">
      <c r="B96" s="25">
        <v>45375</v>
      </c>
      <c r="C96" s="26">
        <v>4800</v>
      </c>
      <c r="D96" s="27">
        <v>12600</v>
      </c>
      <c r="E96" s="27">
        <v>3078</v>
      </c>
      <c r="F96" s="27">
        <v>2429</v>
      </c>
      <c r="G96" s="28">
        <v>3047</v>
      </c>
      <c r="H96" s="14">
        <f t="shared" si="33"/>
        <v>25954</v>
      </c>
      <c r="I96" s="29">
        <v>1137.1099999999999</v>
      </c>
      <c r="J96" s="29">
        <v>1130.99</v>
      </c>
      <c r="K96" s="29">
        <v>1235.78</v>
      </c>
      <c r="L96" s="29">
        <v>1223.94</v>
      </c>
      <c r="M96" s="29">
        <v>1184.46</v>
      </c>
      <c r="N96" s="15">
        <f t="shared" si="35"/>
        <v>1159.53</v>
      </c>
      <c r="O96" s="16">
        <f t="shared" si="29"/>
        <v>30094.33</v>
      </c>
      <c r="P96" s="30">
        <v>1.2298</v>
      </c>
      <c r="Q96" s="30">
        <v>1.4410000000000001</v>
      </c>
      <c r="R96" s="30">
        <v>2.5310000000000001</v>
      </c>
      <c r="S96" s="30">
        <v>2.4445999999999999</v>
      </c>
      <c r="T96" s="31">
        <v>2.0621</v>
      </c>
      <c r="U96" s="17">
        <f t="shared" si="30"/>
        <v>1.6980999999999999</v>
      </c>
      <c r="W96" s="11">
        <f t="shared" si="34"/>
        <v>1049.3145261904763</v>
      </c>
      <c r="X96" s="32">
        <f>'[1]1b_Tks'!CH2297</f>
        <v>941.45000000000073</v>
      </c>
      <c r="Z96" s="13">
        <f t="shared" si="36"/>
        <v>0.89720477178365532</v>
      </c>
      <c r="AA96" s="15"/>
      <c r="AB96" s="33">
        <f t="shared" si="32"/>
        <v>0.89720477178365543</v>
      </c>
      <c r="AD96" s="15">
        <f t="shared" si="24"/>
        <v>25954</v>
      </c>
      <c r="AE96" s="28">
        <f t="shared" si="23"/>
        <v>0</v>
      </c>
      <c r="AF96" s="32">
        <f t="shared" si="37"/>
        <v>3.6979599826736375E-12</v>
      </c>
      <c r="AH96" s="29">
        <v>58.1</v>
      </c>
      <c r="AI96" s="32">
        <v>88.34</v>
      </c>
      <c r="AJ96" s="117" t="s">
        <v>87</v>
      </c>
      <c r="AL96" s="15">
        <v>6875</v>
      </c>
      <c r="AM96" s="15">
        <v>6514.36</v>
      </c>
      <c r="AN96" s="35">
        <f t="shared" si="38"/>
        <v>-5.5360772201720559E-2</v>
      </c>
      <c r="AO96" s="15">
        <v>1036.04</v>
      </c>
      <c r="AP96" s="119" t="s">
        <v>64</v>
      </c>
      <c r="AR96" s="11">
        <v>750</v>
      </c>
      <c r="AS96" s="15">
        <v>261</v>
      </c>
      <c r="AT96" s="36">
        <f t="shared" si="25"/>
        <v>1011</v>
      </c>
      <c r="AU96" s="12">
        <f t="shared" si="26"/>
        <v>0.9634861376316054</v>
      </c>
      <c r="AV96" s="12">
        <f t="shared" si="27"/>
        <v>-6.6281365847949969E-2</v>
      </c>
      <c r="AX96" s="118">
        <f t="shared" si="31"/>
        <v>29.280952380952378</v>
      </c>
      <c r="AY96" s="118">
        <f t="shared" si="31"/>
        <v>34.30952380952381</v>
      </c>
      <c r="AZ96" s="118">
        <f t="shared" si="31"/>
        <v>60.261904761904766</v>
      </c>
      <c r="BA96" s="118">
        <f t="shared" si="28"/>
        <v>58.204761904761902</v>
      </c>
      <c r="BB96" s="118">
        <f t="shared" si="28"/>
        <v>49.097619047619048</v>
      </c>
      <c r="BC96" s="118">
        <f t="shared" si="28"/>
        <v>40.430952380952377</v>
      </c>
    </row>
    <row r="97" spans="2:55" ht="15.6" customHeight="1" x14ac:dyDescent="0.2">
      <c r="B97" s="25">
        <v>45376</v>
      </c>
      <c r="C97" s="26">
        <v>4800</v>
      </c>
      <c r="D97" s="27">
        <v>12905</v>
      </c>
      <c r="E97" s="27">
        <v>2714</v>
      </c>
      <c r="F97" s="27">
        <v>2463</v>
      </c>
      <c r="G97" s="28">
        <v>3200</v>
      </c>
      <c r="H97" s="14">
        <f t="shared" si="33"/>
        <v>26082</v>
      </c>
      <c r="I97" s="29">
        <v>1138.58</v>
      </c>
      <c r="J97" s="29">
        <v>1136.78</v>
      </c>
      <c r="K97" s="29">
        <v>1242.77</v>
      </c>
      <c r="L97" s="29">
        <v>1226.92</v>
      </c>
      <c r="M97" s="29">
        <v>1178.99</v>
      </c>
      <c r="N97" s="15">
        <f t="shared" si="35"/>
        <v>1161.83</v>
      </c>
      <c r="O97" s="16">
        <f t="shared" si="29"/>
        <v>30302.880000000001</v>
      </c>
      <c r="P97" s="30">
        <v>1.248</v>
      </c>
      <c r="Q97" s="30">
        <v>1.5116000000000001</v>
      </c>
      <c r="R97" s="30">
        <v>2.6221999999999999</v>
      </c>
      <c r="S97" s="30">
        <v>2.4842</v>
      </c>
      <c r="T97" s="31">
        <v>1.9866999999999999</v>
      </c>
      <c r="U97" s="17">
        <f t="shared" si="30"/>
        <v>1.7287999999999999</v>
      </c>
      <c r="W97" s="11">
        <f t="shared" si="34"/>
        <v>1073.5779380952381</v>
      </c>
      <c r="X97" s="32">
        <f>'[1]1b_Tks'!CH2298</f>
        <v>937.27</v>
      </c>
      <c r="Z97" s="13">
        <f t="shared" si="36"/>
        <v>0.87303396124451083</v>
      </c>
      <c r="AA97" s="15"/>
      <c r="AB97" s="33">
        <f t="shared" si="32"/>
        <v>0.87303396124451071</v>
      </c>
      <c r="AD97" s="15">
        <f t="shared" si="24"/>
        <v>26082</v>
      </c>
      <c r="AE97" s="28">
        <f t="shared" si="23"/>
        <v>0</v>
      </c>
      <c r="AF97" s="32">
        <f t="shared" si="37"/>
        <v>-3.6449989693210231E-12</v>
      </c>
      <c r="AH97" s="29">
        <v>56.89</v>
      </c>
      <c r="AI97" s="32">
        <v>88.34</v>
      </c>
      <c r="AJ97" s="117"/>
      <c r="AL97" s="15">
        <v>10313</v>
      </c>
      <c r="AM97" s="15">
        <v>9731.6200000000008</v>
      </c>
      <c r="AN97" s="35">
        <f t="shared" si="38"/>
        <v>-5.9741338030050405E-2</v>
      </c>
      <c r="AO97" s="15">
        <v>1079.6199999999999</v>
      </c>
      <c r="AP97" s="119" t="s">
        <v>64</v>
      </c>
      <c r="AR97" s="11">
        <v>755</v>
      </c>
      <c r="AS97" s="15">
        <v>268</v>
      </c>
      <c r="AT97" s="36">
        <f t="shared" si="25"/>
        <v>1023</v>
      </c>
      <c r="AU97" s="12">
        <f t="shared" si="26"/>
        <v>0.9528884338057706</v>
      </c>
      <c r="AV97" s="12">
        <f t="shared" si="27"/>
        <v>-7.9854472561259882E-2</v>
      </c>
      <c r="AX97" s="118">
        <f t="shared" si="31"/>
        <v>29.714285714285715</v>
      </c>
      <c r="AY97" s="118">
        <f t="shared" si="31"/>
        <v>35.990476190476194</v>
      </c>
      <c r="AZ97" s="118">
        <f t="shared" si="31"/>
        <v>62.43333333333333</v>
      </c>
      <c r="BA97" s="118">
        <f t="shared" si="28"/>
        <v>59.147619047619045</v>
      </c>
      <c r="BB97" s="118">
        <f t="shared" si="28"/>
        <v>47.30238095238095</v>
      </c>
      <c r="BC97" s="118">
        <f t="shared" si="28"/>
        <v>41.161904761904758</v>
      </c>
    </row>
    <row r="98" spans="2:55" ht="15.6" customHeight="1" x14ac:dyDescent="0.2">
      <c r="B98" s="25">
        <v>45377</v>
      </c>
      <c r="C98" s="26">
        <v>4800</v>
      </c>
      <c r="D98" s="27">
        <v>12658</v>
      </c>
      <c r="E98" s="27">
        <v>2763</v>
      </c>
      <c r="F98" s="27">
        <v>2443</v>
      </c>
      <c r="G98" s="28">
        <v>2949</v>
      </c>
      <c r="H98" s="14">
        <f t="shared" si="33"/>
        <v>25613</v>
      </c>
      <c r="I98" s="29">
        <v>1138.8599999999999</v>
      </c>
      <c r="J98" s="29">
        <v>1137.77</v>
      </c>
      <c r="K98" s="29">
        <v>1241.83</v>
      </c>
      <c r="L98" s="29">
        <v>1223.77</v>
      </c>
      <c r="M98" s="29">
        <v>1184.77</v>
      </c>
      <c r="N98" s="15">
        <f t="shared" si="35"/>
        <v>1162.81</v>
      </c>
      <c r="O98" s="16">
        <f t="shared" si="29"/>
        <v>29783.15</v>
      </c>
      <c r="P98" s="30">
        <v>1.2515000000000001</v>
      </c>
      <c r="Q98" s="30">
        <v>1.5217000000000001</v>
      </c>
      <c r="R98" s="30">
        <v>2.6044</v>
      </c>
      <c r="S98" s="30">
        <v>2.4489000000000001</v>
      </c>
      <c r="T98" s="31">
        <v>2.0737000000000001</v>
      </c>
      <c r="U98" s="17">
        <f t="shared" si="30"/>
        <v>1.7399</v>
      </c>
      <c r="W98" s="11">
        <f t="shared" si="34"/>
        <v>1061.0199952380954</v>
      </c>
      <c r="X98" s="32">
        <f>'[1]1b_Tks'!CH2299</f>
        <v>855.41999999999962</v>
      </c>
      <c r="Z98" s="13">
        <f t="shared" si="36"/>
        <v>0.80622420297370678</v>
      </c>
      <c r="AA98" s="15">
        <v>2.2000000000000002</v>
      </c>
      <c r="AB98" s="33">
        <f t="shared" si="32"/>
        <v>0.88758627850316352</v>
      </c>
      <c r="AD98" s="15">
        <f t="shared" si="24"/>
        <v>23265</v>
      </c>
      <c r="AE98" s="28">
        <f t="shared" si="23"/>
        <v>2348</v>
      </c>
      <c r="AF98" s="32">
        <f t="shared" si="37"/>
        <v>2672.0860486513789</v>
      </c>
      <c r="AH98" s="29">
        <v>56.2</v>
      </c>
      <c r="AI98" s="32">
        <v>81.010000000000005</v>
      </c>
      <c r="AJ98" s="117" t="s">
        <v>88</v>
      </c>
      <c r="AL98" s="15">
        <v>8250</v>
      </c>
      <c r="AM98" s="15">
        <v>7785.45</v>
      </c>
      <c r="AN98" s="35">
        <f t="shared" si="38"/>
        <v>-5.9668997938462157E-2</v>
      </c>
      <c r="AO98" s="15">
        <v>1045.27</v>
      </c>
      <c r="AP98" s="119" t="s">
        <v>64</v>
      </c>
      <c r="AR98" s="11">
        <v>729</v>
      </c>
      <c r="AS98" s="15">
        <v>264</v>
      </c>
      <c r="AT98" s="36">
        <f t="shared" si="25"/>
        <v>993</v>
      </c>
      <c r="AU98" s="12">
        <f t="shared" si="26"/>
        <v>0.93589188182751304</v>
      </c>
      <c r="AV98" s="12">
        <f t="shared" si="27"/>
        <v>-4.8305603324349522E-2</v>
      </c>
      <c r="AX98" s="118">
        <f t="shared" si="31"/>
        <v>29.797619047619047</v>
      </c>
      <c r="AY98" s="118">
        <f t="shared" si="31"/>
        <v>36.230952380952381</v>
      </c>
      <c r="AZ98" s="118">
        <f t="shared" si="31"/>
        <v>62.009523809523813</v>
      </c>
      <c r="BA98" s="118">
        <f t="shared" si="28"/>
        <v>58.307142857142857</v>
      </c>
      <c r="BB98" s="118">
        <f t="shared" si="28"/>
        <v>49.373809523809527</v>
      </c>
      <c r="BC98" s="118">
        <f t="shared" si="28"/>
        <v>41.426190476190477</v>
      </c>
    </row>
    <row r="99" spans="2:55" ht="15.6" customHeight="1" x14ac:dyDescent="0.2">
      <c r="B99" s="25">
        <v>45378</v>
      </c>
      <c r="C99" s="26">
        <v>4800</v>
      </c>
      <c r="D99" s="27">
        <v>12846</v>
      </c>
      <c r="E99" s="27">
        <v>2771</v>
      </c>
      <c r="F99" s="27">
        <v>2526</v>
      </c>
      <c r="G99" s="28">
        <v>2671</v>
      </c>
      <c r="H99" s="14">
        <f t="shared" si="33"/>
        <v>25614</v>
      </c>
      <c r="I99" s="29">
        <v>1139.3499999999999</v>
      </c>
      <c r="J99" s="29">
        <v>1135.31</v>
      </c>
      <c r="K99" s="29">
        <v>1237.8699999999999</v>
      </c>
      <c r="L99" s="29">
        <v>1217.96</v>
      </c>
      <c r="M99" s="29">
        <v>1191.24</v>
      </c>
      <c r="N99" s="15">
        <f t="shared" si="35"/>
        <v>1161.1500000000001</v>
      </c>
      <c r="O99" s="16">
        <f t="shared" si="29"/>
        <v>29741.58</v>
      </c>
      <c r="P99" s="30">
        <v>1.2629999999999999</v>
      </c>
      <c r="Q99" s="30">
        <v>1.4907999999999999</v>
      </c>
      <c r="R99" s="30">
        <v>2.5501</v>
      </c>
      <c r="S99" s="30">
        <v>2.3696000000000002</v>
      </c>
      <c r="T99" s="31">
        <v>2.1524999999999999</v>
      </c>
      <c r="U99" s="17">
        <f t="shared" si="30"/>
        <v>1.7183999999999999</v>
      </c>
      <c r="W99" s="11">
        <f t="shared" si="34"/>
        <v>1047.9638333333335</v>
      </c>
      <c r="X99" s="32">
        <f>'[1]1b_Tks'!CH2300</f>
        <v>918.1099999999999</v>
      </c>
      <c r="Z99" s="13">
        <f t="shared" si="36"/>
        <v>0.87608939430638733</v>
      </c>
      <c r="AA99" s="15"/>
      <c r="AB99" s="33">
        <f t="shared" si="32"/>
        <v>0.87608939430638733</v>
      </c>
      <c r="AD99" s="15">
        <f t="shared" si="24"/>
        <v>25614</v>
      </c>
      <c r="AE99" s="28">
        <f t="shared" si="23"/>
        <v>0</v>
      </c>
      <c r="AF99" s="32">
        <f t="shared" si="37"/>
        <v>0</v>
      </c>
      <c r="AH99" s="29">
        <v>55.48</v>
      </c>
      <c r="AI99" s="32">
        <v>87.56</v>
      </c>
      <c r="AJ99" s="117"/>
      <c r="AL99" s="15">
        <v>7792</v>
      </c>
      <c r="AM99" s="15">
        <v>7297.72</v>
      </c>
      <c r="AN99" s="35">
        <f t="shared" si="38"/>
        <v>-6.7730743300647295E-2</v>
      </c>
      <c r="AO99" s="15">
        <v>1053.5999999999999</v>
      </c>
      <c r="AP99" s="119" t="s">
        <v>64</v>
      </c>
      <c r="AR99" s="11">
        <v>732</v>
      </c>
      <c r="AS99" s="15">
        <v>268</v>
      </c>
      <c r="AT99" s="36">
        <f t="shared" si="25"/>
        <v>1000</v>
      </c>
      <c r="AU99" s="12">
        <f t="shared" si="26"/>
        <v>0.95423140397815875</v>
      </c>
      <c r="AV99" s="12">
        <f t="shared" si="27"/>
        <v>-7.8142009671771429E-2</v>
      </c>
      <c r="AX99" s="118">
        <f t="shared" si="31"/>
        <v>30.071428571428569</v>
      </c>
      <c r="AY99" s="118">
        <f t="shared" si="31"/>
        <v>35.495238095238093</v>
      </c>
      <c r="AZ99" s="118">
        <f t="shared" si="31"/>
        <v>60.716666666666669</v>
      </c>
      <c r="BA99" s="118">
        <f t="shared" si="28"/>
        <v>56.419047619047625</v>
      </c>
      <c r="BB99" s="118">
        <f t="shared" si="28"/>
        <v>51.25</v>
      </c>
      <c r="BC99" s="118">
        <f t="shared" si="28"/>
        <v>40.914285714285718</v>
      </c>
    </row>
    <row r="100" spans="2:55" ht="15.6" customHeight="1" x14ac:dyDescent="0.2">
      <c r="B100" s="25">
        <v>45379</v>
      </c>
      <c r="C100" s="26">
        <v>4800</v>
      </c>
      <c r="D100" s="27">
        <v>12698</v>
      </c>
      <c r="E100" s="27">
        <v>2890</v>
      </c>
      <c r="F100" s="27">
        <v>2621</v>
      </c>
      <c r="G100" s="28">
        <v>2807</v>
      </c>
      <c r="H100" s="14">
        <f t="shared" si="33"/>
        <v>25816</v>
      </c>
      <c r="I100" s="29">
        <v>1142.07</v>
      </c>
      <c r="J100" s="29">
        <v>1135.72</v>
      </c>
      <c r="K100" s="29">
        <v>1239.4000000000001</v>
      </c>
      <c r="L100" s="29">
        <v>1210.47</v>
      </c>
      <c r="M100" s="29">
        <v>1195.78</v>
      </c>
      <c r="N100" s="15">
        <f t="shared" si="35"/>
        <v>1162.6300000000001</v>
      </c>
      <c r="O100" s="16">
        <f t="shared" si="29"/>
        <v>30014.37</v>
      </c>
      <c r="P100" s="30">
        <v>1.3006</v>
      </c>
      <c r="Q100" s="30">
        <v>1.5019</v>
      </c>
      <c r="R100" s="30">
        <v>2.57</v>
      </c>
      <c r="S100" s="30">
        <v>2.2686999999999999</v>
      </c>
      <c r="T100" s="31">
        <v>2.2056</v>
      </c>
      <c r="U100" s="17">
        <f t="shared" si="30"/>
        <v>1.7383999999999999</v>
      </c>
      <c r="W100" s="11">
        <f t="shared" si="34"/>
        <v>1068.5401928571428</v>
      </c>
      <c r="X100" s="32">
        <f>'[1]1b_Tks'!CH2301</f>
        <v>935.96000000000095</v>
      </c>
      <c r="Z100" s="13">
        <f t="shared" si="36"/>
        <v>0.87592400010462967</v>
      </c>
      <c r="AA100" s="15"/>
      <c r="AB100" s="33">
        <f t="shared" si="32"/>
        <v>0.87592400010462967</v>
      </c>
      <c r="AD100" s="15">
        <f t="shared" si="24"/>
        <v>25816</v>
      </c>
      <c r="AE100" s="28">
        <f t="shared" si="23"/>
        <v>0</v>
      </c>
      <c r="AF100" s="32">
        <f t="shared" si="37"/>
        <v>0</v>
      </c>
      <c r="AH100" s="29">
        <v>57.68</v>
      </c>
      <c r="AI100" s="32">
        <v>87.7</v>
      </c>
      <c r="AJ100" s="117"/>
      <c r="AL100" s="15">
        <v>8708</v>
      </c>
      <c r="AM100" s="15">
        <v>7647.51</v>
      </c>
      <c r="AN100" s="35">
        <f t="shared" si="38"/>
        <v>-0.13867127993294545</v>
      </c>
      <c r="AO100" s="15">
        <v>1074.27</v>
      </c>
      <c r="AP100" s="119" t="s">
        <v>64</v>
      </c>
      <c r="AR100" s="11">
        <v>761</v>
      </c>
      <c r="AS100" s="15">
        <v>265</v>
      </c>
      <c r="AT100" s="36">
        <f t="shared" si="25"/>
        <v>1026</v>
      </c>
      <c r="AU100" s="12">
        <f t="shared" si="26"/>
        <v>0.96018849534953332</v>
      </c>
      <c r="AV100" s="12">
        <f t="shared" si="27"/>
        <v>-8.4264495244903648E-2</v>
      </c>
      <c r="AX100" s="118">
        <f t="shared" si="31"/>
        <v>30.966666666666665</v>
      </c>
      <c r="AY100" s="118">
        <f t="shared" si="31"/>
        <v>35.759523809523813</v>
      </c>
      <c r="AZ100" s="118">
        <f t="shared" si="31"/>
        <v>61.190476190476183</v>
      </c>
      <c r="BA100" s="118">
        <f t="shared" si="28"/>
        <v>54.016666666666666</v>
      </c>
      <c r="BB100" s="118">
        <f t="shared" si="28"/>
        <v>52.514285714285712</v>
      </c>
      <c r="BC100" s="118">
        <f t="shared" si="28"/>
        <v>41.390476190476186</v>
      </c>
    </row>
    <row r="101" spans="2:55" ht="15.6" customHeight="1" x14ac:dyDescent="0.2">
      <c r="B101" s="25">
        <v>45380</v>
      </c>
      <c r="C101" s="26">
        <v>4800</v>
      </c>
      <c r="D101" s="27">
        <v>12764</v>
      </c>
      <c r="E101" s="27">
        <v>2893</v>
      </c>
      <c r="F101" s="27">
        <v>2655</v>
      </c>
      <c r="G101" s="28">
        <v>2661</v>
      </c>
      <c r="H101" s="14">
        <f t="shared" si="33"/>
        <v>25773</v>
      </c>
      <c r="I101" s="29">
        <v>1136.9000000000001</v>
      </c>
      <c r="J101" s="29">
        <v>1138.95</v>
      </c>
      <c r="K101" s="29">
        <v>1239.8</v>
      </c>
      <c r="L101" s="29">
        <v>1209.18</v>
      </c>
      <c r="M101" s="29">
        <v>1196.1400000000001</v>
      </c>
      <c r="N101" s="15">
        <f t="shared" si="35"/>
        <v>1163.03</v>
      </c>
      <c r="O101" s="16">
        <f t="shared" si="29"/>
        <v>29974.720000000001</v>
      </c>
      <c r="P101" s="30">
        <v>1.2266999999999999</v>
      </c>
      <c r="Q101" s="30">
        <v>1.5361</v>
      </c>
      <c r="R101" s="30">
        <v>2.5712000000000002</v>
      </c>
      <c r="S101" s="30">
        <v>2.2444999999999999</v>
      </c>
      <c r="T101" s="31">
        <v>2.2208999999999999</v>
      </c>
      <c r="U101" s="17">
        <f t="shared" si="30"/>
        <v>1.7383</v>
      </c>
      <c r="W101" s="11">
        <f t="shared" si="34"/>
        <v>1066.723438095238</v>
      </c>
      <c r="X101" s="32">
        <f>'[1]1b_Tks'!CH2302</f>
        <v>944.8999999999985</v>
      </c>
      <c r="Z101" s="13">
        <f t="shared" si="36"/>
        <v>0.88579660505747415</v>
      </c>
      <c r="AA101" s="15"/>
      <c r="AB101" s="33">
        <f t="shared" si="32"/>
        <v>0.88579660505747404</v>
      </c>
      <c r="AD101" s="15">
        <f t="shared" si="24"/>
        <v>25773</v>
      </c>
      <c r="AE101" s="28">
        <f t="shared" si="23"/>
        <v>0</v>
      </c>
      <c r="AF101" s="32">
        <f t="shared" si="37"/>
        <v>-3.5840685086441227E-12</v>
      </c>
      <c r="AH101" s="29">
        <v>57.78</v>
      </c>
      <c r="AI101" s="32">
        <v>80.7</v>
      </c>
      <c r="AJ101" s="117"/>
      <c r="AL101" s="15">
        <v>6552</v>
      </c>
      <c r="AM101" s="15">
        <v>6098.08</v>
      </c>
      <c r="AN101" s="35">
        <f t="shared" si="38"/>
        <v>-7.4436543961378027E-2</v>
      </c>
      <c r="AO101" s="15">
        <v>1046.73</v>
      </c>
      <c r="AP101" s="119" t="s">
        <v>64</v>
      </c>
      <c r="AR101" s="11">
        <v>744</v>
      </c>
      <c r="AS101" s="15">
        <v>277</v>
      </c>
      <c r="AT101" s="36">
        <f t="shared" si="25"/>
        <v>1021</v>
      </c>
      <c r="AU101" s="12">
        <f t="shared" si="26"/>
        <v>0.95713655811586684</v>
      </c>
      <c r="AV101" s="12">
        <f t="shared" si="27"/>
        <v>-7.1339953058392802E-2</v>
      </c>
      <c r="AX101" s="118">
        <f t="shared" si="31"/>
        <v>29.207142857142856</v>
      </c>
      <c r="AY101" s="118">
        <f t="shared" si="31"/>
        <v>36.573809523809523</v>
      </c>
      <c r="AZ101" s="118">
        <f t="shared" si="31"/>
        <v>61.219047619047622</v>
      </c>
      <c r="BA101" s="118">
        <f t="shared" si="28"/>
        <v>53.44047619047619</v>
      </c>
      <c r="BB101" s="118">
        <f t="shared" si="28"/>
        <v>52.878571428571426</v>
      </c>
      <c r="BC101" s="118">
        <f t="shared" si="28"/>
        <v>41.388095238095239</v>
      </c>
    </row>
    <row r="102" spans="2:55" ht="15.6" customHeight="1" x14ac:dyDescent="0.2">
      <c r="B102" s="25">
        <v>45381</v>
      </c>
      <c r="C102" s="26">
        <v>4800</v>
      </c>
      <c r="D102" s="27">
        <v>12763</v>
      </c>
      <c r="E102" s="27">
        <v>2881</v>
      </c>
      <c r="F102" s="27">
        <v>2601</v>
      </c>
      <c r="G102" s="28">
        <v>2815</v>
      </c>
      <c r="H102" s="14">
        <f t="shared" si="33"/>
        <v>25860</v>
      </c>
      <c r="I102" s="29">
        <v>1135.83</v>
      </c>
      <c r="J102" s="29">
        <v>1138.76</v>
      </c>
      <c r="K102" s="29">
        <v>1237.44</v>
      </c>
      <c r="L102" s="29">
        <v>1212.71</v>
      </c>
      <c r="M102" s="29">
        <v>1192.28</v>
      </c>
      <c r="N102" s="15">
        <f t="shared" si="35"/>
        <v>1162.47</v>
      </c>
      <c r="O102" s="16">
        <f t="shared" si="29"/>
        <v>30061.57</v>
      </c>
      <c r="P102" s="30">
        <v>1.2094</v>
      </c>
      <c r="Q102" s="30">
        <v>1.5329999999999999</v>
      </c>
      <c r="R102" s="30">
        <v>2.5436000000000001</v>
      </c>
      <c r="S102" s="30">
        <v>2.3046000000000002</v>
      </c>
      <c r="T102" s="31">
        <v>2.1726999999999999</v>
      </c>
      <c r="U102" s="17">
        <f t="shared" si="30"/>
        <v>1.7327999999999999</v>
      </c>
      <c r="W102" s="11">
        <f t="shared" si="34"/>
        <v>1066.8887071428571</v>
      </c>
      <c r="X102" s="32">
        <f>'[1]1b_Tks'!CH2303</f>
        <v>959.62000000000057</v>
      </c>
      <c r="Z102" s="13">
        <f t="shared" si="36"/>
        <v>0.89945651648134539</v>
      </c>
      <c r="AA102" s="15"/>
      <c r="AB102" s="33">
        <f t="shared" si="32"/>
        <v>0.89945651648134539</v>
      </c>
      <c r="AD102" s="15">
        <f t="shared" si="24"/>
        <v>25860</v>
      </c>
      <c r="AE102" s="28">
        <f t="shared" ref="AE102:AE165" si="39">+H102-AD102</f>
        <v>0</v>
      </c>
      <c r="AF102" s="32">
        <f t="shared" si="37"/>
        <v>0</v>
      </c>
      <c r="AH102" s="29">
        <v>57.92</v>
      </c>
      <c r="AI102" s="32">
        <v>87.7</v>
      </c>
      <c r="AJ102" s="117"/>
      <c r="AL102" s="15">
        <v>7033</v>
      </c>
      <c r="AM102" s="15">
        <v>6603.13</v>
      </c>
      <c r="AN102" s="35">
        <f t="shared" si="38"/>
        <v>-6.5100944552053328E-2</v>
      </c>
      <c r="AO102" s="15">
        <v>1034.56</v>
      </c>
      <c r="AP102" s="119" t="s">
        <v>64</v>
      </c>
      <c r="AR102" s="11">
        <v>748</v>
      </c>
      <c r="AS102" s="15">
        <v>273</v>
      </c>
      <c r="AT102" s="36">
        <f t="shared" si="25"/>
        <v>1021</v>
      </c>
      <c r="AU102" s="12">
        <f t="shared" si="26"/>
        <v>0.95698829049775236</v>
      </c>
      <c r="AV102" s="12">
        <f t="shared" si="27"/>
        <v>-5.7531774016406967E-2</v>
      </c>
      <c r="AX102" s="118">
        <f t="shared" si="31"/>
        <v>28.795238095238098</v>
      </c>
      <c r="AY102" s="118">
        <f t="shared" si="31"/>
        <v>36.5</v>
      </c>
      <c r="AZ102" s="118">
        <f t="shared" si="31"/>
        <v>60.561904761904763</v>
      </c>
      <c r="BA102" s="118">
        <f t="shared" si="28"/>
        <v>54.871428571428581</v>
      </c>
      <c r="BB102" s="118">
        <f t="shared" si="28"/>
        <v>51.730952380952374</v>
      </c>
      <c r="BC102" s="118">
        <f t="shared" si="28"/>
        <v>41.257142857142853</v>
      </c>
    </row>
    <row r="103" spans="2:55" ht="15.6" customHeight="1" x14ac:dyDescent="0.2">
      <c r="B103" s="25">
        <v>45382</v>
      </c>
      <c r="C103" s="26">
        <v>4800</v>
      </c>
      <c r="D103" s="27">
        <v>12812</v>
      </c>
      <c r="E103" s="27">
        <v>2833</v>
      </c>
      <c r="F103" s="27">
        <v>2563</v>
      </c>
      <c r="G103" s="28">
        <v>2862</v>
      </c>
      <c r="H103" s="14">
        <f t="shared" si="33"/>
        <v>25870</v>
      </c>
      <c r="I103" s="29">
        <v>1134.4100000000001</v>
      </c>
      <c r="J103" s="29">
        <v>1135.56</v>
      </c>
      <c r="K103" s="29">
        <v>1236.3399999999999</v>
      </c>
      <c r="L103" s="29">
        <v>1215.95</v>
      </c>
      <c r="M103" s="29">
        <v>1186.98</v>
      </c>
      <c r="N103" s="15">
        <f t="shared" si="35"/>
        <v>1160.04</v>
      </c>
      <c r="O103" s="16">
        <f t="shared" si="29"/>
        <v>30010.13</v>
      </c>
      <c r="P103" s="30">
        <v>1.1951000000000001</v>
      </c>
      <c r="Q103" s="30">
        <v>1.4988999999999999</v>
      </c>
      <c r="R103" s="30">
        <v>2.5310999999999999</v>
      </c>
      <c r="S103" s="30">
        <v>2.3492000000000002</v>
      </c>
      <c r="T103" s="31">
        <v>2.0977999999999999</v>
      </c>
      <c r="U103" s="17">
        <f t="shared" si="30"/>
        <v>1.7060999999999999</v>
      </c>
      <c r="W103" s="11">
        <f t="shared" si="34"/>
        <v>1050.8546738095235</v>
      </c>
      <c r="X103" s="32">
        <f>'[1]1b_Tks'!CH2304</f>
        <v>942.49000000000115</v>
      </c>
      <c r="Z103" s="13">
        <f t="shared" si="36"/>
        <v>0.89687948627883785</v>
      </c>
      <c r="AA103" s="15"/>
      <c r="AB103" s="33">
        <f t="shared" si="32"/>
        <v>0.89687948627883785</v>
      </c>
      <c r="AD103" s="15">
        <f t="shared" si="24"/>
        <v>25870</v>
      </c>
      <c r="AE103" s="28">
        <f t="shared" si="39"/>
        <v>0</v>
      </c>
      <c r="AF103" s="32">
        <f t="shared" si="37"/>
        <v>0</v>
      </c>
      <c r="AH103" s="29">
        <v>56.76</v>
      </c>
      <c r="AI103" s="32">
        <v>87.7</v>
      </c>
      <c r="AJ103" s="117"/>
      <c r="AL103" s="15">
        <v>4888</v>
      </c>
      <c r="AM103" s="15">
        <v>4663.47</v>
      </c>
      <c r="AN103" s="35">
        <f t="shared" si="38"/>
        <v>-4.8146551816565721E-2</v>
      </c>
      <c r="AO103" s="15">
        <v>1015.3</v>
      </c>
      <c r="AP103" s="119" t="s">
        <v>64</v>
      </c>
      <c r="AR103" s="11">
        <v>735</v>
      </c>
      <c r="AS103" s="15">
        <v>261</v>
      </c>
      <c r="AT103" s="36">
        <f t="shared" si="25"/>
        <v>996</v>
      </c>
      <c r="AU103" s="12">
        <f t="shared" si="26"/>
        <v>0.94779994305904713</v>
      </c>
      <c r="AV103" s="12">
        <f t="shared" si="27"/>
        <v>-5.0920456780209289E-2</v>
      </c>
      <c r="AX103" s="118">
        <f t="shared" si="31"/>
        <v>28.454761904761906</v>
      </c>
      <c r="AY103" s="118">
        <f t="shared" si="31"/>
        <v>35.688095238095237</v>
      </c>
      <c r="AZ103" s="118">
        <f t="shared" si="31"/>
        <v>60.264285714285712</v>
      </c>
      <c r="BA103" s="118">
        <f t="shared" si="28"/>
        <v>55.933333333333337</v>
      </c>
      <c r="BB103" s="118">
        <f t="shared" si="28"/>
        <v>49.94761904761905</v>
      </c>
      <c r="BC103" s="118">
        <f t="shared" si="28"/>
        <v>40.621428571428574</v>
      </c>
    </row>
    <row r="104" spans="2:55" ht="15.6" customHeight="1" x14ac:dyDescent="0.2">
      <c r="B104" s="25">
        <v>45383</v>
      </c>
      <c r="C104" s="26">
        <v>4800</v>
      </c>
      <c r="D104" s="27">
        <v>12729</v>
      </c>
      <c r="E104" s="27">
        <v>2909</v>
      </c>
      <c r="F104" s="27">
        <v>2589</v>
      </c>
      <c r="G104" s="28">
        <v>2903</v>
      </c>
      <c r="H104" s="14">
        <f t="shared" si="33"/>
        <v>25930</v>
      </c>
      <c r="I104" s="29">
        <v>1134.1199999999999</v>
      </c>
      <c r="J104" s="29">
        <v>1134.8599999999999</v>
      </c>
      <c r="K104" s="29">
        <v>1239.51</v>
      </c>
      <c r="L104" s="29">
        <v>1211.76</v>
      </c>
      <c r="M104" s="29">
        <v>1187.2</v>
      </c>
      <c r="N104" s="15">
        <f t="shared" si="35"/>
        <v>1160</v>
      </c>
      <c r="O104" s="16">
        <f t="shared" si="29"/>
        <v>30078.83</v>
      </c>
      <c r="P104" s="30">
        <v>1.1915</v>
      </c>
      <c r="Q104" s="30">
        <v>1.4921</v>
      </c>
      <c r="R104" s="30">
        <v>2.5779999999999998</v>
      </c>
      <c r="S104" s="30">
        <v>2.298</v>
      </c>
      <c r="T104" s="31">
        <v>2.1034000000000002</v>
      </c>
      <c r="U104" s="17">
        <f t="shared" si="30"/>
        <v>1.7072000000000001</v>
      </c>
      <c r="W104" s="11">
        <f t="shared" si="34"/>
        <v>1053.981788095238</v>
      </c>
      <c r="X104" s="32">
        <f>'[1]1b_Tks'!CH2305</f>
        <v>941.35999999999899</v>
      </c>
      <c r="Z104" s="13">
        <f t="shared" si="36"/>
        <v>0.89314636233063405</v>
      </c>
      <c r="AA104" s="15"/>
      <c r="AB104" s="33">
        <f t="shared" si="32"/>
        <v>0.89314636233063405</v>
      </c>
      <c r="AD104" s="15">
        <f t="shared" si="24"/>
        <v>25930</v>
      </c>
      <c r="AE104" s="28">
        <f t="shared" si="39"/>
        <v>0</v>
      </c>
      <c r="AF104" s="32">
        <f t="shared" si="37"/>
        <v>0</v>
      </c>
      <c r="AH104" s="29">
        <v>58.39</v>
      </c>
      <c r="AI104" s="32">
        <v>87.7</v>
      </c>
      <c r="AJ104" s="117"/>
      <c r="AL104" s="15">
        <v>7867</v>
      </c>
      <c r="AM104" s="15">
        <v>7403.53</v>
      </c>
      <c r="AN104" s="35">
        <f t="shared" si="38"/>
        <v>-6.260121860788033E-2</v>
      </c>
      <c r="AO104" s="15">
        <v>1052.5999999999999</v>
      </c>
      <c r="AP104" s="119" t="s">
        <v>64</v>
      </c>
      <c r="AR104" s="11">
        <v>744</v>
      </c>
      <c r="AS104" s="15">
        <v>263</v>
      </c>
      <c r="AT104" s="36">
        <f t="shared" si="25"/>
        <v>1007</v>
      </c>
      <c r="AU104" s="12">
        <f t="shared" si="26"/>
        <v>0.95542447827287058</v>
      </c>
      <c r="AV104" s="12">
        <f t="shared" si="27"/>
        <v>-6.2278115942236534E-2</v>
      </c>
      <c r="AX104" s="118">
        <f t="shared" si="31"/>
        <v>28.36904761904762</v>
      </c>
      <c r="AY104" s="118">
        <f t="shared" si="31"/>
        <v>35.526190476190472</v>
      </c>
      <c r="AZ104" s="118">
        <f t="shared" si="31"/>
        <v>61.38095238095238</v>
      </c>
      <c r="BA104" s="118">
        <f t="shared" si="28"/>
        <v>54.714285714285715</v>
      </c>
      <c r="BB104" s="118">
        <f t="shared" si="28"/>
        <v>50.080952380952382</v>
      </c>
      <c r="BC104" s="118">
        <f t="shared" si="28"/>
        <v>40.647619047619052</v>
      </c>
    </row>
    <row r="105" spans="2:55" ht="15.6" customHeight="1" x14ac:dyDescent="0.2">
      <c r="B105" s="25">
        <v>45384</v>
      </c>
      <c r="C105" s="26">
        <v>4800</v>
      </c>
      <c r="D105" s="27">
        <v>13004</v>
      </c>
      <c r="E105" s="27">
        <v>2882</v>
      </c>
      <c r="F105" s="27">
        <v>2485</v>
      </c>
      <c r="G105" s="28">
        <v>2915</v>
      </c>
      <c r="H105" s="14">
        <f t="shared" si="33"/>
        <v>26086</v>
      </c>
      <c r="I105" s="29">
        <v>1131.22</v>
      </c>
      <c r="J105" s="29">
        <v>1133.3</v>
      </c>
      <c r="K105" s="29">
        <v>1238.3</v>
      </c>
      <c r="L105" s="29">
        <v>1217.1300000000001</v>
      </c>
      <c r="M105" s="29">
        <v>1185.69</v>
      </c>
      <c r="N105" s="15">
        <f t="shared" si="35"/>
        <v>1158.3599999999999</v>
      </c>
      <c r="O105" s="16">
        <f t="shared" si="29"/>
        <v>30216.92</v>
      </c>
      <c r="P105" s="30">
        <v>1.1547000000000001</v>
      </c>
      <c r="Q105" s="30">
        <v>1.472</v>
      </c>
      <c r="R105" s="30">
        <v>2.5653000000000001</v>
      </c>
      <c r="S105" s="30">
        <v>2.3736999999999999</v>
      </c>
      <c r="T105" s="31">
        <v>2.0922000000000001</v>
      </c>
      <c r="U105" s="17">
        <f t="shared" si="30"/>
        <v>1.6896</v>
      </c>
      <c r="W105" s="11">
        <f t="shared" si="34"/>
        <v>1049.4059547619047</v>
      </c>
      <c r="X105" s="32">
        <f>'[1]1b_Tks'!CH2306</f>
        <v>920.64000000000078</v>
      </c>
      <c r="Z105" s="13">
        <f t="shared" si="36"/>
        <v>0.87729633686791963</v>
      </c>
      <c r="AA105" s="15"/>
      <c r="AB105" s="33">
        <f t="shared" si="32"/>
        <v>0.87729633686791963</v>
      </c>
      <c r="AD105" s="15">
        <f t="shared" si="24"/>
        <v>26086</v>
      </c>
      <c r="AE105" s="28">
        <f t="shared" si="39"/>
        <v>0</v>
      </c>
      <c r="AF105" s="32">
        <f t="shared" si="37"/>
        <v>0</v>
      </c>
      <c r="AH105" s="29">
        <v>58.53</v>
      </c>
      <c r="AI105" s="32">
        <v>80.92</v>
      </c>
      <c r="AJ105" s="117" t="s">
        <v>89</v>
      </c>
      <c r="AL105" s="15">
        <v>8250</v>
      </c>
      <c r="AM105" s="15">
        <v>7530.26</v>
      </c>
      <c r="AN105" s="35">
        <f t="shared" si="38"/>
        <v>-9.5579701099298003E-2</v>
      </c>
      <c r="AO105" s="15">
        <v>1044.02</v>
      </c>
      <c r="AP105" s="119" t="s">
        <v>64</v>
      </c>
      <c r="AR105" s="11">
        <v>740.61</v>
      </c>
      <c r="AS105" s="15">
        <v>253.74</v>
      </c>
      <c r="AT105" s="36">
        <f t="shared" si="25"/>
        <v>994.35</v>
      </c>
      <c r="AU105" s="12">
        <f t="shared" si="26"/>
        <v>0.94753607551769981</v>
      </c>
      <c r="AV105" s="12">
        <f t="shared" si="27"/>
        <v>-7.023973864978017E-2</v>
      </c>
      <c r="AX105" s="118">
        <f t="shared" si="31"/>
        <v>27.492857142857144</v>
      </c>
      <c r="AY105" s="118">
        <f t="shared" si="31"/>
        <v>35.047619047619051</v>
      </c>
      <c r="AZ105" s="118">
        <f t="shared" si="31"/>
        <v>61.078571428571436</v>
      </c>
      <c r="BA105" s="118">
        <f t="shared" si="28"/>
        <v>56.516666666666666</v>
      </c>
      <c r="BB105" s="118">
        <f t="shared" si="28"/>
        <v>49.814285714285717</v>
      </c>
      <c r="BC105" s="118">
        <f t="shared" si="28"/>
        <v>40.228571428571428</v>
      </c>
    </row>
    <row r="106" spans="2:55" ht="15.6" customHeight="1" x14ac:dyDescent="0.2">
      <c r="B106" s="25">
        <v>45385</v>
      </c>
      <c r="C106" s="26">
        <v>4800</v>
      </c>
      <c r="D106" s="27">
        <v>12651</v>
      </c>
      <c r="E106" s="27">
        <v>2937</v>
      </c>
      <c r="F106" s="27">
        <v>2578</v>
      </c>
      <c r="G106" s="28">
        <v>2886</v>
      </c>
      <c r="H106" s="14">
        <f t="shared" si="33"/>
        <v>25852</v>
      </c>
      <c r="I106" s="29">
        <v>1135.43</v>
      </c>
      <c r="J106" s="29">
        <v>1135.97</v>
      </c>
      <c r="K106" s="29">
        <v>1237.99</v>
      </c>
      <c r="L106" s="29">
        <v>1214.8499999999999</v>
      </c>
      <c r="M106" s="29">
        <v>1184.75</v>
      </c>
      <c r="N106" s="15">
        <f t="shared" si="35"/>
        <v>1160.77</v>
      </c>
      <c r="O106" s="16">
        <f t="shared" si="29"/>
        <v>30008.27</v>
      </c>
      <c r="P106" s="30">
        <v>1.2108000000000001</v>
      </c>
      <c r="Q106" s="30">
        <v>1.4993000000000001</v>
      </c>
      <c r="R106" s="30">
        <v>2.581</v>
      </c>
      <c r="S106" s="30">
        <v>2.3473999999999999</v>
      </c>
      <c r="T106" s="31">
        <v>2.0724999999999998</v>
      </c>
      <c r="U106" s="17">
        <f t="shared" si="30"/>
        <v>1.7172000000000001</v>
      </c>
      <c r="W106" s="11">
        <f t="shared" si="34"/>
        <v>1056.969369047619</v>
      </c>
      <c r="X106" s="32">
        <f>'[1]1b_Tks'!CH2307</f>
        <v>932.67</v>
      </c>
      <c r="Z106" s="13">
        <f t="shared" si="36"/>
        <v>0.88240021642290467</v>
      </c>
      <c r="AA106" s="15"/>
      <c r="AB106" s="33">
        <f t="shared" si="32"/>
        <v>0.88240021642290467</v>
      </c>
      <c r="AD106" s="15">
        <f t="shared" si="24"/>
        <v>25852</v>
      </c>
      <c r="AE106" s="28">
        <f t="shared" si="39"/>
        <v>0</v>
      </c>
      <c r="AF106" s="32">
        <f t="shared" si="37"/>
        <v>0</v>
      </c>
      <c r="AH106" s="29">
        <v>57.93</v>
      </c>
      <c r="AI106" s="32">
        <v>87.94</v>
      </c>
      <c r="AJ106" s="117"/>
      <c r="AL106" s="15">
        <v>7517</v>
      </c>
      <c r="AM106" s="15">
        <v>7046.47</v>
      </c>
      <c r="AN106" s="35">
        <f t="shared" si="38"/>
        <v>-6.6775278969469776E-2</v>
      </c>
      <c r="AO106" s="15">
        <v>1046.93</v>
      </c>
      <c r="AP106" s="119" t="s">
        <v>64</v>
      </c>
      <c r="AR106" s="11">
        <v>742.36</v>
      </c>
      <c r="AS106" s="15">
        <v>258.24</v>
      </c>
      <c r="AT106" s="36">
        <f t="shared" si="25"/>
        <v>1000.6</v>
      </c>
      <c r="AU106" s="12">
        <f t="shared" si="26"/>
        <v>0.94666887168318747</v>
      </c>
      <c r="AV106" s="12">
        <f t="shared" si="27"/>
        <v>-6.4268655260282803E-2</v>
      </c>
      <c r="AX106" s="118">
        <f t="shared" si="31"/>
        <v>28.828571428571433</v>
      </c>
      <c r="AY106" s="118">
        <f t="shared" si="31"/>
        <v>35.69761904761905</v>
      </c>
      <c r="AZ106" s="118">
        <f t="shared" si="31"/>
        <v>61.452380952380956</v>
      </c>
      <c r="BA106" s="118">
        <f t="shared" si="28"/>
        <v>55.890476190476193</v>
      </c>
      <c r="BB106" s="118">
        <f t="shared" si="28"/>
        <v>49.345238095238088</v>
      </c>
      <c r="BC106" s="118">
        <f t="shared" si="28"/>
        <v>40.885714285714286</v>
      </c>
    </row>
    <row r="107" spans="2:55" ht="15.6" customHeight="1" x14ac:dyDescent="0.2">
      <c r="B107" s="25">
        <v>45386</v>
      </c>
      <c r="C107" s="26">
        <v>4800</v>
      </c>
      <c r="D107" s="27">
        <v>12751</v>
      </c>
      <c r="E107" s="27">
        <v>2979</v>
      </c>
      <c r="F107" s="27">
        <v>2593</v>
      </c>
      <c r="G107" s="28">
        <v>2853</v>
      </c>
      <c r="H107" s="14">
        <f t="shared" si="33"/>
        <v>25976</v>
      </c>
      <c r="I107" s="29">
        <v>1138.74</v>
      </c>
      <c r="J107" s="29">
        <v>1139.3499999999999</v>
      </c>
      <c r="K107" s="29">
        <v>1237.96</v>
      </c>
      <c r="L107" s="29">
        <v>1212.45</v>
      </c>
      <c r="M107" s="29">
        <v>1185.67</v>
      </c>
      <c r="N107" s="15">
        <f t="shared" si="35"/>
        <v>1162.93</v>
      </c>
      <c r="O107" s="16">
        <f t="shared" si="29"/>
        <v>30208.29</v>
      </c>
      <c r="P107" s="30">
        <v>1.2513000000000001</v>
      </c>
      <c r="Q107" s="30">
        <v>1.5427999999999999</v>
      </c>
      <c r="R107" s="30">
        <v>2.5558999999999998</v>
      </c>
      <c r="S107" s="30">
        <v>2.3068</v>
      </c>
      <c r="T107" s="31">
        <v>2.0756999999999999</v>
      </c>
      <c r="U107" s="17">
        <f t="shared" si="30"/>
        <v>1.7399</v>
      </c>
      <c r="W107" s="11">
        <f t="shared" si="34"/>
        <v>1076.0955571428572</v>
      </c>
      <c r="X107" s="32">
        <f>'[1]1b_Tks'!CH2308</f>
        <v>955.88000000000011</v>
      </c>
      <c r="Z107" s="13">
        <f t="shared" si="36"/>
        <v>0.88828542563446544</v>
      </c>
      <c r="AA107" s="15"/>
      <c r="AB107" s="33">
        <f t="shared" si="32"/>
        <v>0.88828542563446555</v>
      </c>
      <c r="AD107" s="15">
        <f t="shared" si="24"/>
        <v>25976</v>
      </c>
      <c r="AE107" s="28">
        <f t="shared" si="39"/>
        <v>0</v>
      </c>
      <c r="AF107" s="32">
        <f t="shared" si="37"/>
        <v>3.6524397728499027E-12</v>
      </c>
      <c r="AH107" s="29">
        <v>57.06</v>
      </c>
      <c r="AI107" s="32">
        <v>88.34</v>
      </c>
      <c r="AJ107" s="117"/>
      <c r="AL107" s="15">
        <v>7792</v>
      </c>
      <c r="AM107" s="15">
        <v>7155.94</v>
      </c>
      <c r="AN107" s="35">
        <f t="shared" si="38"/>
        <v>-8.8885597140277925E-2</v>
      </c>
      <c r="AO107" s="15">
        <v>1059.1199999999999</v>
      </c>
      <c r="AP107" s="119" t="s">
        <v>64</v>
      </c>
      <c r="AR107" s="11">
        <v>742.36</v>
      </c>
      <c r="AS107" s="15">
        <v>258.24</v>
      </c>
      <c r="AT107" s="36">
        <f t="shared" si="25"/>
        <v>1000.6</v>
      </c>
      <c r="AU107" s="12">
        <f t="shared" si="26"/>
        <v>0.92984307328309623</v>
      </c>
      <c r="AV107" s="12">
        <f t="shared" si="27"/>
        <v>-4.155764764863068E-2</v>
      </c>
      <c r="AX107" s="118">
        <f t="shared" si="31"/>
        <v>29.792857142857144</v>
      </c>
      <c r="AY107" s="118">
        <f t="shared" si="31"/>
        <v>36.733333333333334</v>
      </c>
      <c r="AZ107" s="118">
        <f t="shared" si="31"/>
        <v>60.854761904761901</v>
      </c>
      <c r="BA107" s="118">
        <f t="shared" si="28"/>
        <v>54.923809523809524</v>
      </c>
      <c r="BB107" s="118">
        <f t="shared" si="28"/>
        <v>49.421428571428571</v>
      </c>
      <c r="BC107" s="118">
        <f t="shared" si="28"/>
        <v>41.426190476190477</v>
      </c>
    </row>
    <row r="108" spans="2:55" ht="15.6" customHeight="1" x14ac:dyDescent="0.2">
      <c r="B108" s="25">
        <v>45387</v>
      </c>
      <c r="C108" s="26">
        <v>4611</v>
      </c>
      <c r="D108" s="27">
        <v>12977</v>
      </c>
      <c r="E108" s="27">
        <v>3142</v>
      </c>
      <c r="F108" s="27">
        <v>2559</v>
      </c>
      <c r="G108" s="28">
        <v>2986</v>
      </c>
      <c r="H108" s="14">
        <f t="shared" si="33"/>
        <v>26275</v>
      </c>
      <c r="I108" s="29">
        <v>1137.6199999999999</v>
      </c>
      <c r="J108" s="29">
        <v>1139.42</v>
      </c>
      <c r="K108" s="29">
        <v>1241.8499999999999</v>
      </c>
      <c r="L108" s="29">
        <v>1212.96</v>
      </c>
      <c r="M108" s="29">
        <v>1186.08</v>
      </c>
      <c r="N108" s="15">
        <f t="shared" si="35"/>
        <v>1163.82</v>
      </c>
      <c r="O108" s="16">
        <f t="shared" si="29"/>
        <v>30579.31</v>
      </c>
      <c r="P108" s="30">
        <v>1.2369000000000001</v>
      </c>
      <c r="Q108" s="30">
        <v>1.5492999999999999</v>
      </c>
      <c r="R108" s="30">
        <v>2.6025999999999998</v>
      </c>
      <c r="S108" s="30">
        <v>2.3083999999999998</v>
      </c>
      <c r="T108" s="31">
        <v>2.085</v>
      </c>
      <c r="U108" s="18">
        <f t="shared" si="30"/>
        <v>1.7552000000000001</v>
      </c>
      <c r="W108" s="11">
        <f t="shared" si="34"/>
        <v>1098.071114285714</v>
      </c>
      <c r="X108" s="32">
        <f>'[1]1b_Tks'!CH2309</f>
        <v>814.44999999999959</v>
      </c>
      <c r="Z108" s="13">
        <f t="shared" si="36"/>
        <v>0.74170970295470573</v>
      </c>
      <c r="AA108" s="15">
        <v>4</v>
      </c>
      <c r="AB108" s="33">
        <f t="shared" si="32"/>
        <v>0.89005164354564692</v>
      </c>
      <c r="AD108" s="15">
        <f t="shared" si="24"/>
        <v>21896</v>
      </c>
      <c r="AE108" s="28">
        <f t="shared" si="39"/>
        <v>4379</v>
      </c>
      <c r="AF108" s="32">
        <f t="shared" si="37"/>
        <v>5222.7827924999992</v>
      </c>
      <c r="AH108" s="29">
        <v>58.94</v>
      </c>
      <c r="AI108" s="32">
        <v>81.489999999999995</v>
      </c>
      <c r="AJ108" s="117" t="s">
        <v>90</v>
      </c>
      <c r="AL108" s="15">
        <v>7700</v>
      </c>
      <c r="AM108" s="15">
        <v>7155.94</v>
      </c>
      <c r="AN108" s="35">
        <f t="shared" si="38"/>
        <v>-7.602914501798512E-2</v>
      </c>
      <c r="AO108" s="15">
        <v>825.51</v>
      </c>
      <c r="AP108" s="119" t="s">
        <v>57</v>
      </c>
      <c r="AR108" s="11"/>
      <c r="AS108" s="15"/>
      <c r="AT108" s="36">
        <f t="shared" si="25"/>
        <v>0</v>
      </c>
      <c r="AU108" s="12">
        <f t="shared" si="26"/>
        <v>0</v>
      </c>
      <c r="AV108" s="12">
        <f t="shared" si="27"/>
        <v>0.89005164354564692</v>
      </c>
      <c r="AX108" s="118">
        <f t="shared" si="31"/>
        <v>29.450000000000003</v>
      </c>
      <c r="AY108" s="118">
        <f t="shared" si="31"/>
        <v>36.888095238095232</v>
      </c>
      <c r="AZ108" s="118">
        <f t="shared" si="31"/>
        <v>61.966666666666661</v>
      </c>
      <c r="BA108" s="118">
        <f t="shared" si="28"/>
        <v>54.961904761904755</v>
      </c>
      <c r="BB108" s="118">
        <f t="shared" si="28"/>
        <v>49.642857142857139</v>
      </c>
      <c r="BC108" s="118">
        <f t="shared" si="28"/>
        <v>41.790476190476191</v>
      </c>
    </row>
    <row r="109" spans="2:55" ht="15.6" customHeight="1" x14ac:dyDescent="0.2">
      <c r="B109" s="25">
        <v>45388</v>
      </c>
      <c r="C109" s="26">
        <v>4837</v>
      </c>
      <c r="D109" s="27">
        <v>12988</v>
      </c>
      <c r="E109" s="27">
        <v>3323</v>
      </c>
      <c r="F109" s="27">
        <v>2580</v>
      </c>
      <c r="G109" s="28">
        <v>2888</v>
      </c>
      <c r="H109" s="14">
        <f t="shared" si="33"/>
        <v>26616</v>
      </c>
      <c r="I109" s="29">
        <v>1136.31</v>
      </c>
      <c r="J109" s="29">
        <v>1140.46</v>
      </c>
      <c r="K109" s="29">
        <v>1241.06</v>
      </c>
      <c r="L109" s="29">
        <v>1213.97</v>
      </c>
      <c r="M109" s="29">
        <v>1186.8399999999999</v>
      </c>
      <c r="N109" s="15">
        <f t="shared" si="35"/>
        <v>1164.42</v>
      </c>
      <c r="O109" s="16">
        <f t="shared" si="29"/>
        <v>30992.3</v>
      </c>
      <c r="P109" s="30">
        <v>1.2170000000000001</v>
      </c>
      <c r="Q109" s="30">
        <v>1.5575000000000001</v>
      </c>
      <c r="R109" s="30">
        <v>2.5962000000000001</v>
      </c>
      <c r="S109" s="30">
        <v>2.3269000000000002</v>
      </c>
      <c r="T109" s="31">
        <v>2.0880999999999998</v>
      </c>
      <c r="U109" s="17">
        <f t="shared" si="30"/>
        <v>1.7575000000000001</v>
      </c>
      <c r="W109" s="11">
        <f t="shared" si="34"/>
        <v>1113.7249142857145</v>
      </c>
      <c r="X109" s="32">
        <f>'[1]1b_Tks'!CH2310</f>
        <v>445.19000000000017</v>
      </c>
      <c r="Z109" s="13">
        <f t="shared" si="36"/>
        <v>0.39973066444825112</v>
      </c>
      <c r="AA109" s="15">
        <v>13.25</v>
      </c>
      <c r="AB109" s="33">
        <f t="shared" si="32"/>
        <v>0.8924219485356305</v>
      </c>
      <c r="AD109" s="15">
        <f t="shared" si="24"/>
        <v>11922</v>
      </c>
      <c r="AE109" s="28">
        <f t="shared" si="39"/>
        <v>14694</v>
      </c>
      <c r="AF109" s="32">
        <f t="shared" si="37"/>
        <v>18010.007186488383</v>
      </c>
      <c r="AH109" s="29">
        <v>58.84</v>
      </c>
      <c r="AI109" s="32">
        <v>88.42</v>
      </c>
      <c r="AJ109" s="117" t="s">
        <v>91</v>
      </c>
      <c r="AL109" s="15">
        <v>3875</v>
      </c>
      <c r="AM109" s="15">
        <v>3078.34</v>
      </c>
      <c r="AN109" s="35">
        <f t="shared" si="38"/>
        <v>-0.25879532475295119</v>
      </c>
      <c r="AO109" s="15">
        <v>549.69000000000005</v>
      </c>
      <c r="AP109" s="119" t="s">
        <v>64</v>
      </c>
      <c r="AR109" s="11">
        <v>346</v>
      </c>
      <c r="AS109" s="15">
        <v>125</v>
      </c>
      <c r="AT109" s="36">
        <f t="shared" si="25"/>
        <v>471</v>
      </c>
      <c r="AU109" s="12">
        <f t="shared" si="26"/>
        <v>0.42290514826282305</v>
      </c>
      <c r="AV109" s="12">
        <f t="shared" si="27"/>
        <v>0.46951680027280746</v>
      </c>
      <c r="AX109" s="118">
        <f t="shared" si="31"/>
        <v>28.976190476190478</v>
      </c>
      <c r="AY109" s="118">
        <f t="shared" si="31"/>
        <v>37.083333333333336</v>
      </c>
      <c r="AZ109" s="118">
        <f t="shared" si="31"/>
        <v>61.814285714285717</v>
      </c>
      <c r="BA109" s="118">
        <f t="shared" si="28"/>
        <v>55.402380952380959</v>
      </c>
      <c r="BB109" s="118">
        <f t="shared" si="28"/>
        <v>49.716666666666669</v>
      </c>
      <c r="BC109" s="118">
        <f t="shared" si="28"/>
        <v>41.845238095238095</v>
      </c>
    </row>
    <row r="110" spans="2:55" ht="15.6" customHeight="1" x14ac:dyDescent="0.2">
      <c r="B110" s="25">
        <v>45389</v>
      </c>
      <c r="C110" s="26">
        <v>4800</v>
      </c>
      <c r="D110" s="27">
        <v>12949</v>
      </c>
      <c r="E110" s="27">
        <v>3183</v>
      </c>
      <c r="F110" s="27">
        <v>2546</v>
      </c>
      <c r="G110" s="28">
        <v>2911</v>
      </c>
      <c r="H110" s="14">
        <f t="shared" si="33"/>
        <v>26389</v>
      </c>
      <c r="I110" s="29">
        <v>1138.27</v>
      </c>
      <c r="J110" s="29">
        <v>1139.01</v>
      </c>
      <c r="K110" s="29">
        <v>1241.79</v>
      </c>
      <c r="L110" s="29">
        <v>1213.97</v>
      </c>
      <c r="M110" s="29">
        <v>1187.48</v>
      </c>
      <c r="N110" s="15">
        <f t="shared" si="35"/>
        <v>1163.8499999999999</v>
      </c>
      <c r="O110" s="16">
        <f t="shared" si="29"/>
        <v>30712.880000000001</v>
      </c>
      <c r="P110" s="30">
        <v>1.2497</v>
      </c>
      <c r="Q110" s="30">
        <v>1.5392999999999999</v>
      </c>
      <c r="R110" s="30">
        <v>2.6034999999999999</v>
      </c>
      <c r="S110" s="30">
        <v>2.3269000000000002</v>
      </c>
      <c r="T110" s="31">
        <v>2.0992999999999999</v>
      </c>
      <c r="U110" s="17">
        <f t="shared" si="30"/>
        <v>1.7526999999999999</v>
      </c>
      <c r="W110" s="11">
        <f t="shared" si="34"/>
        <v>1101.2677595238097</v>
      </c>
      <c r="X110" s="32">
        <f>'[1]1b_Tks'!CH2311</f>
        <v>985.68000000000029</v>
      </c>
      <c r="Z110" s="13">
        <f t="shared" si="36"/>
        <v>0.89504118455824966</v>
      </c>
      <c r="AA110" s="15"/>
      <c r="AB110" s="33">
        <f t="shared" si="32"/>
        <v>0.89504118455824966</v>
      </c>
      <c r="AD110" s="15">
        <f t="shared" si="24"/>
        <v>26389</v>
      </c>
      <c r="AE110" s="28">
        <f t="shared" si="39"/>
        <v>0</v>
      </c>
      <c r="AF110" s="32">
        <f t="shared" si="37"/>
        <v>0</v>
      </c>
      <c r="AH110" s="29">
        <v>58.84</v>
      </c>
      <c r="AI110" s="32">
        <v>88.42</v>
      </c>
      <c r="AJ110" s="117"/>
      <c r="AL110" s="15">
        <v>9108</v>
      </c>
      <c r="AM110" s="15">
        <v>7314.31</v>
      </c>
      <c r="AN110" s="35">
        <f t="shared" si="38"/>
        <v>-0.24523024044646721</v>
      </c>
      <c r="AO110" s="15">
        <v>1031.1300000000001</v>
      </c>
      <c r="AP110" s="119" t="s">
        <v>64</v>
      </c>
      <c r="AR110" s="11">
        <v>1000</v>
      </c>
      <c r="AS110" s="15">
        <v>290.22000000000003</v>
      </c>
      <c r="AT110" s="36">
        <f t="shared" si="25"/>
        <v>1290.22</v>
      </c>
      <c r="AU110" s="12">
        <f t="shared" si="26"/>
        <v>1.1715770200681201</v>
      </c>
      <c r="AV110" s="12">
        <f t="shared" si="27"/>
        <v>-0.27653583550987049</v>
      </c>
      <c r="AX110" s="118">
        <f t="shared" si="31"/>
        <v>29.754761904761907</v>
      </c>
      <c r="AY110" s="118">
        <f t="shared" si="31"/>
        <v>36.65</v>
      </c>
      <c r="AZ110" s="118">
        <f t="shared" si="31"/>
        <v>61.988095238095241</v>
      </c>
      <c r="BA110" s="118">
        <f t="shared" si="28"/>
        <v>55.402380952380959</v>
      </c>
      <c r="BB110" s="118">
        <f t="shared" si="28"/>
        <v>49.983333333333334</v>
      </c>
      <c r="BC110" s="118">
        <f t="shared" si="28"/>
        <v>41.730952380952381</v>
      </c>
    </row>
    <row r="111" spans="2:55" ht="15.6" customHeight="1" x14ac:dyDescent="0.2">
      <c r="B111" s="25">
        <v>45390</v>
      </c>
      <c r="C111" s="26">
        <v>4800</v>
      </c>
      <c r="D111" s="27">
        <v>12615</v>
      </c>
      <c r="E111" s="27">
        <v>3101</v>
      </c>
      <c r="F111" s="27">
        <v>2544</v>
      </c>
      <c r="G111" s="28">
        <v>2808</v>
      </c>
      <c r="H111" s="14">
        <f t="shared" si="33"/>
        <v>25868</v>
      </c>
      <c r="I111" s="29">
        <v>1147</v>
      </c>
      <c r="J111" s="29">
        <v>1139.4100000000001</v>
      </c>
      <c r="K111" s="29">
        <v>1243.3</v>
      </c>
      <c r="L111" s="29">
        <v>1213.97</v>
      </c>
      <c r="M111" s="29">
        <v>1187.94</v>
      </c>
      <c r="N111" s="15">
        <f t="shared" si="35"/>
        <v>1165.8699999999999</v>
      </c>
      <c r="O111" s="16">
        <f t="shared" si="29"/>
        <v>30158.81</v>
      </c>
      <c r="P111" s="30">
        <v>1.4382999999999999</v>
      </c>
      <c r="Q111" s="30">
        <v>1.5399</v>
      </c>
      <c r="R111" s="30">
        <v>2.6193</v>
      </c>
      <c r="S111" s="30">
        <v>2.3269000000000002</v>
      </c>
      <c r="T111" s="31">
        <v>2.1061999999999999</v>
      </c>
      <c r="U111" s="17">
        <f t="shared" si="30"/>
        <v>1.7892999999999999</v>
      </c>
      <c r="W111" s="11">
        <f t="shared" si="34"/>
        <v>1102.0469285714287</v>
      </c>
      <c r="X111" s="32">
        <f>'[1]1b_Tks'!CH2312</f>
        <v>917.22999999999934</v>
      </c>
      <c r="Z111" s="13">
        <f t="shared" si="36"/>
        <v>0.83229668013230118</v>
      </c>
      <c r="AA111" s="15">
        <v>1.5</v>
      </c>
      <c r="AB111" s="33">
        <f t="shared" si="32"/>
        <v>0.88778312547445459</v>
      </c>
      <c r="AD111" s="15">
        <f t="shared" si="24"/>
        <v>24251</v>
      </c>
      <c r="AE111" s="28">
        <f t="shared" si="39"/>
        <v>1617</v>
      </c>
      <c r="AF111" s="32">
        <f t="shared" si="37"/>
        <v>1938.620638799998</v>
      </c>
      <c r="AH111" s="29">
        <v>59</v>
      </c>
      <c r="AI111" s="32">
        <v>78.16</v>
      </c>
      <c r="AJ111" s="117" t="s">
        <v>92</v>
      </c>
      <c r="AL111" s="15">
        <v>7890</v>
      </c>
      <c r="AM111" s="15">
        <v>7079.57</v>
      </c>
      <c r="AN111" s="35">
        <f t="shared" si="38"/>
        <v>-0.11447446666958591</v>
      </c>
      <c r="AO111" s="15">
        <v>1019.06</v>
      </c>
      <c r="AP111" s="119" t="s">
        <v>64</v>
      </c>
      <c r="AR111" s="11">
        <v>721</v>
      </c>
      <c r="AS111" s="15">
        <v>261</v>
      </c>
      <c r="AT111" s="36">
        <f t="shared" si="25"/>
        <v>982</v>
      </c>
      <c r="AU111" s="12">
        <f t="shared" si="26"/>
        <v>0.89106913194064774</v>
      </c>
      <c r="AV111" s="12">
        <f t="shared" si="27"/>
        <v>-3.2860064661931476E-3</v>
      </c>
      <c r="AX111" s="118">
        <f t="shared" si="31"/>
        <v>34.245238095238093</v>
      </c>
      <c r="AY111" s="118">
        <f t="shared" si="31"/>
        <v>36.664285714285718</v>
      </c>
      <c r="AZ111" s="118">
        <f t="shared" si="31"/>
        <v>62.364285714285714</v>
      </c>
      <c r="BA111" s="118">
        <f t="shared" si="28"/>
        <v>55.402380952380959</v>
      </c>
      <c r="BB111" s="118">
        <f t="shared" si="28"/>
        <v>50.147619047619045</v>
      </c>
      <c r="BC111" s="118">
        <f t="shared" si="28"/>
        <v>42.602380952380948</v>
      </c>
    </row>
    <row r="112" spans="2:55" ht="15.6" customHeight="1" x14ac:dyDescent="0.2">
      <c r="B112" s="25">
        <v>45391</v>
      </c>
      <c r="C112" s="26">
        <v>4800</v>
      </c>
      <c r="D112" s="27">
        <v>12813</v>
      </c>
      <c r="E112" s="27">
        <v>2747</v>
      </c>
      <c r="F112" s="27">
        <v>2542</v>
      </c>
      <c r="G112" s="28">
        <v>2862</v>
      </c>
      <c r="H112" s="14">
        <f t="shared" si="33"/>
        <v>25764</v>
      </c>
      <c r="I112" s="29">
        <v>1153.1500000000001</v>
      </c>
      <c r="J112" s="29">
        <v>1139.9000000000001</v>
      </c>
      <c r="K112" s="29">
        <v>1245.97</v>
      </c>
      <c r="L112" s="29">
        <v>1213.97</v>
      </c>
      <c r="M112" s="29">
        <v>1188.03</v>
      </c>
      <c r="N112" s="15">
        <f t="shared" si="35"/>
        <v>1166.33</v>
      </c>
      <c r="O112" s="16">
        <f t="shared" si="29"/>
        <v>30049.39</v>
      </c>
      <c r="P112" s="30">
        <v>1.6140000000000001</v>
      </c>
      <c r="Q112" s="30">
        <v>1.5475000000000001</v>
      </c>
      <c r="R112" s="30">
        <v>2.6636000000000002</v>
      </c>
      <c r="S112" s="30">
        <v>2.3269000000000002</v>
      </c>
      <c r="T112" s="31">
        <v>2.1101000000000001</v>
      </c>
      <c r="U112" s="17">
        <f t="shared" si="30"/>
        <v>1.8183</v>
      </c>
      <c r="W112" s="11">
        <f t="shared" si="34"/>
        <v>1115.3883976190477</v>
      </c>
      <c r="X112" s="32">
        <f>'[1]1b_Tks'!CH2313</f>
        <v>933.2999999999995</v>
      </c>
      <c r="Z112" s="13">
        <f t="shared" si="36"/>
        <v>0.83674888674856096</v>
      </c>
      <c r="AA112" s="15">
        <v>1.25</v>
      </c>
      <c r="AB112" s="33">
        <f t="shared" si="32"/>
        <v>0.88272410030617421</v>
      </c>
      <c r="AD112" s="15">
        <f t="shared" si="24"/>
        <v>24422</v>
      </c>
      <c r="AE112" s="28">
        <f t="shared" si="39"/>
        <v>1342</v>
      </c>
      <c r="AF112" s="32">
        <f t="shared" si="37"/>
        <v>1612.3321582417552</v>
      </c>
      <c r="AH112" s="29">
        <v>58.32</v>
      </c>
      <c r="AI112" s="32">
        <v>78.16</v>
      </c>
      <c r="AJ112" s="117" t="s">
        <v>93</v>
      </c>
      <c r="AL112" s="15">
        <v>8430</v>
      </c>
      <c r="AM112" s="15">
        <v>7669.21</v>
      </c>
      <c r="AN112" s="35">
        <f t="shared" si="38"/>
        <v>-9.9200569550188342E-2</v>
      </c>
      <c r="AO112" s="15">
        <v>1034.1300000000001</v>
      </c>
      <c r="AP112" s="119" t="s">
        <v>64</v>
      </c>
      <c r="AR112" s="11">
        <v>740.27</v>
      </c>
      <c r="AS112" s="15">
        <v>247.49</v>
      </c>
      <c r="AT112" s="36">
        <f t="shared" si="25"/>
        <v>987.76</v>
      </c>
      <c r="AU112" s="12">
        <f t="shared" si="26"/>
        <v>0.88557492807753035</v>
      </c>
      <c r="AV112" s="12">
        <f t="shared" si="27"/>
        <v>-2.8508277713561458E-3</v>
      </c>
      <c r="AX112" s="118">
        <f t="shared" si="31"/>
        <v>38.428571428571431</v>
      </c>
      <c r="AY112" s="118">
        <f t="shared" si="31"/>
        <v>36.845238095238095</v>
      </c>
      <c r="AZ112" s="118">
        <f t="shared" si="31"/>
        <v>63.419047619047625</v>
      </c>
      <c r="BA112" s="118">
        <f t="shared" si="28"/>
        <v>55.402380952380959</v>
      </c>
      <c r="BB112" s="118">
        <f t="shared" si="28"/>
        <v>50.240476190476187</v>
      </c>
      <c r="BC112" s="118">
        <f t="shared" si="28"/>
        <v>43.292857142857144</v>
      </c>
    </row>
    <row r="113" spans="2:55" ht="15.6" customHeight="1" x14ac:dyDescent="0.2">
      <c r="B113" s="25">
        <v>45392</v>
      </c>
      <c r="C113" s="26">
        <v>5152</v>
      </c>
      <c r="D113" s="27">
        <v>12472</v>
      </c>
      <c r="E113" s="27">
        <v>1709</v>
      </c>
      <c r="F113" s="27">
        <v>2582</v>
      </c>
      <c r="G113" s="28">
        <v>2911</v>
      </c>
      <c r="H113" s="14">
        <f t="shared" si="33"/>
        <v>24826</v>
      </c>
      <c r="I113" s="29">
        <v>1140.93</v>
      </c>
      <c r="J113" s="29">
        <v>1142.95</v>
      </c>
      <c r="K113" s="29">
        <v>1227.82</v>
      </c>
      <c r="L113" s="29">
        <v>1213.97</v>
      </c>
      <c r="M113" s="29">
        <v>1191.93</v>
      </c>
      <c r="N113" s="15">
        <f t="shared" si="35"/>
        <v>1161.5</v>
      </c>
      <c r="O113" s="16">
        <f t="shared" si="29"/>
        <v>28835.47</v>
      </c>
      <c r="P113" s="30">
        <v>1.3169</v>
      </c>
      <c r="Q113" s="30">
        <v>1.5781000000000001</v>
      </c>
      <c r="R113" s="30">
        <v>2.4590000000000001</v>
      </c>
      <c r="S113" s="30">
        <v>2.3269000000000002</v>
      </c>
      <c r="T113" s="31">
        <v>2.1291000000000002</v>
      </c>
      <c r="U113" s="17">
        <f t="shared" si="30"/>
        <v>1.7270000000000001</v>
      </c>
      <c r="W113" s="11">
        <f t="shared" si="34"/>
        <v>1020.8340214285715</v>
      </c>
      <c r="X113" s="32">
        <f>'[1]1b_Tks'!CH2314</f>
        <v>866.07000000000016</v>
      </c>
      <c r="Z113" s="13">
        <f t="shared" si="36"/>
        <v>0.84839453017838085</v>
      </c>
      <c r="AA113" s="15"/>
      <c r="AB113" s="33">
        <f t="shared" si="32"/>
        <v>0.84839453017838073</v>
      </c>
      <c r="AD113" s="15">
        <f t="shared" si="24"/>
        <v>24826</v>
      </c>
      <c r="AE113" s="28">
        <f t="shared" si="39"/>
        <v>0</v>
      </c>
      <c r="AF113" s="32">
        <f t="shared" si="37"/>
        <v>-3.6788719626201787E-12</v>
      </c>
      <c r="AH113" s="120">
        <v>58.79</v>
      </c>
      <c r="AI113" s="32">
        <v>84.57</v>
      </c>
      <c r="AJ113" s="117"/>
      <c r="AL113" s="15">
        <v>7400</v>
      </c>
      <c r="AM113" s="15">
        <v>6519.53</v>
      </c>
      <c r="AN113" s="35">
        <f t="shared" si="38"/>
        <v>-0.13505114632496518</v>
      </c>
      <c r="AO113" s="15">
        <v>993.46</v>
      </c>
      <c r="AP113" s="119" t="s">
        <v>64</v>
      </c>
      <c r="AR113" s="11">
        <v>674.55</v>
      </c>
      <c r="AS113" s="15">
        <v>257.95999999999998</v>
      </c>
      <c r="AT113" s="36">
        <f t="shared" si="25"/>
        <v>932.51</v>
      </c>
      <c r="AU113" s="12">
        <f t="shared" si="26"/>
        <v>0.91347856794097682</v>
      </c>
      <c r="AV113" s="12">
        <f t="shared" si="27"/>
        <v>-6.5084037762596081E-2</v>
      </c>
      <c r="AX113" s="118">
        <f t="shared" si="31"/>
        <v>31.354761904761904</v>
      </c>
      <c r="AY113" s="118">
        <f t="shared" si="31"/>
        <v>37.573809523809523</v>
      </c>
      <c r="AZ113" s="118">
        <f t="shared" si="31"/>
        <v>58.547619047619051</v>
      </c>
      <c r="BA113" s="118">
        <f t="shared" si="28"/>
        <v>55.402380952380959</v>
      </c>
      <c r="BB113" s="118">
        <f t="shared" si="28"/>
        <v>50.69285714285715</v>
      </c>
      <c r="BC113" s="118">
        <f t="shared" si="28"/>
        <v>41.119047619047628</v>
      </c>
    </row>
    <row r="114" spans="2:55" ht="15.6" customHeight="1" x14ac:dyDescent="0.2">
      <c r="B114" s="25">
        <v>45393</v>
      </c>
      <c r="C114" s="26">
        <v>4800</v>
      </c>
      <c r="D114" s="27">
        <v>12299</v>
      </c>
      <c r="E114" s="27">
        <v>2450</v>
      </c>
      <c r="F114" s="27">
        <v>2548</v>
      </c>
      <c r="G114" s="28">
        <v>2906</v>
      </c>
      <c r="H114" s="14">
        <f t="shared" si="33"/>
        <v>25003</v>
      </c>
      <c r="I114" s="29">
        <v>1140.93</v>
      </c>
      <c r="J114" s="29">
        <v>1129.6500000000001</v>
      </c>
      <c r="K114" s="29">
        <v>1211.56</v>
      </c>
      <c r="L114" s="29">
        <v>1213.97</v>
      </c>
      <c r="M114" s="29">
        <v>1190.17</v>
      </c>
      <c r="N114" s="15">
        <f t="shared" si="35"/>
        <v>1155.47</v>
      </c>
      <c r="O114" s="16">
        <f t="shared" si="29"/>
        <v>28890.18</v>
      </c>
      <c r="P114" s="30">
        <v>1.3169</v>
      </c>
      <c r="Q114" s="30">
        <v>1.4058999999999999</v>
      </c>
      <c r="R114" s="30">
        <v>2.2667999999999999</v>
      </c>
      <c r="S114" s="30">
        <v>2.3269000000000002</v>
      </c>
      <c r="T114" s="31">
        <v>2.1305000000000001</v>
      </c>
      <c r="U114" s="17">
        <f t="shared" si="30"/>
        <v>1.6512</v>
      </c>
      <c r="W114" s="11">
        <f t="shared" si="34"/>
        <v>983.00281666666649</v>
      </c>
      <c r="X114" s="32">
        <f>'[1]1b_Tks'!CH2315</f>
        <v>860.52000000000078</v>
      </c>
      <c r="Z114" s="13">
        <f t="shared" si="36"/>
        <v>0.87539932277915411</v>
      </c>
      <c r="AA114" s="15"/>
      <c r="AB114" s="33">
        <f t="shared" si="32"/>
        <v>0.875399322779154</v>
      </c>
      <c r="AD114" s="15">
        <f t="shared" si="24"/>
        <v>25003</v>
      </c>
      <c r="AE114" s="28">
        <f t="shared" si="39"/>
        <v>0</v>
      </c>
      <c r="AF114" s="32">
        <f t="shared" si="37"/>
        <v>0</v>
      </c>
      <c r="AH114" s="121">
        <v>58.54</v>
      </c>
      <c r="AI114" s="122">
        <v>84.57</v>
      </c>
      <c r="AJ114" s="117"/>
      <c r="AL114" s="15">
        <v>7792</v>
      </c>
      <c r="AM114" s="15">
        <v>7792</v>
      </c>
      <c r="AN114" s="35">
        <f t="shared" si="38"/>
        <v>0</v>
      </c>
      <c r="AO114" s="15">
        <v>1021.64</v>
      </c>
      <c r="AP114" s="119" t="s">
        <v>64</v>
      </c>
      <c r="AR114" s="11">
        <v>675.4</v>
      </c>
      <c r="AS114" s="15">
        <v>228.73</v>
      </c>
      <c r="AT114" s="36">
        <f t="shared" si="25"/>
        <v>904.13</v>
      </c>
      <c r="AU114" s="12">
        <f t="shared" si="26"/>
        <v>0.91976338691060733</v>
      </c>
      <c r="AV114" s="12">
        <f t="shared" si="27"/>
        <v>-4.4364064131453329E-2</v>
      </c>
      <c r="AX114" s="118">
        <f t="shared" si="31"/>
        <v>31.354761904761904</v>
      </c>
      <c r="AY114" s="118">
        <f t="shared" si="31"/>
        <v>33.473809523809521</v>
      </c>
      <c r="AZ114" s="118">
        <f t="shared" si="31"/>
        <v>53.971428571428575</v>
      </c>
      <c r="BA114" s="118">
        <f t="shared" si="28"/>
        <v>55.402380952380959</v>
      </c>
      <c r="BB114" s="118">
        <f t="shared" si="28"/>
        <v>50.726190476190482</v>
      </c>
      <c r="BC114" s="118">
        <f t="shared" si="28"/>
        <v>39.31428571428571</v>
      </c>
    </row>
    <row r="115" spans="2:55" ht="15.6" customHeight="1" x14ac:dyDescent="0.2">
      <c r="B115" s="25">
        <v>45394</v>
      </c>
      <c r="C115" s="26">
        <v>4800</v>
      </c>
      <c r="D115" s="27">
        <v>12622</v>
      </c>
      <c r="E115" s="27">
        <v>2969</v>
      </c>
      <c r="F115" s="27">
        <v>2536</v>
      </c>
      <c r="G115" s="28">
        <v>3051</v>
      </c>
      <c r="H115" s="14">
        <f t="shared" si="33"/>
        <v>25978</v>
      </c>
      <c r="I115" s="29">
        <v>1140.93</v>
      </c>
      <c r="J115" s="29">
        <v>1134.58</v>
      </c>
      <c r="K115" s="29">
        <v>1222.71</v>
      </c>
      <c r="L115" s="29">
        <v>1213.97</v>
      </c>
      <c r="M115" s="29">
        <v>1186.8699999999999</v>
      </c>
      <c r="N115" s="15">
        <f t="shared" si="35"/>
        <v>1159.72</v>
      </c>
      <c r="O115" s="16">
        <f t="shared" si="29"/>
        <v>30127.13</v>
      </c>
      <c r="P115" s="30">
        <v>1.3169</v>
      </c>
      <c r="Q115" s="30">
        <v>1.4750000000000001</v>
      </c>
      <c r="R115" s="30">
        <v>2.4047999999999998</v>
      </c>
      <c r="S115" s="30">
        <v>2.3269000000000002</v>
      </c>
      <c r="T115" s="31">
        <v>2.0851999999999999</v>
      </c>
      <c r="U115" s="17">
        <f t="shared" si="30"/>
        <v>1.7069000000000001</v>
      </c>
      <c r="W115" s="11">
        <f t="shared" si="34"/>
        <v>1055.7472571428571</v>
      </c>
      <c r="X115" s="32">
        <f>'[1]1b_Tks'!CH2316</f>
        <v>921.26999999999884</v>
      </c>
      <c r="Z115" s="13">
        <f t="shared" si="36"/>
        <v>0.87262362631489021</v>
      </c>
      <c r="AA115" s="15"/>
      <c r="AB115" s="33">
        <f t="shared" si="32"/>
        <v>0.87262362631489021</v>
      </c>
      <c r="AD115" s="15">
        <f t="shared" si="24"/>
        <v>25978</v>
      </c>
      <c r="AE115" s="28">
        <f t="shared" si="39"/>
        <v>0</v>
      </c>
      <c r="AF115" s="32">
        <f t="shared" si="37"/>
        <v>0</v>
      </c>
      <c r="AH115" s="123">
        <v>58.99</v>
      </c>
      <c r="AI115" s="32">
        <v>81.27</v>
      </c>
      <c r="AJ115" s="117" t="s">
        <v>94</v>
      </c>
      <c r="AL115" s="15">
        <v>6760</v>
      </c>
      <c r="AM115" s="15">
        <v>6136.79</v>
      </c>
      <c r="AN115" s="35">
        <f t="shared" si="38"/>
        <v>-0.10155309208886079</v>
      </c>
      <c r="AO115" s="15">
        <v>1017.37</v>
      </c>
      <c r="AP115" s="119" t="s">
        <v>64</v>
      </c>
      <c r="AR115" s="11">
        <v>715.25</v>
      </c>
      <c r="AS115" s="15">
        <v>251.86</v>
      </c>
      <c r="AT115" s="36">
        <f t="shared" si="25"/>
        <v>967.11</v>
      </c>
      <c r="AU115" s="12">
        <f t="shared" si="26"/>
        <v>0.91604310923550603</v>
      </c>
      <c r="AV115" s="12">
        <f t="shared" si="27"/>
        <v>-4.3419482920615815E-2</v>
      </c>
      <c r="AX115" s="118">
        <f t="shared" si="31"/>
        <v>31.354761904761904</v>
      </c>
      <c r="AY115" s="118">
        <f t="shared" si="31"/>
        <v>35.11904761904762</v>
      </c>
      <c r="AZ115" s="118">
        <f t="shared" si="31"/>
        <v>57.257142857142853</v>
      </c>
      <c r="BA115" s="118">
        <f t="shared" si="28"/>
        <v>55.402380952380959</v>
      </c>
      <c r="BB115" s="118">
        <f t="shared" si="28"/>
        <v>49.647619047619045</v>
      </c>
      <c r="BC115" s="118">
        <f t="shared" si="28"/>
        <v>40.640476190476193</v>
      </c>
    </row>
    <row r="116" spans="2:55" ht="15.6" customHeight="1" x14ac:dyDescent="0.2">
      <c r="B116" s="25">
        <v>45395</v>
      </c>
      <c r="C116" s="26">
        <v>4800</v>
      </c>
      <c r="D116" s="27">
        <v>12405</v>
      </c>
      <c r="E116" s="27">
        <v>2810</v>
      </c>
      <c r="F116" s="27">
        <v>2543</v>
      </c>
      <c r="G116" s="28">
        <v>3081</v>
      </c>
      <c r="H116" s="14">
        <f t="shared" si="33"/>
        <v>25639</v>
      </c>
      <c r="I116" s="29">
        <v>1140.93</v>
      </c>
      <c r="J116" s="29">
        <v>1136.98</v>
      </c>
      <c r="K116" s="29">
        <v>1229.78</v>
      </c>
      <c r="L116" s="29">
        <v>1185.0999999999999</v>
      </c>
      <c r="M116" s="29">
        <v>1183.19</v>
      </c>
      <c r="N116" s="15">
        <f t="shared" si="35"/>
        <v>1158.22</v>
      </c>
      <c r="O116" s="16">
        <f t="shared" si="29"/>
        <v>29695.5</v>
      </c>
      <c r="P116" s="30">
        <v>1.3169</v>
      </c>
      <c r="Q116" s="30">
        <v>1.4986999999999999</v>
      </c>
      <c r="R116" s="30">
        <v>2.4853999999999998</v>
      </c>
      <c r="S116" s="30">
        <v>2.0112999999999999</v>
      </c>
      <c r="T116" s="31">
        <v>2.0428000000000002</v>
      </c>
      <c r="U116" s="17">
        <f t="shared" si="30"/>
        <v>1.6890000000000001</v>
      </c>
      <c r="W116" s="11">
        <f t="shared" si="34"/>
        <v>1031.0731000000001</v>
      </c>
      <c r="X116" s="32">
        <f>'[1]1b_Tks'!CH2317</f>
        <v>813.9800000000007</v>
      </c>
      <c r="Z116" s="13">
        <f t="shared" si="36"/>
        <v>0.78944936105888186</v>
      </c>
      <c r="AA116" s="15">
        <v>2.5</v>
      </c>
      <c r="AB116" s="33">
        <f>+Z116*24/(24-AA116)</f>
        <v>0.88124579839131001</v>
      </c>
      <c r="AD116" s="15">
        <f t="shared" si="24"/>
        <v>22968</v>
      </c>
      <c r="AE116" s="28">
        <f t="shared" si="39"/>
        <v>2671</v>
      </c>
      <c r="AF116" s="32">
        <f t="shared" si="37"/>
        <v>3072.9354030232594</v>
      </c>
      <c r="AH116" s="29">
        <v>59.05</v>
      </c>
      <c r="AI116" s="32">
        <v>84.63</v>
      </c>
      <c r="AJ116" s="117" t="s">
        <v>95</v>
      </c>
      <c r="AL116" s="15">
        <v>9854</v>
      </c>
      <c r="AM116" s="15">
        <v>9854</v>
      </c>
      <c r="AN116" s="35">
        <f t="shared" si="38"/>
        <v>0</v>
      </c>
      <c r="AO116" s="15">
        <v>927.7</v>
      </c>
      <c r="AP116" s="119" t="s">
        <v>64</v>
      </c>
      <c r="AR116" s="11"/>
      <c r="AS116" s="15"/>
      <c r="AT116" s="36">
        <f t="shared" si="25"/>
        <v>0</v>
      </c>
      <c r="AU116" s="12">
        <f t="shared" si="26"/>
        <v>0</v>
      </c>
      <c r="AV116" s="12">
        <f t="shared" si="27"/>
        <v>0.88124579839131001</v>
      </c>
      <c r="AX116" s="118">
        <f t="shared" si="31"/>
        <v>31.354761904761904</v>
      </c>
      <c r="AY116" s="118">
        <f t="shared" si="31"/>
        <v>35.68333333333333</v>
      </c>
      <c r="AZ116" s="118">
        <f t="shared" si="31"/>
        <v>59.17619047619047</v>
      </c>
      <c r="BA116" s="118">
        <f t="shared" si="28"/>
        <v>47.888095238095239</v>
      </c>
      <c r="BB116" s="118">
        <f t="shared" si="28"/>
        <v>48.638095238095246</v>
      </c>
      <c r="BC116" s="118">
        <f t="shared" si="28"/>
        <v>40.214285714285715</v>
      </c>
    </row>
    <row r="117" spans="2:55" ht="15.6" customHeight="1" x14ac:dyDescent="0.2">
      <c r="B117" s="25">
        <v>45396</v>
      </c>
      <c r="C117" s="26">
        <v>4800</v>
      </c>
      <c r="D117" s="27">
        <v>12376</v>
      </c>
      <c r="E117" s="27">
        <v>3033</v>
      </c>
      <c r="F117" s="27">
        <v>2533</v>
      </c>
      <c r="G117" s="28">
        <v>2962</v>
      </c>
      <c r="H117" s="14">
        <f t="shared" si="33"/>
        <v>25704</v>
      </c>
      <c r="I117" s="29">
        <v>1140.93</v>
      </c>
      <c r="J117" s="29">
        <v>1139.22</v>
      </c>
      <c r="K117" s="29">
        <v>1222.08</v>
      </c>
      <c r="L117" s="29">
        <v>1185.0999999999999</v>
      </c>
      <c r="M117" s="29">
        <v>1180.9100000000001</v>
      </c>
      <c r="N117" s="15">
        <f t="shared" si="35"/>
        <v>1158.6400000000001</v>
      </c>
      <c r="O117" s="16">
        <f t="shared" si="29"/>
        <v>29781.73</v>
      </c>
      <c r="P117" s="30">
        <v>1.3169</v>
      </c>
      <c r="Q117" s="30">
        <v>1.5287999999999999</v>
      </c>
      <c r="R117" s="30">
        <v>2.3952</v>
      </c>
      <c r="S117" s="30">
        <v>2.0112999999999999</v>
      </c>
      <c r="T117" s="31">
        <v>2.0125999999999999</v>
      </c>
      <c r="U117" s="17">
        <f t="shared" si="30"/>
        <v>1.6948000000000001</v>
      </c>
      <c r="W117" s="11">
        <f t="shared" si="34"/>
        <v>1037.1936785714283</v>
      </c>
      <c r="X117" s="32">
        <f>'[1]1b_Tks'!CH2318</f>
        <v>718.86000000000058</v>
      </c>
      <c r="Z117" s="13">
        <f t="shared" si="36"/>
        <v>0.69308174051939608</v>
      </c>
      <c r="AA117" s="15">
        <v>5.0999999999999996</v>
      </c>
      <c r="AB117" s="33">
        <f t="shared" si="32"/>
        <v>0.88010379748494738</v>
      </c>
      <c r="AD117" s="15">
        <f t="shared" si="24"/>
        <v>20242</v>
      </c>
      <c r="AE117" s="28">
        <f t="shared" si="39"/>
        <v>5462</v>
      </c>
      <c r="AF117" s="32">
        <f t="shared" si="37"/>
        <v>6297.828624666673</v>
      </c>
      <c r="AH117" s="29">
        <v>59.05</v>
      </c>
      <c r="AI117" s="32">
        <v>84.63</v>
      </c>
      <c r="AJ117" s="117" t="s">
        <v>96</v>
      </c>
      <c r="AL117" s="15">
        <v>5500</v>
      </c>
      <c r="AM117" s="15">
        <v>8179.48</v>
      </c>
      <c r="AN117" s="35">
        <f t="shared" si="38"/>
        <v>0.32758561668956948</v>
      </c>
      <c r="AO117" s="15">
        <v>849.92</v>
      </c>
      <c r="AP117" s="119" t="s">
        <v>64</v>
      </c>
      <c r="AR117" s="11">
        <v>530</v>
      </c>
      <c r="AS117" s="15">
        <v>242</v>
      </c>
      <c r="AT117" s="36">
        <f t="shared" si="25"/>
        <v>772</v>
      </c>
      <c r="AU117" s="12">
        <f t="shared" si="26"/>
        <v>0.74431614456357753</v>
      </c>
      <c r="AV117" s="12">
        <f t="shared" si="27"/>
        <v>0.13578765292136985</v>
      </c>
      <c r="AX117" s="118">
        <f t="shared" si="31"/>
        <v>31.354761904761904</v>
      </c>
      <c r="AY117" s="118">
        <f t="shared" si="31"/>
        <v>36.4</v>
      </c>
      <c r="AZ117" s="118">
        <f t="shared" si="31"/>
        <v>57.028571428571425</v>
      </c>
      <c r="BA117" s="118">
        <f t="shared" si="28"/>
        <v>47.888095238095239</v>
      </c>
      <c r="BB117" s="118">
        <f t="shared" si="28"/>
        <v>47.919047619047618</v>
      </c>
      <c r="BC117" s="118">
        <f t="shared" si="28"/>
        <v>40.352380952380955</v>
      </c>
    </row>
    <row r="118" spans="2:55" ht="15.6" customHeight="1" x14ac:dyDescent="0.2">
      <c r="B118" s="25">
        <v>45397</v>
      </c>
      <c r="C118" s="26">
        <v>4800</v>
      </c>
      <c r="D118" s="27">
        <v>12484</v>
      </c>
      <c r="E118" s="27">
        <v>3273</v>
      </c>
      <c r="F118" s="27">
        <v>1512</v>
      </c>
      <c r="G118" s="28">
        <v>3065</v>
      </c>
      <c r="H118" s="14">
        <f t="shared" si="33"/>
        <v>25134</v>
      </c>
      <c r="I118" s="29">
        <v>1140.93</v>
      </c>
      <c r="J118" s="29">
        <v>1133.44</v>
      </c>
      <c r="K118" s="29">
        <v>1218.8900000000001</v>
      </c>
      <c r="L118" s="29">
        <v>1185.0999999999999</v>
      </c>
      <c r="M118" s="29">
        <v>1176.58</v>
      </c>
      <c r="N118" s="15">
        <f t="shared" si="35"/>
        <v>1154.3699999999999</v>
      </c>
      <c r="O118" s="16">
        <f t="shared" si="29"/>
        <v>29013.84</v>
      </c>
      <c r="P118" s="30">
        <v>1.3169</v>
      </c>
      <c r="Q118" s="30">
        <v>1.4602999999999999</v>
      </c>
      <c r="R118" s="30">
        <v>2.3433999999999999</v>
      </c>
      <c r="S118" s="30">
        <v>2.0112999999999999</v>
      </c>
      <c r="T118" s="31">
        <v>1.9666999999999999</v>
      </c>
      <c r="U118" s="17">
        <f t="shared" si="30"/>
        <v>1.6428</v>
      </c>
      <c r="W118" s="11">
        <f t="shared" si="34"/>
        <v>983.10653571428566</v>
      </c>
      <c r="X118" s="32">
        <f>'[1]1b_Tks'!CH2319</f>
        <v>890.60999999999865</v>
      </c>
      <c r="Z118" s="13">
        <f t="shared" si="36"/>
        <v>0.90591402624835293</v>
      </c>
      <c r="AA118" s="15"/>
      <c r="AB118" s="33">
        <f t="shared" si="32"/>
        <v>0.90591402624835293</v>
      </c>
      <c r="AD118" s="15">
        <f t="shared" si="24"/>
        <v>25134</v>
      </c>
      <c r="AE118" s="28">
        <f t="shared" si="39"/>
        <v>0</v>
      </c>
      <c r="AF118" s="32">
        <f t="shared" si="37"/>
        <v>0</v>
      </c>
      <c r="AH118" s="29">
        <v>59.05</v>
      </c>
      <c r="AI118" s="32">
        <v>77.61</v>
      </c>
      <c r="AJ118" s="117"/>
      <c r="AL118" s="15">
        <v>8250</v>
      </c>
      <c r="AM118" s="15">
        <v>7746.46</v>
      </c>
      <c r="AN118" s="35">
        <f t="shared" si="38"/>
        <v>-6.5002594733594432E-2</v>
      </c>
      <c r="AO118" s="15">
        <v>1074.6400000000001</v>
      </c>
      <c r="AP118" s="119" t="s">
        <v>64</v>
      </c>
      <c r="AR118" s="11">
        <v>696.99</v>
      </c>
      <c r="AS118" s="15">
        <v>251.08</v>
      </c>
      <c r="AT118" s="36">
        <f t="shared" si="25"/>
        <v>948.07</v>
      </c>
      <c r="AU118" s="12">
        <f t="shared" si="26"/>
        <v>0.96436140495309652</v>
      </c>
      <c r="AV118" s="12">
        <f t="shared" si="27"/>
        <v>-5.8447378704743591E-2</v>
      </c>
      <c r="AX118" s="118">
        <f t="shared" si="31"/>
        <v>31.354761904761904</v>
      </c>
      <c r="AY118" s="118">
        <f t="shared" si="31"/>
        <v>34.769047619047619</v>
      </c>
      <c r="AZ118" s="118">
        <f t="shared" si="31"/>
        <v>55.795238095238091</v>
      </c>
      <c r="BA118" s="118">
        <f t="shared" si="28"/>
        <v>47.888095238095239</v>
      </c>
      <c r="BB118" s="118">
        <f t="shared" si="28"/>
        <v>46.826190476190476</v>
      </c>
      <c r="BC118" s="118">
        <f t="shared" si="28"/>
        <v>39.114285714285714</v>
      </c>
    </row>
    <row r="119" spans="2:55" ht="15.6" customHeight="1" x14ac:dyDescent="0.2">
      <c r="B119" s="25">
        <v>45398</v>
      </c>
      <c r="C119" s="26">
        <v>4800</v>
      </c>
      <c r="D119" s="27">
        <v>12865</v>
      </c>
      <c r="E119" s="27">
        <v>3315</v>
      </c>
      <c r="F119" s="27">
        <v>2561</v>
      </c>
      <c r="G119" s="28">
        <v>3024</v>
      </c>
      <c r="H119" s="14">
        <f t="shared" si="33"/>
        <v>26565</v>
      </c>
      <c r="I119" s="29">
        <v>1140.93</v>
      </c>
      <c r="J119" s="29">
        <v>1134.8599999999999</v>
      </c>
      <c r="K119" s="29">
        <v>1220.07</v>
      </c>
      <c r="L119" s="29">
        <v>1199.31</v>
      </c>
      <c r="M119" s="29">
        <v>1173.05</v>
      </c>
      <c r="N119" s="15">
        <f t="shared" si="35"/>
        <v>1157.1500000000001</v>
      </c>
      <c r="O119" s="16">
        <f t="shared" si="29"/>
        <v>30739.71</v>
      </c>
      <c r="P119" s="30">
        <v>1.3169</v>
      </c>
      <c r="Q119" s="30">
        <v>1.4877</v>
      </c>
      <c r="R119" s="30">
        <v>2.3601000000000001</v>
      </c>
      <c r="S119" s="30">
        <v>2.1991000000000001</v>
      </c>
      <c r="T119" s="31">
        <v>1.9300999999999999</v>
      </c>
      <c r="U119" s="17">
        <f t="shared" si="30"/>
        <v>1.6846000000000001</v>
      </c>
      <c r="W119" s="11">
        <f t="shared" si="34"/>
        <v>1065.5387976190477</v>
      </c>
      <c r="X119" s="32">
        <f>'[1]1b_Tks'!CH2320</f>
        <v>890.92000000000075</v>
      </c>
      <c r="Z119" s="13">
        <f t="shared" si="36"/>
        <v>0.83612159593884927</v>
      </c>
      <c r="AA119" s="15">
        <v>1.2</v>
      </c>
      <c r="AB119" s="33">
        <f t="shared" si="32"/>
        <v>0.88012799572510447</v>
      </c>
      <c r="AD119" s="15">
        <f t="shared" si="24"/>
        <v>25237</v>
      </c>
      <c r="AE119" s="28">
        <f t="shared" si="39"/>
        <v>1328</v>
      </c>
      <c r="AF119" s="32">
        <f t="shared" si="37"/>
        <v>1498.0186777894723</v>
      </c>
      <c r="AH119" s="29">
        <v>57.82</v>
      </c>
      <c r="AI119" s="32">
        <v>84.23</v>
      </c>
      <c r="AJ119" s="117" t="s">
        <v>97</v>
      </c>
      <c r="AL119" s="15">
        <v>7563</v>
      </c>
      <c r="AM119" s="15">
        <v>6982.47</v>
      </c>
      <c r="AN119" s="35">
        <f t="shared" si="38"/>
        <v>-8.3141066127029511E-2</v>
      </c>
      <c r="AO119" s="15">
        <v>1035.73</v>
      </c>
      <c r="AP119" s="119" t="s">
        <v>64</v>
      </c>
      <c r="AR119" s="11">
        <v>682.24</v>
      </c>
      <c r="AS119" s="15">
        <v>279.27999999999997</v>
      </c>
      <c r="AT119" s="36">
        <f t="shared" si="25"/>
        <v>961.52</v>
      </c>
      <c r="AU119" s="12">
        <f t="shared" si="26"/>
        <v>0.90237915517344058</v>
      </c>
      <c r="AV119" s="12">
        <f t="shared" si="27"/>
        <v>-2.2251159448336111E-2</v>
      </c>
      <c r="AX119" s="118">
        <f t="shared" si="31"/>
        <v>31.354761904761904</v>
      </c>
      <c r="AY119" s="118">
        <f t="shared" si="31"/>
        <v>35.421428571428571</v>
      </c>
      <c r="AZ119" s="118">
        <f t="shared" si="31"/>
        <v>56.192857142857143</v>
      </c>
      <c r="BA119" s="118">
        <f t="shared" si="28"/>
        <v>52.359523809523814</v>
      </c>
      <c r="BB119" s="118">
        <f t="shared" si="28"/>
        <v>45.954761904761902</v>
      </c>
      <c r="BC119" s="118">
        <f t="shared" si="28"/>
        <v>40.109523809523807</v>
      </c>
    </row>
    <row r="120" spans="2:55" ht="15.6" customHeight="1" x14ac:dyDescent="0.2">
      <c r="B120" s="25">
        <v>45399</v>
      </c>
      <c r="C120" s="26">
        <v>4800</v>
      </c>
      <c r="D120" s="27">
        <v>12727</v>
      </c>
      <c r="E120" s="27">
        <v>3312</v>
      </c>
      <c r="F120" s="27">
        <v>2729</v>
      </c>
      <c r="G120" s="28">
        <v>3015</v>
      </c>
      <c r="H120" s="14">
        <f t="shared" si="33"/>
        <v>26583</v>
      </c>
      <c r="I120" s="29">
        <v>1140.93</v>
      </c>
      <c r="J120" s="29">
        <v>1138.47</v>
      </c>
      <c r="K120" s="29">
        <v>1224.23</v>
      </c>
      <c r="L120" s="29">
        <v>1199.31</v>
      </c>
      <c r="M120" s="29">
        <v>1174.54</v>
      </c>
      <c r="N120" s="15">
        <f t="shared" si="35"/>
        <v>1159.94</v>
      </c>
      <c r="O120" s="16">
        <f t="shared" si="29"/>
        <v>30834.58</v>
      </c>
      <c r="P120" s="30">
        <v>1.3169</v>
      </c>
      <c r="Q120" s="30">
        <v>1.5278</v>
      </c>
      <c r="R120" s="30">
        <v>2.4054000000000002</v>
      </c>
      <c r="S120" s="30">
        <v>2.1991000000000001</v>
      </c>
      <c r="T120" s="31">
        <v>1.9456</v>
      </c>
      <c r="U120" s="17">
        <f t="shared" si="30"/>
        <v>1.7154</v>
      </c>
      <c r="W120" s="11">
        <f t="shared" si="34"/>
        <v>1085.701030952381</v>
      </c>
      <c r="X120" s="32">
        <f>'[1]1b_Tks'!CH2321</f>
        <v>988.41000000000076</v>
      </c>
      <c r="Z120" s="13">
        <f t="shared" si="36"/>
        <v>0.91038874590822105</v>
      </c>
      <c r="AA120" s="15"/>
      <c r="AB120" s="33">
        <f t="shared" si="32"/>
        <v>0.91038874590822105</v>
      </c>
      <c r="AD120" s="15">
        <f>ROUND(H120*(24-AA120)/24,0)</f>
        <v>26583</v>
      </c>
      <c r="AE120" s="28">
        <f t="shared" si="39"/>
        <v>0</v>
      </c>
      <c r="AF120" s="32">
        <f t="shared" si="37"/>
        <v>0</v>
      </c>
      <c r="AH120" s="29">
        <v>58.3</v>
      </c>
      <c r="AI120" s="32">
        <v>83.55</v>
      </c>
      <c r="AJ120" s="117"/>
      <c r="AL120" s="15">
        <v>7654</v>
      </c>
      <c r="AM120" s="15">
        <v>7038.99</v>
      </c>
      <c r="AN120" s="35">
        <f t="shared" si="38"/>
        <v>-8.7371909890481478E-2</v>
      </c>
      <c r="AO120" s="15">
        <v>1056.8900000000001</v>
      </c>
      <c r="AP120" s="119" t="s">
        <v>64</v>
      </c>
      <c r="AR120" s="11">
        <v>764.69</v>
      </c>
      <c r="AS120" s="15">
        <v>279.99</v>
      </c>
      <c r="AT120" s="36">
        <f t="shared" si="25"/>
        <v>1044.68</v>
      </c>
      <c r="AU120" s="12">
        <f t="shared" si="26"/>
        <v>0.96221701022389461</v>
      </c>
      <c r="AV120" s="12">
        <f t="shared" si="27"/>
        <v>-5.1828264315673556E-2</v>
      </c>
      <c r="AX120" s="118">
        <f t="shared" si="31"/>
        <v>31.354761904761904</v>
      </c>
      <c r="AY120" s="118">
        <f t="shared" si="31"/>
        <v>36.37619047619048</v>
      </c>
      <c r="AZ120" s="118">
        <f t="shared" si="31"/>
        <v>57.271428571428579</v>
      </c>
      <c r="BA120" s="118">
        <f t="shared" si="28"/>
        <v>52.359523809523814</v>
      </c>
      <c r="BB120" s="118">
        <f t="shared" si="28"/>
        <v>46.323809523809523</v>
      </c>
      <c r="BC120" s="118">
        <f t="shared" si="28"/>
        <v>40.842857142857149</v>
      </c>
    </row>
    <row r="121" spans="2:55" ht="15.6" customHeight="1" x14ac:dyDescent="0.2">
      <c r="B121" s="25">
        <v>45400</v>
      </c>
      <c r="C121" s="26">
        <v>4800</v>
      </c>
      <c r="D121" s="27">
        <v>12807</v>
      </c>
      <c r="E121" s="27">
        <v>3193</v>
      </c>
      <c r="F121" s="27">
        <v>2666</v>
      </c>
      <c r="G121" s="28">
        <v>2968</v>
      </c>
      <c r="H121" s="14">
        <f t="shared" si="33"/>
        <v>26434</v>
      </c>
      <c r="I121" s="29">
        <v>1140.93</v>
      </c>
      <c r="J121" s="29">
        <v>1139.95</v>
      </c>
      <c r="K121" s="29">
        <v>1225.28</v>
      </c>
      <c r="L121" s="29">
        <v>1199.31</v>
      </c>
      <c r="M121" s="29">
        <v>1173.78</v>
      </c>
      <c r="N121" s="15">
        <f t="shared" si="35"/>
        <v>1160.22</v>
      </c>
      <c r="O121" s="16">
        <f t="shared" si="29"/>
        <v>30669.26</v>
      </c>
      <c r="P121" s="30">
        <v>1.3169</v>
      </c>
      <c r="Q121" s="30">
        <v>1.5398000000000001</v>
      </c>
      <c r="R121" s="30">
        <v>2.411</v>
      </c>
      <c r="S121" s="30">
        <v>2.1991000000000001</v>
      </c>
      <c r="T121" s="31">
        <v>1.9331</v>
      </c>
      <c r="U121" s="17">
        <f t="shared" si="30"/>
        <v>1.7152000000000001</v>
      </c>
      <c r="W121" s="11">
        <f t="shared" si="34"/>
        <v>1079.5215000000001</v>
      </c>
      <c r="X121" s="32">
        <f>'[1]1b_Tks'!CH2322</f>
        <v>998.56999999999925</v>
      </c>
      <c r="Z121" s="13">
        <f t="shared" si="36"/>
        <v>0.9250116834171429</v>
      </c>
      <c r="AA121" s="15"/>
      <c r="AB121" s="33">
        <f t="shared" si="32"/>
        <v>0.9250116834171429</v>
      </c>
      <c r="AD121" s="15">
        <f t="shared" si="24"/>
        <v>26434</v>
      </c>
      <c r="AE121" s="28">
        <f t="shared" si="39"/>
        <v>0</v>
      </c>
      <c r="AF121" s="32">
        <f t="shared" si="37"/>
        <v>0</v>
      </c>
      <c r="AH121" s="29">
        <v>57.71</v>
      </c>
      <c r="AI121" s="32">
        <v>83.69</v>
      </c>
      <c r="AJ121" s="117"/>
      <c r="AL121" s="15">
        <v>11000</v>
      </c>
      <c r="AM121" s="15">
        <v>10370.09</v>
      </c>
      <c r="AN121" s="35">
        <f t="shared" si="38"/>
        <v>-6.0742963657981736E-2</v>
      </c>
      <c r="AO121" s="15">
        <v>1092.92</v>
      </c>
      <c r="AP121" s="119" t="s">
        <v>64</v>
      </c>
      <c r="AR121" s="11">
        <v>782.44</v>
      </c>
      <c r="AS121" s="15">
        <v>271.74</v>
      </c>
      <c r="AT121" s="36">
        <f t="shared" si="25"/>
        <v>1054.18</v>
      </c>
      <c r="AU121" s="12">
        <f t="shared" si="26"/>
        <v>0.97652524752865044</v>
      </c>
      <c r="AV121" s="12">
        <f t="shared" si="27"/>
        <v>-5.1513564111507537E-2</v>
      </c>
      <c r="AX121" s="118">
        <f t="shared" si="31"/>
        <v>31.354761904761904</v>
      </c>
      <c r="AY121" s="118">
        <f t="shared" si="31"/>
        <v>36.661904761904765</v>
      </c>
      <c r="AZ121" s="118">
        <f t="shared" si="31"/>
        <v>57.404761904761905</v>
      </c>
      <c r="BA121" s="118">
        <f t="shared" si="28"/>
        <v>52.359523809523814</v>
      </c>
      <c r="BB121" s="118">
        <f t="shared" si="28"/>
        <v>46.026190476190479</v>
      </c>
      <c r="BC121" s="118">
        <f t="shared" si="28"/>
        <v>40.838095238095242</v>
      </c>
    </row>
    <row r="122" spans="2:55" ht="15.6" customHeight="1" x14ac:dyDescent="0.2">
      <c r="B122" s="25">
        <v>45401</v>
      </c>
      <c r="C122" s="26">
        <v>4800</v>
      </c>
      <c r="D122" s="27">
        <v>12458</v>
      </c>
      <c r="E122" s="27">
        <v>3298</v>
      </c>
      <c r="F122" s="27">
        <v>2684</v>
      </c>
      <c r="G122" s="28">
        <v>2958</v>
      </c>
      <c r="H122" s="14">
        <f t="shared" si="33"/>
        <v>26198</v>
      </c>
      <c r="I122" s="29">
        <v>1138.08</v>
      </c>
      <c r="J122" s="29">
        <v>1135.3</v>
      </c>
      <c r="K122" s="29">
        <v>1230.1400000000001</v>
      </c>
      <c r="L122" s="29">
        <v>1199.31</v>
      </c>
      <c r="M122" s="29">
        <v>1173.31</v>
      </c>
      <c r="N122" s="15">
        <f t="shared" si="35"/>
        <v>1158.5999999999999</v>
      </c>
      <c r="O122" s="16">
        <f t="shared" si="29"/>
        <v>30352.95</v>
      </c>
      <c r="P122" s="30">
        <v>1.2039</v>
      </c>
      <c r="Q122" s="30">
        <v>1.4883999999999999</v>
      </c>
      <c r="R122" s="30">
        <v>2.4668999999999999</v>
      </c>
      <c r="S122" s="30">
        <v>2.1991000000000001</v>
      </c>
      <c r="T122" s="31">
        <v>1.9349000000000001</v>
      </c>
      <c r="U122" s="17">
        <f t="shared" si="30"/>
        <v>1.6827000000000001</v>
      </c>
      <c r="W122" s="11">
        <f t="shared" si="34"/>
        <v>1049.5919523809525</v>
      </c>
      <c r="X122" s="32">
        <f>'[1]1b_Tks'!CH2323</f>
        <v>965.66999999999985</v>
      </c>
      <c r="Z122" s="13">
        <f t="shared" si="36"/>
        <v>0.9200432585343481</v>
      </c>
      <c r="AA122" s="15"/>
      <c r="AB122" s="33">
        <f t="shared" si="32"/>
        <v>0.92004325853434799</v>
      </c>
      <c r="AD122" s="15">
        <f t="shared" ref="AD122:AD185" si="40">ROUND(H122*(24-AA122)/24,0)</f>
        <v>26198</v>
      </c>
      <c r="AE122" s="28">
        <f t="shared" si="39"/>
        <v>0</v>
      </c>
      <c r="AF122" s="32">
        <f t="shared" si="37"/>
        <v>-3.5905088680010523E-12</v>
      </c>
      <c r="AH122" s="29">
        <v>57.96</v>
      </c>
      <c r="AI122" s="32">
        <v>80.59</v>
      </c>
      <c r="AJ122" s="117"/>
      <c r="AL122" s="15">
        <v>11000</v>
      </c>
      <c r="AM122" s="15">
        <v>10364.299999999999</v>
      </c>
      <c r="AN122" s="35">
        <f t="shared" si="38"/>
        <v>-6.1335546057138521E-2</v>
      </c>
      <c r="AO122" s="15">
        <v>1094.6199999999999</v>
      </c>
      <c r="AP122" s="119" t="s">
        <v>55</v>
      </c>
      <c r="AR122" s="11">
        <v>752.98</v>
      </c>
      <c r="AS122" s="15">
        <v>279.42</v>
      </c>
      <c r="AT122" s="36">
        <f t="shared" si="25"/>
        <v>1032.4000000000001</v>
      </c>
      <c r="AU122" s="12">
        <f t="shared" si="26"/>
        <v>0.98362034660998188</v>
      </c>
      <c r="AV122" s="12">
        <f t="shared" si="27"/>
        <v>-6.3577088075633892E-2</v>
      </c>
      <c r="AX122" s="118">
        <f t="shared" si="31"/>
        <v>28.664285714285715</v>
      </c>
      <c r="AY122" s="118">
        <f t="shared" si="31"/>
        <v>35.438095238095237</v>
      </c>
      <c r="AZ122" s="118">
        <f t="shared" si="31"/>
        <v>58.73571428571428</v>
      </c>
      <c r="BA122" s="118">
        <f t="shared" si="28"/>
        <v>52.359523809523814</v>
      </c>
      <c r="BB122" s="118">
        <f t="shared" si="28"/>
        <v>46.069047619047623</v>
      </c>
      <c r="BC122" s="118">
        <f t="shared" si="28"/>
        <v>40.064285714285717</v>
      </c>
    </row>
    <row r="123" spans="2:55" ht="15.6" customHeight="1" x14ac:dyDescent="0.2">
      <c r="B123" s="25">
        <v>45402</v>
      </c>
      <c r="C123" s="26">
        <v>4703</v>
      </c>
      <c r="D123" s="27">
        <v>12723</v>
      </c>
      <c r="E123" s="27">
        <v>3557</v>
      </c>
      <c r="F123" s="27">
        <v>2752</v>
      </c>
      <c r="G123" s="28">
        <v>3030</v>
      </c>
      <c r="H123" s="14">
        <f t="shared" si="33"/>
        <v>26765</v>
      </c>
      <c r="I123" s="29">
        <v>1139.81</v>
      </c>
      <c r="J123" s="29">
        <v>1137.1099999999999</v>
      </c>
      <c r="K123" s="29">
        <v>1239.6300000000001</v>
      </c>
      <c r="L123" s="29">
        <v>1199.31</v>
      </c>
      <c r="M123" s="29">
        <v>1173.52</v>
      </c>
      <c r="N123" s="15">
        <f t="shared" si="35"/>
        <v>1161.73</v>
      </c>
      <c r="O123" s="16">
        <f t="shared" si="29"/>
        <v>31093.61</v>
      </c>
      <c r="P123" s="30">
        <v>1.2269000000000001</v>
      </c>
      <c r="Q123" s="30">
        <v>1.5136000000000001</v>
      </c>
      <c r="R123" s="30">
        <v>2.5756000000000001</v>
      </c>
      <c r="S123" s="30">
        <v>2.1991000000000001</v>
      </c>
      <c r="T123" s="31">
        <v>1.9453</v>
      </c>
      <c r="U123" s="17">
        <f t="shared" si="30"/>
        <v>1.7237</v>
      </c>
      <c r="W123" s="11">
        <f t="shared" si="34"/>
        <v>1098.4579738095238</v>
      </c>
      <c r="X123" s="32">
        <f>'[1]1b_Tks'!CH2324</f>
        <v>984.05999999999972</v>
      </c>
      <c r="Z123" s="13">
        <f t="shared" si="36"/>
        <v>0.89585584834640108</v>
      </c>
      <c r="AA123" s="15"/>
      <c r="AB123" s="33">
        <f t="shared" si="32"/>
        <v>0.89585584834640108</v>
      </c>
      <c r="AD123" s="15">
        <f t="shared" si="40"/>
        <v>26765</v>
      </c>
      <c r="AE123" s="28">
        <f t="shared" si="39"/>
        <v>0</v>
      </c>
      <c r="AF123" s="32">
        <f t="shared" si="37"/>
        <v>0</v>
      </c>
      <c r="AH123" s="29">
        <v>59.6</v>
      </c>
      <c r="AI123" s="32">
        <v>84.75</v>
      </c>
      <c r="AJ123" s="117"/>
      <c r="AL123" s="15">
        <v>11000</v>
      </c>
      <c r="AM123" s="15">
        <v>10279.48</v>
      </c>
      <c r="AN123" s="35">
        <f t="shared" si="38"/>
        <v>-7.0093039725744932E-2</v>
      </c>
      <c r="AO123" s="15">
        <v>1102.46</v>
      </c>
      <c r="AP123" s="119" t="s">
        <v>55</v>
      </c>
      <c r="AR123" s="11">
        <v>772.82</v>
      </c>
      <c r="AS123" s="15">
        <v>275.8</v>
      </c>
      <c r="AT123" s="36">
        <f t="shared" si="25"/>
        <v>1048.6200000000001</v>
      </c>
      <c r="AU123" s="12">
        <f t="shared" si="26"/>
        <v>0.95462914831717927</v>
      </c>
      <c r="AV123" s="12">
        <f t="shared" si="27"/>
        <v>-5.8773299970778181E-2</v>
      </c>
      <c r="AX123" s="118">
        <f t="shared" si="31"/>
        <v>29.211904761904766</v>
      </c>
      <c r="AY123" s="118">
        <f t="shared" si="31"/>
        <v>36.038095238095238</v>
      </c>
      <c r="AZ123" s="118">
        <f t="shared" si="31"/>
        <v>61.323809523809523</v>
      </c>
      <c r="BA123" s="118">
        <f t="shared" si="28"/>
        <v>52.359523809523814</v>
      </c>
      <c r="BB123" s="118">
        <f t="shared" si="28"/>
        <v>46.316666666666663</v>
      </c>
      <c r="BC123" s="118">
        <f t="shared" si="28"/>
        <v>41.040476190476191</v>
      </c>
    </row>
    <row r="124" spans="2:55" ht="15.6" customHeight="1" x14ac:dyDescent="0.2">
      <c r="B124" s="25">
        <v>45403</v>
      </c>
      <c r="C124" s="26">
        <v>4700</v>
      </c>
      <c r="D124" s="27">
        <v>12670</v>
      </c>
      <c r="E124" s="27">
        <v>3182</v>
      </c>
      <c r="F124" s="27">
        <v>2673</v>
      </c>
      <c r="G124" s="28">
        <v>2803</v>
      </c>
      <c r="H124" s="14">
        <f t="shared" si="33"/>
        <v>26028</v>
      </c>
      <c r="I124" s="29">
        <v>1136.2</v>
      </c>
      <c r="J124" s="29">
        <v>1137.3399999999999</v>
      </c>
      <c r="K124" s="29">
        <v>1238.22</v>
      </c>
      <c r="L124" s="29">
        <v>1199.31</v>
      </c>
      <c r="M124" s="29">
        <v>1176.48</v>
      </c>
      <c r="N124" s="15">
        <f t="shared" si="35"/>
        <v>1160.05</v>
      </c>
      <c r="O124" s="16">
        <f t="shared" si="29"/>
        <v>30193.68</v>
      </c>
      <c r="P124" s="30">
        <v>1.1715</v>
      </c>
      <c r="Q124" s="30">
        <v>1.5158</v>
      </c>
      <c r="R124" s="30">
        <v>2.5581</v>
      </c>
      <c r="S124" s="30">
        <v>2.1991000000000001</v>
      </c>
      <c r="T124" s="31">
        <v>1.9802</v>
      </c>
      <c r="U124" s="17">
        <f t="shared" si="30"/>
        <v>1.7012</v>
      </c>
      <c r="W124" s="11">
        <f t="shared" si="34"/>
        <v>1054.2810738095238</v>
      </c>
      <c r="X124" s="32">
        <f>'[1]1b_Tks'!CH2325</f>
        <v>936.64999999999964</v>
      </c>
      <c r="Z124" s="13">
        <f t="shared" si="36"/>
        <v>0.88842531964983706</v>
      </c>
      <c r="AA124" s="15"/>
      <c r="AB124" s="33">
        <f t="shared" si="32"/>
        <v>0.88842531964983706</v>
      </c>
      <c r="AD124" s="15">
        <f t="shared" si="40"/>
        <v>26028</v>
      </c>
      <c r="AE124" s="28">
        <f t="shared" si="39"/>
        <v>0</v>
      </c>
      <c r="AF124" s="32">
        <f t="shared" si="37"/>
        <v>0</v>
      </c>
      <c r="AH124" s="29">
        <v>59.6</v>
      </c>
      <c r="AI124" s="32">
        <v>84.75</v>
      </c>
      <c r="AJ124" s="117"/>
      <c r="AL124" s="15">
        <v>7292</v>
      </c>
      <c r="AM124" s="15">
        <v>6770.99</v>
      </c>
      <c r="AN124" s="35">
        <f t="shared" si="38"/>
        <v>-7.694738878657334E-2</v>
      </c>
      <c r="AO124" s="15">
        <v>1067.8</v>
      </c>
      <c r="AP124" s="119" t="s">
        <v>64</v>
      </c>
      <c r="AR124" s="11">
        <v>747.58</v>
      </c>
      <c r="AS124" s="15">
        <v>271.97000000000003</v>
      </c>
      <c r="AT124" s="36">
        <f t="shared" si="25"/>
        <v>1019.5500000000001</v>
      </c>
      <c r="AU124" s="12">
        <f t="shared" si="26"/>
        <v>0.96705710206479667</v>
      </c>
      <c r="AV124" s="12">
        <f t="shared" si="27"/>
        <v>-7.8631782414959606E-2</v>
      </c>
      <c r="AX124" s="118">
        <f t="shared" si="31"/>
        <v>27.892857142857142</v>
      </c>
      <c r="AY124" s="118">
        <f t="shared" si="31"/>
        <v>36.090476190476195</v>
      </c>
      <c r="AZ124" s="118">
        <f t="shared" si="31"/>
        <v>60.907142857142858</v>
      </c>
      <c r="BA124" s="118">
        <f t="shared" si="28"/>
        <v>52.359523809523814</v>
      </c>
      <c r="BB124" s="118">
        <f t="shared" si="28"/>
        <v>47.147619047619052</v>
      </c>
      <c r="BC124" s="118">
        <f t="shared" si="28"/>
        <v>40.504761904761907</v>
      </c>
    </row>
    <row r="125" spans="2:55" ht="15.6" customHeight="1" x14ac:dyDescent="0.2">
      <c r="B125" s="25">
        <v>45404</v>
      </c>
      <c r="C125" s="26">
        <v>4700</v>
      </c>
      <c r="D125" s="27">
        <v>12581</v>
      </c>
      <c r="E125" s="27">
        <v>3248</v>
      </c>
      <c r="F125" s="27">
        <v>2707</v>
      </c>
      <c r="G125" s="28">
        <v>3012</v>
      </c>
      <c r="H125" s="14">
        <f t="shared" si="33"/>
        <v>26248</v>
      </c>
      <c r="I125" s="29">
        <v>1137.43</v>
      </c>
      <c r="J125" s="29">
        <v>1131.68</v>
      </c>
      <c r="K125" s="29">
        <v>1225.23</v>
      </c>
      <c r="L125" s="29">
        <v>1199.31</v>
      </c>
      <c r="M125" s="29">
        <v>1177.42</v>
      </c>
      <c r="N125" s="15">
        <f t="shared" si="35"/>
        <v>1156.51</v>
      </c>
      <c r="O125" s="16">
        <f t="shared" si="29"/>
        <v>30356.06</v>
      </c>
      <c r="P125" s="30">
        <v>1.1918</v>
      </c>
      <c r="Q125" s="30">
        <v>1.4514</v>
      </c>
      <c r="R125" s="30">
        <v>2.4087999999999998</v>
      </c>
      <c r="S125" s="30">
        <v>2.1991000000000001</v>
      </c>
      <c r="T125" s="31">
        <v>1.9897</v>
      </c>
      <c r="U125" s="17">
        <f t="shared" si="30"/>
        <v>1.6623000000000001</v>
      </c>
      <c r="W125" s="11">
        <f t="shared" si="34"/>
        <v>1038.8391880952379</v>
      </c>
      <c r="X125" s="32">
        <f>'[1]1b_Tks'!CH2326</f>
        <v>937.71000000000095</v>
      </c>
      <c r="Z125" s="13">
        <f t="shared" si="36"/>
        <v>0.90265173931235476</v>
      </c>
      <c r="AA125" s="15"/>
      <c r="AB125" s="33">
        <f t="shared" si="32"/>
        <v>0.90265173931235465</v>
      </c>
      <c r="AD125" s="15">
        <f t="shared" si="40"/>
        <v>26248</v>
      </c>
      <c r="AE125" s="28">
        <f t="shared" si="39"/>
        <v>0</v>
      </c>
      <c r="AF125" s="32">
        <f t="shared" si="37"/>
        <v>-3.5874336390406827E-12</v>
      </c>
      <c r="AH125" s="29">
        <v>58.75</v>
      </c>
      <c r="AI125" s="32">
        <v>77.709999999999994</v>
      </c>
      <c r="AJ125" s="117"/>
      <c r="AL125" s="15">
        <v>8983</v>
      </c>
      <c r="AM125" s="15">
        <v>8425.23</v>
      </c>
      <c r="AN125" s="35">
        <f t="shared" si="38"/>
        <v>-6.6202346998242234E-2</v>
      </c>
      <c r="AO125" s="15">
        <v>1081.29</v>
      </c>
      <c r="AP125" s="119" t="s">
        <v>64</v>
      </c>
      <c r="AR125" s="11">
        <v>755.92</v>
      </c>
      <c r="AS125" s="15">
        <v>261.26</v>
      </c>
      <c r="AT125" s="36">
        <f t="shared" si="25"/>
        <v>1017.18</v>
      </c>
      <c r="AU125" s="12">
        <f t="shared" si="26"/>
        <v>0.97915058620867867</v>
      </c>
      <c r="AV125" s="12">
        <f t="shared" si="27"/>
        <v>-7.6498846896324024E-2</v>
      </c>
      <c r="AX125" s="118">
        <f t="shared" si="31"/>
        <v>28.376190476190477</v>
      </c>
      <c r="AY125" s="118">
        <f t="shared" si="31"/>
        <v>34.557142857142857</v>
      </c>
      <c r="AZ125" s="118">
        <f t="shared" si="31"/>
        <v>57.352380952380948</v>
      </c>
      <c r="BA125" s="118">
        <f t="shared" si="28"/>
        <v>52.359523809523814</v>
      </c>
      <c r="BB125" s="118">
        <f t="shared" si="28"/>
        <v>47.373809523809527</v>
      </c>
      <c r="BC125" s="118">
        <f t="shared" si="28"/>
        <v>39.578571428571429</v>
      </c>
    </row>
    <row r="126" spans="2:55" ht="15.6" customHeight="1" x14ac:dyDescent="0.2">
      <c r="B126" s="25">
        <v>45405</v>
      </c>
      <c r="C126" s="26">
        <v>4700</v>
      </c>
      <c r="D126" s="27">
        <v>12609</v>
      </c>
      <c r="E126" s="27">
        <v>3507</v>
      </c>
      <c r="F126" s="27">
        <v>2654</v>
      </c>
      <c r="G126" s="28">
        <v>3618</v>
      </c>
      <c r="H126" s="14">
        <f t="shared" si="33"/>
        <v>27088</v>
      </c>
      <c r="I126" s="29">
        <v>1135.8</v>
      </c>
      <c r="J126" s="29">
        <v>1136.93</v>
      </c>
      <c r="K126" s="29">
        <v>1233.51</v>
      </c>
      <c r="L126" s="29">
        <v>1198.53</v>
      </c>
      <c r="M126" s="29">
        <v>1161.98</v>
      </c>
      <c r="N126" s="15">
        <f t="shared" si="35"/>
        <v>1158.6199999999999</v>
      </c>
      <c r="O126" s="16">
        <f t="shared" si="29"/>
        <v>31384.67</v>
      </c>
      <c r="P126" s="30">
        <v>1.1604000000000001</v>
      </c>
      <c r="Q126" s="30">
        <v>1.5094000000000001</v>
      </c>
      <c r="R126" s="30">
        <v>2.4940000000000002</v>
      </c>
      <c r="S126" s="30">
        <v>2.1606000000000001</v>
      </c>
      <c r="T126" s="31">
        <v>1.7755000000000001</v>
      </c>
      <c r="U126" s="17">
        <f t="shared" si="30"/>
        <v>1.6757</v>
      </c>
      <c r="W126" s="11">
        <f>SUMPRODUCT(C126:G126,P126:T126)/42</f>
        <v>1080.7227142857143</v>
      </c>
      <c r="X126" s="32">
        <f>'[1]1b_Tks'!CH2327</f>
        <v>978.17000000000007</v>
      </c>
      <c r="Z126" s="13">
        <f t="shared" si="36"/>
        <v>0.90510728336685808</v>
      </c>
      <c r="AA126" s="15"/>
      <c r="AB126" s="33">
        <f t="shared" si="32"/>
        <v>0.90510728336685808</v>
      </c>
      <c r="AD126" s="15">
        <f t="shared" si="40"/>
        <v>27088</v>
      </c>
      <c r="AE126" s="28">
        <f t="shared" si="39"/>
        <v>0</v>
      </c>
      <c r="AF126" s="32">
        <f t="shared" si="37"/>
        <v>0</v>
      </c>
      <c r="AH126" s="29">
        <v>58.71</v>
      </c>
      <c r="AI126" s="32">
        <v>84.77</v>
      </c>
      <c r="AJ126" s="117"/>
      <c r="AL126" s="15">
        <v>10083</v>
      </c>
      <c r="AM126" s="15">
        <v>9396.73</v>
      </c>
      <c r="AN126" s="35">
        <f t="shared" si="38"/>
        <v>-7.3032852917983226E-2</v>
      </c>
      <c r="AO126" s="15">
        <v>1091.43</v>
      </c>
      <c r="AP126" s="119" t="s">
        <v>64</v>
      </c>
      <c r="AR126" s="11">
        <v>762.78</v>
      </c>
      <c r="AS126" s="15">
        <v>282.36</v>
      </c>
      <c r="AT126" s="36">
        <f t="shared" ref="AT126:AT189" si="41">+AR126+AS126</f>
        <v>1045.1399999999999</v>
      </c>
      <c r="AU126" s="12">
        <f t="shared" ref="AU126:AU189" si="42">+AT126/W126</f>
        <v>0.96707507502585222</v>
      </c>
      <c r="AV126" s="12">
        <f t="shared" ref="AV126:AV189" si="43">+AB126-AU126</f>
        <v>-6.1967791658994131E-2</v>
      </c>
      <c r="AX126" s="118">
        <f t="shared" si="31"/>
        <v>27.62857142857143</v>
      </c>
      <c r="AY126" s="118">
        <f t="shared" si="31"/>
        <v>35.938095238095244</v>
      </c>
      <c r="AZ126" s="118">
        <f t="shared" si="31"/>
        <v>59.380952380952387</v>
      </c>
      <c r="BA126" s="118">
        <f t="shared" si="31"/>
        <v>51.442857142857143</v>
      </c>
      <c r="BB126" s="118">
        <f t="shared" si="31"/>
        <v>42.273809523809526</v>
      </c>
      <c r="BC126" s="118">
        <f t="shared" si="31"/>
        <v>39.897619047619052</v>
      </c>
    </row>
    <row r="127" spans="2:55" ht="15.6" customHeight="1" x14ac:dyDescent="0.2">
      <c r="B127" s="25">
        <v>45406</v>
      </c>
      <c r="C127" s="26">
        <v>4699</v>
      </c>
      <c r="D127" s="27">
        <v>12680</v>
      </c>
      <c r="E127" s="27">
        <v>3294</v>
      </c>
      <c r="F127" s="27">
        <v>2647</v>
      </c>
      <c r="G127" s="28">
        <v>3180</v>
      </c>
      <c r="H127" s="14">
        <f t="shared" si="33"/>
        <v>26500</v>
      </c>
      <c r="I127" s="29">
        <v>1136.1400000000001</v>
      </c>
      <c r="J127" s="29">
        <v>1133.5999999999999</v>
      </c>
      <c r="K127" s="29">
        <v>1231.76</v>
      </c>
      <c r="L127" s="29">
        <v>1198.53</v>
      </c>
      <c r="M127" s="29">
        <v>1170.68</v>
      </c>
      <c r="N127" s="15">
        <f t="shared" si="35"/>
        <v>1157.19</v>
      </c>
      <c r="O127" s="16">
        <f t="shared" ref="O127:O190" si="44">+ROUND((C127*I127+D127*J127+E127*K127+F127*L127+G127*M127)/1000,2)</f>
        <v>30665.46</v>
      </c>
      <c r="P127" s="30">
        <v>1.1736</v>
      </c>
      <c r="Q127" s="30">
        <v>1.4736</v>
      </c>
      <c r="R127" s="30">
        <v>2.4609999999999999</v>
      </c>
      <c r="S127" s="30">
        <v>2.1606000000000001</v>
      </c>
      <c r="T127" s="31">
        <v>1.9012</v>
      </c>
      <c r="U127" s="17">
        <f t="shared" ref="U127:U190" si="45">+ROUND((P127*C127+Q127*D127+R127*E127+S127*F127+T127*G127)/H127,4)</f>
        <v>1.6631</v>
      </c>
      <c r="W127" s="11">
        <f t="shared" si="34"/>
        <v>1049.3202999999999</v>
      </c>
      <c r="X127" s="32">
        <f>'[1]1b_Tks'!CH2328</f>
        <v>965.48999999999921</v>
      </c>
      <c r="Z127" s="13">
        <f t="shared" si="36"/>
        <v>0.92010990352516708</v>
      </c>
      <c r="AA127" s="15"/>
      <c r="AB127" s="33">
        <f t="shared" si="32"/>
        <v>0.92010990352516708</v>
      </c>
      <c r="AD127" s="15">
        <f t="shared" si="40"/>
        <v>26500</v>
      </c>
      <c r="AE127" s="28">
        <f t="shared" si="39"/>
        <v>0</v>
      </c>
      <c r="AF127" s="32">
        <f t="shared" si="37"/>
        <v>0</v>
      </c>
      <c r="AH127" s="29">
        <v>58.35</v>
      </c>
      <c r="AI127" s="32">
        <v>84.77</v>
      </c>
      <c r="AJ127" s="117"/>
      <c r="AL127" s="15">
        <v>11000</v>
      </c>
      <c r="AM127" s="15">
        <v>10342.25</v>
      </c>
      <c r="AN127" s="35">
        <f t="shared" si="38"/>
        <v>-6.3598346588024851E-2</v>
      </c>
      <c r="AO127" s="15">
        <v>1111.1500000000001</v>
      </c>
      <c r="AP127" s="119" t="s">
        <v>64</v>
      </c>
      <c r="AR127" s="11">
        <v>766.09</v>
      </c>
      <c r="AS127" s="15">
        <v>256.39</v>
      </c>
      <c r="AT127" s="36">
        <f t="shared" si="41"/>
        <v>1022.48</v>
      </c>
      <c r="AU127" s="12">
        <f t="shared" si="42"/>
        <v>0.9744212515473113</v>
      </c>
      <c r="AV127" s="12">
        <f t="shared" si="43"/>
        <v>-5.4311348022144212E-2</v>
      </c>
      <c r="AX127" s="118">
        <f t="shared" ref="AX127:BC190" si="46">P127/42*1000</f>
        <v>27.94285714285714</v>
      </c>
      <c r="AY127" s="118">
        <f t="shared" si="46"/>
        <v>35.085714285714289</v>
      </c>
      <c r="AZ127" s="118">
        <f t="shared" si="46"/>
        <v>58.595238095238088</v>
      </c>
      <c r="BA127" s="118">
        <f t="shared" si="46"/>
        <v>51.442857142857143</v>
      </c>
      <c r="BB127" s="118">
        <f t="shared" si="46"/>
        <v>45.266666666666666</v>
      </c>
      <c r="BC127" s="118">
        <f t="shared" si="46"/>
        <v>39.597619047619048</v>
      </c>
    </row>
    <row r="128" spans="2:55" ht="15.6" customHeight="1" x14ac:dyDescent="0.2">
      <c r="B128" s="25">
        <v>45407</v>
      </c>
      <c r="C128" s="26">
        <v>4700</v>
      </c>
      <c r="D128" s="27">
        <v>12310</v>
      </c>
      <c r="E128" s="27">
        <v>3227</v>
      </c>
      <c r="F128" s="27">
        <v>2578</v>
      </c>
      <c r="G128" s="28">
        <v>2976</v>
      </c>
      <c r="H128" s="14">
        <f t="shared" si="33"/>
        <v>25791</v>
      </c>
      <c r="I128" s="29">
        <v>1136.3599999999999</v>
      </c>
      <c r="J128" s="29">
        <v>1136.94</v>
      </c>
      <c r="K128" s="29">
        <v>1229.2</v>
      </c>
      <c r="L128" s="29">
        <v>1198.53</v>
      </c>
      <c r="M128" s="29">
        <v>1178.72</v>
      </c>
      <c r="N128" s="15">
        <f t="shared" si="35"/>
        <v>1159.3599999999999</v>
      </c>
      <c r="O128" s="16">
        <f t="shared" si="44"/>
        <v>29900.93</v>
      </c>
      <c r="P128" s="30">
        <v>1.169</v>
      </c>
      <c r="Q128" s="30">
        <v>1.5085</v>
      </c>
      <c r="R128" s="30">
        <v>2.4274</v>
      </c>
      <c r="S128" s="30">
        <v>2.1606000000000001</v>
      </c>
      <c r="T128" s="31">
        <v>2.0045999999999999</v>
      </c>
      <c r="U128" s="17">
        <f t="shared" si="45"/>
        <v>1.6839999999999999</v>
      </c>
      <c r="W128" s="11">
        <f t="shared" si="34"/>
        <v>1034.1159809523808</v>
      </c>
      <c r="X128" s="32">
        <f>'[1]1b_Tks'!CH2329</f>
        <v>971.41000000000008</v>
      </c>
      <c r="Z128" s="13">
        <f t="shared" si="36"/>
        <v>0.93936271935897275</v>
      </c>
      <c r="AA128" s="15"/>
      <c r="AB128" s="33">
        <f t="shared" ref="AB128:AB191" si="47">+Z128*24/(24-AA128)</f>
        <v>0.93936271935897275</v>
      </c>
      <c r="AD128" s="15">
        <f t="shared" si="40"/>
        <v>25791</v>
      </c>
      <c r="AE128" s="28">
        <f t="shared" si="39"/>
        <v>0</v>
      </c>
      <c r="AF128" s="32">
        <f t="shared" si="37"/>
        <v>0</v>
      </c>
      <c r="AH128" s="29">
        <v>58.35</v>
      </c>
      <c r="AI128" s="32">
        <v>84.77</v>
      </c>
      <c r="AJ128" s="117"/>
      <c r="AL128" s="15">
        <v>11156</v>
      </c>
      <c r="AM128" s="15">
        <v>10705.5</v>
      </c>
      <c r="AN128" s="35">
        <f t="shared" si="38"/>
        <v>-4.2081173228714214E-2</v>
      </c>
      <c r="AO128" s="15">
        <v>1096.1300000000001</v>
      </c>
      <c r="AP128" s="119" t="s">
        <v>64</v>
      </c>
      <c r="AR128" s="11">
        <v>752.43</v>
      </c>
      <c r="AS128" s="15">
        <v>276.02</v>
      </c>
      <c r="AT128" s="36">
        <f t="shared" si="41"/>
        <v>1028.4499999999998</v>
      </c>
      <c r="AU128" s="12">
        <f t="shared" si="42"/>
        <v>0.99452094246995115</v>
      </c>
      <c r="AV128" s="12">
        <f t="shared" si="43"/>
        <v>-5.5158223110978399E-2</v>
      </c>
      <c r="AX128" s="118">
        <f t="shared" si="46"/>
        <v>27.833333333333336</v>
      </c>
      <c r="AY128" s="118">
        <f t="shared" si="46"/>
        <v>35.916666666666664</v>
      </c>
      <c r="AZ128" s="118">
        <f t="shared" si="46"/>
        <v>57.795238095238091</v>
      </c>
      <c r="BA128" s="118">
        <f t="shared" si="46"/>
        <v>51.442857142857143</v>
      </c>
      <c r="BB128" s="118">
        <f t="shared" si="46"/>
        <v>47.728571428571428</v>
      </c>
      <c r="BC128" s="118">
        <f t="shared" si="46"/>
        <v>40.095238095238095</v>
      </c>
    </row>
    <row r="129" spans="2:55" ht="15.6" customHeight="1" x14ac:dyDescent="0.2">
      <c r="B129" s="25">
        <v>45408</v>
      </c>
      <c r="C129" s="26">
        <v>4700</v>
      </c>
      <c r="D129" s="27">
        <v>12409</v>
      </c>
      <c r="E129" s="27">
        <v>3162</v>
      </c>
      <c r="F129" s="27">
        <v>2708</v>
      </c>
      <c r="G129" s="28">
        <v>2794</v>
      </c>
      <c r="H129" s="14">
        <f t="shared" si="33"/>
        <v>25773</v>
      </c>
      <c r="I129" s="29">
        <v>1135.93</v>
      </c>
      <c r="J129" s="29">
        <v>1133.8800000000001</v>
      </c>
      <c r="K129" s="29">
        <v>1231.8900000000001</v>
      </c>
      <c r="L129" s="29">
        <v>1198.53</v>
      </c>
      <c r="M129" s="29">
        <v>1175.02</v>
      </c>
      <c r="N129" s="15">
        <f t="shared" si="35"/>
        <v>1157.53</v>
      </c>
      <c r="O129" s="16">
        <f t="shared" si="44"/>
        <v>29833.05</v>
      </c>
      <c r="P129" s="30">
        <v>1.1759999999999999</v>
      </c>
      <c r="Q129" s="30">
        <v>1.4679</v>
      </c>
      <c r="R129" s="30">
        <v>2.4584000000000001</v>
      </c>
      <c r="S129" s="30">
        <v>2.1606000000000001</v>
      </c>
      <c r="T129" s="31">
        <v>1.9637</v>
      </c>
      <c r="U129" s="17">
        <f t="shared" si="45"/>
        <v>1.6627000000000001</v>
      </c>
      <c r="W129" s="11">
        <f t="shared" si="34"/>
        <v>1020.3170119047619</v>
      </c>
      <c r="X129" s="32">
        <f>'[1]1b_Tks'!CH2330</f>
        <v>959.63000000000022</v>
      </c>
      <c r="Z129" s="13">
        <f t="shared" si="36"/>
        <v>0.94052141521048527</v>
      </c>
      <c r="AA129" s="15"/>
      <c r="AB129" s="33">
        <f t="shared" si="47"/>
        <v>0.94052141521048538</v>
      </c>
      <c r="AD129" s="15">
        <f t="shared" si="40"/>
        <v>25773</v>
      </c>
      <c r="AE129" s="28">
        <f t="shared" si="39"/>
        <v>0</v>
      </c>
      <c r="AF129" s="32">
        <f t="shared" si="37"/>
        <v>3.4825688999262637E-12</v>
      </c>
      <c r="AH129" s="29">
        <v>56.62</v>
      </c>
      <c r="AI129" s="32">
        <v>76.819999999999993</v>
      </c>
      <c r="AJ129" s="117"/>
      <c r="AL129" s="15">
        <v>11000</v>
      </c>
      <c r="AM129" s="15">
        <v>8486.94</v>
      </c>
      <c r="AN129" s="35">
        <f t="shared" si="38"/>
        <v>-0.29610908054021817</v>
      </c>
      <c r="AO129" s="15">
        <v>896.53</v>
      </c>
      <c r="AP129" s="119" t="s">
        <v>64</v>
      </c>
      <c r="AR129" s="11">
        <v>710.89</v>
      </c>
      <c r="AS129" s="15">
        <v>269</v>
      </c>
      <c r="AT129" s="36">
        <f t="shared" si="41"/>
        <v>979.89</v>
      </c>
      <c r="AU129" s="12">
        <f t="shared" si="42"/>
        <v>0.96037798896512427</v>
      </c>
      <c r="AV129" s="12">
        <f t="shared" si="43"/>
        <v>-1.9856573754638895E-2</v>
      </c>
      <c r="AX129" s="118">
        <f t="shared" si="46"/>
        <v>27.999999999999996</v>
      </c>
      <c r="AY129" s="118">
        <f t="shared" si="46"/>
        <v>34.950000000000003</v>
      </c>
      <c r="AZ129" s="118">
        <f t="shared" si="46"/>
        <v>58.533333333333339</v>
      </c>
      <c r="BA129" s="118">
        <f t="shared" si="46"/>
        <v>51.442857142857143</v>
      </c>
      <c r="BB129" s="118">
        <f t="shared" si="46"/>
        <v>46.754761904761907</v>
      </c>
      <c r="BC129" s="118">
        <f t="shared" si="46"/>
        <v>39.588095238095242</v>
      </c>
    </row>
    <row r="130" spans="2:55" ht="15.6" customHeight="1" x14ac:dyDescent="0.2">
      <c r="B130" s="25">
        <v>45409</v>
      </c>
      <c r="C130" s="26">
        <v>4700</v>
      </c>
      <c r="D130" s="27">
        <v>12295</v>
      </c>
      <c r="E130" s="27">
        <v>3279</v>
      </c>
      <c r="F130" s="27">
        <v>2712</v>
      </c>
      <c r="G130" s="28">
        <v>3086</v>
      </c>
      <c r="H130" s="14">
        <f t="shared" si="33"/>
        <v>26072</v>
      </c>
      <c r="I130" s="29">
        <v>1137.04</v>
      </c>
      <c r="J130" s="29">
        <v>1135.8399999999999</v>
      </c>
      <c r="K130" s="29">
        <v>1228.5899999999999</v>
      </c>
      <c r="L130" s="29">
        <v>1198.53</v>
      </c>
      <c r="M130" s="29">
        <v>1175.6500000000001</v>
      </c>
      <c r="N130" s="15">
        <f t="shared" si="35"/>
        <v>1158.95</v>
      </c>
      <c r="O130" s="16">
        <f t="shared" si="44"/>
        <v>30216.26</v>
      </c>
      <c r="P130" s="30">
        <v>1.1919</v>
      </c>
      <c r="Q130" s="30">
        <v>1.4933000000000001</v>
      </c>
      <c r="R130" s="30">
        <v>2.4232</v>
      </c>
      <c r="S130" s="30">
        <v>2.1606000000000001</v>
      </c>
      <c r="T130" s="31">
        <v>1.9659</v>
      </c>
      <c r="U130" s="17">
        <f t="shared" si="45"/>
        <v>1.6813</v>
      </c>
      <c r="W130" s="11">
        <f t="shared" si="34"/>
        <v>1043.6676404761904</v>
      </c>
      <c r="X130" s="32">
        <f>'[1]1b_Tks'!CH2331</f>
        <v>934.72000000000048</v>
      </c>
      <c r="Z130" s="13">
        <f t="shared" si="36"/>
        <v>0.89561079001502741</v>
      </c>
      <c r="AA130" s="15"/>
      <c r="AB130" s="33">
        <f t="shared" si="47"/>
        <v>0.89561079001502752</v>
      </c>
      <c r="AD130" s="15">
        <f t="shared" si="40"/>
        <v>26072</v>
      </c>
      <c r="AE130" s="28">
        <f t="shared" si="39"/>
        <v>0</v>
      </c>
      <c r="AF130" s="32">
        <f t="shared" si="37"/>
        <v>3.5628545447252693E-12</v>
      </c>
      <c r="AH130" s="29">
        <v>56.45</v>
      </c>
      <c r="AI130" s="32">
        <v>83.53</v>
      </c>
      <c r="AJ130" s="117"/>
      <c r="AL130" s="15">
        <v>11000</v>
      </c>
      <c r="AM130" s="15">
        <v>10485.02</v>
      </c>
      <c r="AN130" s="35">
        <f t="shared" si="38"/>
        <v>-4.9115786140608179E-2</v>
      </c>
      <c r="AO130" s="15">
        <v>1102.6099999999999</v>
      </c>
      <c r="AP130" s="119" t="s">
        <v>64</v>
      </c>
      <c r="AR130" s="11">
        <v>735.8</v>
      </c>
      <c r="AS130" s="15">
        <v>264.35000000000002</v>
      </c>
      <c r="AT130" s="36">
        <f t="shared" si="41"/>
        <v>1000.15</v>
      </c>
      <c r="AU130" s="12">
        <f t="shared" si="42"/>
        <v>0.95830316205230359</v>
      </c>
      <c r="AV130" s="12">
        <f t="shared" si="43"/>
        <v>-6.2692372037276067E-2</v>
      </c>
      <c r="AX130" s="118">
        <f t="shared" si="46"/>
        <v>28.378571428571426</v>
      </c>
      <c r="AY130" s="118">
        <f t="shared" si="46"/>
        <v>35.554761904761911</v>
      </c>
      <c r="AZ130" s="118">
        <f t="shared" si="46"/>
        <v>57.695238095238096</v>
      </c>
      <c r="BA130" s="118">
        <f t="shared" si="46"/>
        <v>51.442857142857143</v>
      </c>
      <c r="BB130" s="118">
        <f t="shared" si="46"/>
        <v>46.807142857142857</v>
      </c>
      <c r="BC130" s="118">
        <f t="shared" si="46"/>
        <v>40.030952380952385</v>
      </c>
    </row>
    <row r="131" spans="2:55" ht="15.6" customHeight="1" x14ac:dyDescent="0.2">
      <c r="B131" s="25">
        <v>45410</v>
      </c>
      <c r="C131" s="26">
        <v>4700</v>
      </c>
      <c r="D131" s="27">
        <v>12665</v>
      </c>
      <c r="E131" s="27">
        <v>3492</v>
      </c>
      <c r="F131" s="27">
        <v>2672</v>
      </c>
      <c r="G131" s="28">
        <v>2925</v>
      </c>
      <c r="H131" s="14">
        <f t="shared" si="33"/>
        <v>26454</v>
      </c>
      <c r="I131" s="29">
        <v>1134.1600000000001</v>
      </c>
      <c r="J131" s="29">
        <v>1134.76</v>
      </c>
      <c r="K131" s="29">
        <v>1223.52</v>
      </c>
      <c r="L131" s="29">
        <v>1198.53</v>
      </c>
      <c r="M131" s="29">
        <v>1175.3499999999999</v>
      </c>
      <c r="N131" s="15">
        <f t="shared" si="35"/>
        <v>1157.3</v>
      </c>
      <c r="O131" s="16">
        <f t="shared" si="44"/>
        <v>30615.19</v>
      </c>
      <c r="P131" s="30">
        <v>1.1850000000000001</v>
      </c>
      <c r="Q131" s="30">
        <v>1.4823999999999999</v>
      </c>
      <c r="R131" s="30">
        <v>2.3893</v>
      </c>
      <c r="S131" s="30">
        <v>2.1606000000000001</v>
      </c>
      <c r="T131" s="31">
        <v>1.9592000000000001</v>
      </c>
      <c r="U131" s="17">
        <f t="shared" si="45"/>
        <v>1.6705000000000001</v>
      </c>
      <c r="W131" s="11">
        <f t="shared" si="34"/>
        <v>1052.1741619047618</v>
      </c>
      <c r="X131" s="32">
        <f>'[1]1b_Tks'!CH2332</f>
        <v>999.4399999999996</v>
      </c>
      <c r="Z131" s="13">
        <f t="shared" si="36"/>
        <v>0.94988076706873603</v>
      </c>
      <c r="AA131" s="15"/>
      <c r="AB131" s="33">
        <f t="shared" si="47"/>
        <v>0.94988076706873603</v>
      </c>
      <c r="AD131" s="15">
        <f t="shared" si="40"/>
        <v>26454</v>
      </c>
      <c r="AE131" s="28">
        <f t="shared" si="39"/>
        <v>0</v>
      </c>
      <c r="AF131" s="32">
        <f t="shared" si="37"/>
        <v>0</v>
      </c>
      <c r="AH131" s="29">
        <v>56.45</v>
      </c>
      <c r="AI131" s="32">
        <v>83.53</v>
      </c>
      <c r="AJ131" s="117"/>
      <c r="AL131" s="15">
        <v>11000</v>
      </c>
      <c r="AM131" s="15">
        <v>10439.14</v>
      </c>
      <c r="AN131" s="35">
        <f t="shared" si="38"/>
        <v>-5.3726647980580834E-2</v>
      </c>
      <c r="AO131" s="15">
        <v>1103.33</v>
      </c>
      <c r="AP131" s="119" t="s">
        <v>64</v>
      </c>
      <c r="AR131" s="11">
        <v>787</v>
      </c>
      <c r="AS131" s="15">
        <v>279</v>
      </c>
      <c r="AT131" s="36">
        <f t="shared" si="41"/>
        <v>1066</v>
      </c>
      <c r="AU131" s="12">
        <f t="shared" si="42"/>
        <v>1.0131402562387668</v>
      </c>
      <c r="AV131" s="12">
        <f t="shared" si="43"/>
        <v>-6.3259489170030769E-2</v>
      </c>
      <c r="AX131" s="118">
        <f t="shared" si="46"/>
        <v>28.214285714285715</v>
      </c>
      <c r="AY131" s="118">
        <f t="shared" si="46"/>
        <v>35.295238095238098</v>
      </c>
      <c r="AZ131" s="118">
        <f t="shared" si="46"/>
        <v>56.888095238095239</v>
      </c>
      <c r="BA131" s="118">
        <f t="shared" si="46"/>
        <v>51.442857142857143</v>
      </c>
      <c r="BB131" s="118">
        <f t="shared" si="46"/>
        <v>46.647619047619045</v>
      </c>
      <c r="BC131" s="118">
        <f t="shared" si="46"/>
        <v>39.773809523809526</v>
      </c>
    </row>
    <row r="132" spans="2:55" ht="15.6" customHeight="1" x14ac:dyDescent="0.2">
      <c r="B132" s="25">
        <v>45411</v>
      </c>
      <c r="C132" s="26">
        <v>4700</v>
      </c>
      <c r="D132" s="27">
        <v>12459</v>
      </c>
      <c r="E132" s="27">
        <v>3155</v>
      </c>
      <c r="F132" s="27">
        <v>2704</v>
      </c>
      <c r="G132" s="28">
        <v>2967</v>
      </c>
      <c r="H132" s="14">
        <f t="shared" si="33"/>
        <v>25985</v>
      </c>
      <c r="I132" s="29">
        <v>1136.6400000000001</v>
      </c>
      <c r="J132" s="29">
        <v>1137.1199999999999</v>
      </c>
      <c r="K132" s="29">
        <v>1230.31</v>
      </c>
      <c r="L132" s="29">
        <v>1198.53</v>
      </c>
      <c r="M132" s="29">
        <v>1176.1099999999999</v>
      </c>
      <c r="N132" s="15">
        <f t="shared" si="35"/>
        <v>1159.19</v>
      </c>
      <c r="O132" s="16">
        <f t="shared" si="44"/>
        <v>30121.56</v>
      </c>
      <c r="P132" s="30">
        <v>1.2425999999999999</v>
      </c>
      <c r="Q132" s="30">
        <v>1.5087999999999999</v>
      </c>
      <c r="R132" s="30">
        <v>2.4737</v>
      </c>
      <c r="S132" s="30">
        <v>2.1606000000000001</v>
      </c>
      <c r="T132" s="31">
        <v>1.9712000000000001</v>
      </c>
      <c r="U132" s="17">
        <f t="shared" si="45"/>
        <v>1.6983999999999999</v>
      </c>
      <c r="W132" s="11">
        <f t="shared" si="34"/>
        <v>1050.8022738095237</v>
      </c>
      <c r="X132" s="32">
        <f>'[1]1b_Tks'!CH2333</f>
        <v>979.44</v>
      </c>
      <c r="Z132" s="13">
        <f t="shared" si="36"/>
        <v>0.93208781938507745</v>
      </c>
      <c r="AA132" s="15"/>
      <c r="AB132" s="33">
        <f t="shared" si="47"/>
        <v>0.93208781938507757</v>
      </c>
      <c r="AD132" s="15">
        <f t="shared" si="40"/>
        <v>25985</v>
      </c>
      <c r="AE132" s="28">
        <f t="shared" si="39"/>
        <v>0</v>
      </c>
      <c r="AF132" s="32">
        <f t="shared" si="37"/>
        <v>3.475315679679625E-12</v>
      </c>
      <c r="AH132" s="29">
        <v>56.52</v>
      </c>
      <c r="AI132" s="32">
        <v>76.599999999999994</v>
      </c>
      <c r="AJ132" s="117"/>
      <c r="AL132" s="15">
        <v>11000</v>
      </c>
      <c r="AM132" s="15">
        <v>10504.55</v>
      </c>
      <c r="AN132" s="35">
        <f t="shared" si="38"/>
        <v>-4.7165275999447934E-2</v>
      </c>
      <c r="AO132" s="15">
        <v>1114.67</v>
      </c>
      <c r="AP132" s="119" t="s">
        <v>64</v>
      </c>
      <c r="AR132" s="11">
        <v>782.57</v>
      </c>
      <c r="AS132" s="15">
        <v>276.60000000000002</v>
      </c>
      <c r="AT132" s="36">
        <f t="shared" si="41"/>
        <v>1059.17</v>
      </c>
      <c r="AU132" s="12">
        <f t="shared" si="42"/>
        <v>1.0079631786103207</v>
      </c>
      <c r="AV132" s="12">
        <f t="shared" si="43"/>
        <v>-7.5875359225243133E-2</v>
      </c>
      <c r="AX132" s="118">
        <f t="shared" si="46"/>
        <v>29.585714285714285</v>
      </c>
      <c r="AY132" s="118">
        <f t="shared" si="46"/>
        <v>35.923809523809524</v>
      </c>
      <c r="AZ132" s="118">
        <f t="shared" si="46"/>
        <v>58.897619047619045</v>
      </c>
      <c r="BA132" s="118">
        <f t="shared" si="46"/>
        <v>51.442857142857143</v>
      </c>
      <c r="BB132" s="118">
        <f t="shared" si="46"/>
        <v>46.933333333333337</v>
      </c>
      <c r="BC132" s="118">
        <f t="shared" si="46"/>
        <v>40.438095238095237</v>
      </c>
    </row>
    <row r="133" spans="2:55" ht="15.6" customHeight="1" x14ac:dyDescent="0.2">
      <c r="B133" s="25">
        <v>45412</v>
      </c>
      <c r="C133" s="26">
        <v>4699</v>
      </c>
      <c r="D133" s="27">
        <v>12342</v>
      </c>
      <c r="E133" s="27">
        <v>3031</v>
      </c>
      <c r="F133" s="27">
        <v>2675</v>
      </c>
      <c r="G133" s="28">
        <v>3102</v>
      </c>
      <c r="H133" s="14">
        <f t="shared" si="33"/>
        <v>25849</v>
      </c>
      <c r="I133" s="29">
        <v>1141.17</v>
      </c>
      <c r="J133" s="29">
        <v>1136.77</v>
      </c>
      <c r="K133" s="29">
        <v>1230.24</v>
      </c>
      <c r="L133" s="29">
        <v>1231.9000000000001</v>
      </c>
      <c r="M133" s="29">
        <v>1173.5999999999999</v>
      </c>
      <c r="N133" s="15">
        <f t="shared" si="35"/>
        <v>1162.79</v>
      </c>
      <c r="O133" s="16">
        <f t="shared" si="44"/>
        <v>30057.07</v>
      </c>
      <c r="P133" s="30">
        <v>1.3113999999999999</v>
      </c>
      <c r="Q133" s="30">
        <v>1.5085999999999999</v>
      </c>
      <c r="R133" s="30">
        <v>2.4685999999999999</v>
      </c>
      <c r="S133" s="30">
        <v>2.6585999999999999</v>
      </c>
      <c r="T133" s="31">
        <v>1.9767999999999999</v>
      </c>
      <c r="U133" s="17">
        <f t="shared" si="45"/>
        <v>1.7605</v>
      </c>
      <c r="W133" s="11">
        <f t="shared" si="34"/>
        <v>1083.5125</v>
      </c>
      <c r="X133" s="32">
        <f>'[1]1b_Tks'!CH2334</f>
        <v>959.22999999999934</v>
      </c>
      <c r="Z133" s="13">
        <f t="shared" si="36"/>
        <v>0.88529666247505157</v>
      </c>
      <c r="AA133" s="15"/>
      <c r="AB133" s="33">
        <f t="shared" si="47"/>
        <v>0.88529666247505157</v>
      </c>
      <c r="AD133" s="15">
        <f t="shared" si="40"/>
        <v>25849</v>
      </c>
      <c r="AE133" s="28">
        <f t="shared" si="39"/>
        <v>0</v>
      </c>
      <c r="AF133" s="32">
        <f t="shared" si="37"/>
        <v>0</v>
      </c>
      <c r="AH133" s="29">
        <v>56.76</v>
      </c>
      <c r="AI133" s="32">
        <v>84.02</v>
      </c>
      <c r="AJ133" s="117"/>
      <c r="AL133" s="15">
        <v>9625</v>
      </c>
      <c r="AM133" s="15">
        <v>9085.14</v>
      </c>
      <c r="AN133" s="35">
        <f t="shared" si="38"/>
        <v>-5.9422309397543747E-2</v>
      </c>
      <c r="AO133" s="15">
        <v>1076.25</v>
      </c>
      <c r="AP133" s="119" t="s">
        <v>64</v>
      </c>
      <c r="AR133" s="11">
        <v>760.09</v>
      </c>
      <c r="AS133" s="15">
        <v>256.81</v>
      </c>
      <c r="AT133" s="36">
        <f t="shared" si="41"/>
        <v>1016.9000000000001</v>
      </c>
      <c r="AU133" s="12">
        <f t="shared" si="42"/>
        <v>0.93852170602554197</v>
      </c>
      <c r="AV133" s="12">
        <f t="shared" si="43"/>
        <v>-5.3225043550490403E-2</v>
      </c>
      <c r="AX133" s="118">
        <f t="shared" si="46"/>
        <v>31.223809523809521</v>
      </c>
      <c r="AY133" s="118">
        <f t="shared" si="46"/>
        <v>35.919047619047618</v>
      </c>
      <c r="AZ133" s="118">
        <f t="shared" si="46"/>
        <v>58.776190476190472</v>
      </c>
      <c r="BA133" s="118">
        <f t="shared" si="46"/>
        <v>63.3</v>
      </c>
      <c r="BB133" s="118">
        <f t="shared" si="46"/>
        <v>47.066666666666663</v>
      </c>
      <c r="BC133" s="118">
        <f t="shared" si="46"/>
        <v>41.916666666666664</v>
      </c>
    </row>
    <row r="134" spans="2:55" ht="15.6" customHeight="1" x14ac:dyDescent="0.2">
      <c r="B134" s="25">
        <v>45413</v>
      </c>
      <c r="C134" s="26">
        <v>4700</v>
      </c>
      <c r="D134" s="27">
        <v>12514</v>
      </c>
      <c r="E134" s="27">
        <v>2998</v>
      </c>
      <c r="F134" s="27">
        <v>2716</v>
      </c>
      <c r="G134" s="28">
        <v>3060</v>
      </c>
      <c r="H134" s="14">
        <f t="shared" si="33"/>
        <v>25988</v>
      </c>
      <c r="I134" s="29">
        <v>1137.4100000000001</v>
      </c>
      <c r="J134" s="29">
        <v>1134.68</v>
      </c>
      <c r="K134" s="29">
        <v>1228.78</v>
      </c>
      <c r="L134" s="29">
        <v>1231.9000000000001</v>
      </c>
      <c r="M134" s="29">
        <v>1174.1400000000001</v>
      </c>
      <c r="N134" s="15">
        <f t="shared" si="35"/>
        <v>1160.8399999999999</v>
      </c>
      <c r="O134" s="16">
        <f t="shared" si="44"/>
        <v>30167.8</v>
      </c>
      <c r="P134" s="30">
        <v>1.2571000000000001</v>
      </c>
      <c r="Q134" s="30">
        <v>1.4836</v>
      </c>
      <c r="R134" s="30">
        <v>2.4516</v>
      </c>
      <c r="S134" s="30">
        <v>2.6585999999999999</v>
      </c>
      <c r="T134" s="31">
        <v>2.0007000000000001</v>
      </c>
      <c r="U134" s="17">
        <f t="shared" si="45"/>
        <v>1.738</v>
      </c>
      <c r="W134" s="11">
        <f t="shared" si="34"/>
        <v>1075.4032571428572</v>
      </c>
      <c r="X134" s="32">
        <f>'[1]1b_Tks'!CH2335</f>
        <v>968.59999999999991</v>
      </c>
      <c r="Z134" s="13">
        <f t="shared" si="36"/>
        <v>0.90068538807794452</v>
      </c>
      <c r="AA134" s="15"/>
      <c r="AB134" s="33">
        <f t="shared" si="47"/>
        <v>0.90068538807794452</v>
      </c>
      <c r="AD134" s="15">
        <f t="shared" si="40"/>
        <v>25988</v>
      </c>
      <c r="AE134" s="28">
        <f t="shared" si="39"/>
        <v>0</v>
      </c>
      <c r="AF134" s="32">
        <f t="shared" si="37"/>
        <v>0</v>
      </c>
      <c r="AH134" s="29">
        <v>56.52</v>
      </c>
      <c r="AI134" s="32">
        <v>83.62</v>
      </c>
      <c r="AJ134" s="117"/>
      <c r="AL134" s="15">
        <v>7333</v>
      </c>
      <c r="AM134" s="15">
        <v>6952.17</v>
      </c>
      <c r="AN134" s="35">
        <f t="shared" si="38"/>
        <v>-5.4778579925404573E-2</v>
      </c>
      <c r="AO134" s="15">
        <v>1047.23</v>
      </c>
      <c r="AP134" s="119" t="s">
        <v>64</v>
      </c>
      <c r="AR134" s="11">
        <v>775.17</v>
      </c>
      <c r="AS134" s="15">
        <v>260.77999999999997</v>
      </c>
      <c r="AT134" s="36">
        <f t="shared" si="41"/>
        <v>1035.9499999999998</v>
      </c>
      <c r="AU134" s="12">
        <f t="shared" si="42"/>
        <v>0.96331305779408072</v>
      </c>
      <c r="AV134" s="12">
        <f t="shared" si="43"/>
        <v>-6.2627669716136203E-2</v>
      </c>
      <c r="AX134" s="118">
        <f t="shared" si="46"/>
        <v>29.930952380952384</v>
      </c>
      <c r="AY134" s="118">
        <f t="shared" si="46"/>
        <v>35.323809523809523</v>
      </c>
      <c r="AZ134" s="118">
        <f t="shared" si="46"/>
        <v>58.371428571428574</v>
      </c>
      <c r="BA134" s="118">
        <f t="shared" si="46"/>
        <v>63.3</v>
      </c>
      <c r="BB134" s="118">
        <f t="shared" si="46"/>
        <v>47.635714285714286</v>
      </c>
      <c r="BC134" s="118">
        <f t="shared" si="46"/>
        <v>41.38095238095238</v>
      </c>
    </row>
    <row r="135" spans="2:55" ht="15.6" customHeight="1" x14ac:dyDescent="0.2">
      <c r="B135" s="25">
        <v>45414</v>
      </c>
      <c r="C135" s="26">
        <v>4700</v>
      </c>
      <c r="D135" s="27">
        <v>12002</v>
      </c>
      <c r="E135" s="27">
        <v>2977</v>
      </c>
      <c r="F135" s="27">
        <v>2527</v>
      </c>
      <c r="G135" s="28">
        <v>3064</v>
      </c>
      <c r="H135" s="14">
        <f t="shared" si="33"/>
        <v>25270</v>
      </c>
      <c r="I135" s="29">
        <v>1139.5</v>
      </c>
      <c r="J135" s="29">
        <v>1135.45</v>
      </c>
      <c r="K135" s="29">
        <v>1230.23</v>
      </c>
      <c r="L135" s="29">
        <v>1231.9000000000001</v>
      </c>
      <c r="M135" s="29">
        <v>1175.45</v>
      </c>
      <c r="N135" s="15">
        <f t="shared" si="35"/>
        <v>1161.8599999999999</v>
      </c>
      <c r="O135" s="16">
        <f t="shared" si="44"/>
        <v>29360.31</v>
      </c>
      <c r="P135" s="30">
        <v>1.2804</v>
      </c>
      <c r="Q135" s="30">
        <v>1.4906999999999999</v>
      </c>
      <c r="R135" s="30">
        <v>2.4659</v>
      </c>
      <c r="S135" s="30">
        <v>2.6585999999999999</v>
      </c>
      <c r="T135" s="31">
        <v>2.0106999999999999</v>
      </c>
      <c r="U135" s="17">
        <f t="shared" si="45"/>
        <v>1.7463</v>
      </c>
      <c r="W135" s="11">
        <f t="shared" si="34"/>
        <v>1050.6979214285716</v>
      </c>
      <c r="X135" s="32">
        <f>'[1]1b_Tks'!CH2336</f>
        <v>974.68000000000188</v>
      </c>
      <c r="Z135" s="13">
        <f t="shared" si="36"/>
        <v>0.92765006965540331</v>
      </c>
      <c r="AA135" s="15"/>
      <c r="AB135" s="33">
        <f t="shared" si="47"/>
        <v>0.92765006965540342</v>
      </c>
      <c r="AD135" s="15">
        <f t="shared" si="40"/>
        <v>25270</v>
      </c>
      <c r="AE135" s="28">
        <f t="shared" si="39"/>
        <v>0</v>
      </c>
      <c r="AF135" s="32">
        <f t="shared" si="37"/>
        <v>3.5688458410731982E-12</v>
      </c>
      <c r="AH135" s="29">
        <v>56.56</v>
      </c>
      <c r="AI135" s="32">
        <v>83.62</v>
      </c>
      <c r="AJ135" s="117"/>
      <c r="AL135" s="15">
        <v>7792</v>
      </c>
      <c r="AM135" s="15">
        <v>7113.74</v>
      </c>
      <c r="AN135" s="35">
        <f t="shared" si="38"/>
        <v>-9.5345064621422795E-2</v>
      </c>
      <c r="AO135" s="15">
        <v>1047.53</v>
      </c>
      <c r="AP135" s="119" t="s">
        <v>64</v>
      </c>
      <c r="AR135" s="11">
        <v>770.99</v>
      </c>
      <c r="AS135" s="15">
        <v>266.77</v>
      </c>
      <c r="AT135" s="36">
        <f t="shared" si="41"/>
        <v>1037.76</v>
      </c>
      <c r="AU135" s="12">
        <f t="shared" si="42"/>
        <v>0.98768635478884292</v>
      </c>
      <c r="AV135" s="12">
        <f t="shared" si="43"/>
        <v>-6.0036285133439504E-2</v>
      </c>
      <c r="AX135" s="118">
        <f t="shared" si="46"/>
        <v>30.485714285714288</v>
      </c>
      <c r="AY135" s="118">
        <f t="shared" si="46"/>
        <v>35.49285714285714</v>
      </c>
      <c r="AZ135" s="118">
        <f t="shared" si="46"/>
        <v>58.711904761904762</v>
      </c>
      <c r="BA135" s="118">
        <f t="shared" si="46"/>
        <v>63.3</v>
      </c>
      <c r="BB135" s="118">
        <f t="shared" si="46"/>
        <v>47.87380952380952</v>
      </c>
      <c r="BC135" s="118">
        <f t="shared" si="46"/>
        <v>41.578571428571429</v>
      </c>
    </row>
    <row r="136" spans="2:55" ht="15.6" customHeight="1" x14ac:dyDescent="0.2">
      <c r="B136" s="25">
        <v>45415</v>
      </c>
      <c r="C136" s="26">
        <v>4700</v>
      </c>
      <c r="D136" s="27">
        <v>11895</v>
      </c>
      <c r="E136" s="27">
        <v>2973</v>
      </c>
      <c r="F136" s="27">
        <v>2651</v>
      </c>
      <c r="G136" s="28">
        <v>2979</v>
      </c>
      <c r="H136" s="14">
        <f t="shared" si="33"/>
        <v>25198</v>
      </c>
      <c r="I136" s="29">
        <v>1134.48</v>
      </c>
      <c r="J136" s="29">
        <v>1132.4000000000001</v>
      </c>
      <c r="K136" s="29">
        <v>1225.1400000000001</v>
      </c>
      <c r="L136" s="29">
        <v>1231.9000000000001</v>
      </c>
      <c r="M136" s="29">
        <v>1174.67</v>
      </c>
      <c r="N136" s="15">
        <f t="shared" si="35"/>
        <v>1159.2</v>
      </c>
      <c r="O136" s="16">
        <f t="shared" si="44"/>
        <v>29209.4</v>
      </c>
      <c r="P136" s="30">
        <v>1.2138</v>
      </c>
      <c r="Q136" s="30">
        <v>1.4570000000000001</v>
      </c>
      <c r="R136" s="30">
        <v>2.4100999999999999</v>
      </c>
      <c r="S136" s="30">
        <v>2.6585999999999999</v>
      </c>
      <c r="T136" s="31">
        <v>2.0051000000000001</v>
      </c>
      <c r="U136" s="17">
        <f t="shared" si="45"/>
        <v>1.7153</v>
      </c>
      <c r="W136" s="11">
        <f t="shared" si="34"/>
        <v>1029.1010428571431</v>
      </c>
      <c r="X136" s="32">
        <f>'[1]1b_Tks'!CH2337</f>
        <v>963.66999999999871</v>
      </c>
      <c r="Z136" s="13">
        <f t="shared" si="36"/>
        <v>0.93641922402927025</v>
      </c>
      <c r="AA136" s="15"/>
      <c r="AB136" s="33">
        <f t="shared" si="47"/>
        <v>0.93641922402927025</v>
      </c>
      <c r="AD136" s="15">
        <f t="shared" si="40"/>
        <v>25198</v>
      </c>
      <c r="AE136" s="28">
        <f t="shared" si="39"/>
        <v>0</v>
      </c>
      <c r="AF136" s="32">
        <f t="shared" si="37"/>
        <v>0</v>
      </c>
      <c r="AH136" s="29">
        <v>57.35</v>
      </c>
      <c r="AI136" s="32">
        <v>76.58</v>
      </c>
      <c r="AJ136" s="117"/>
      <c r="AL136" s="15">
        <v>10161</v>
      </c>
      <c r="AM136" s="15">
        <v>9623.99</v>
      </c>
      <c r="AN136" s="35">
        <f t="shared" si="38"/>
        <v>-5.5799102035642208E-2</v>
      </c>
      <c r="AO136" s="15">
        <v>1075.1500000000001</v>
      </c>
      <c r="AP136" s="119" t="s">
        <v>56</v>
      </c>
      <c r="AR136" s="11">
        <v>760</v>
      </c>
      <c r="AS136" s="15">
        <v>268</v>
      </c>
      <c r="AT136" s="36">
        <f t="shared" si="41"/>
        <v>1028</v>
      </c>
      <c r="AU136" s="12">
        <f t="shared" si="42"/>
        <v>0.99893009256497678</v>
      </c>
      <c r="AV136" s="12">
        <f t="shared" si="43"/>
        <v>-6.2510868535706532E-2</v>
      </c>
      <c r="AX136" s="118">
        <f t="shared" si="46"/>
        <v>28.9</v>
      </c>
      <c r="AY136" s="118">
        <f t="shared" si="46"/>
        <v>34.690476190476197</v>
      </c>
      <c r="AZ136" s="118">
        <f t="shared" si="46"/>
        <v>57.383333333333326</v>
      </c>
      <c r="BA136" s="118">
        <f t="shared" si="46"/>
        <v>63.3</v>
      </c>
      <c r="BB136" s="118">
        <f t="shared" si="46"/>
        <v>47.740476190476194</v>
      </c>
      <c r="BC136" s="118">
        <f t="shared" si="46"/>
        <v>40.840476190476188</v>
      </c>
    </row>
    <row r="137" spans="2:55" ht="15.6" customHeight="1" x14ac:dyDescent="0.2">
      <c r="B137" s="25">
        <v>45416</v>
      </c>
      <c r="C137" s="26">
        <v>4700</v>
      </c>
      <c r="D137" s="27">
        <v>12425</v>
      </c>
      <c r="E137" s="27">
        <v>3036</v>
      </c>
      <c r="F137" s="27">
        <v>2599</v>
      </c>
      <c r="G137" s="28">
        <v>3034</v>
      </c>
      <c r="H137" s="14">
        <f t="shared" si="33"/>
        <v>25794</v>
      </c>
      <c r="I137" s="29">
        <v>1136.77</v>
      </c>
      <c r="J137" s="29">
        <v>1135.6400000000001</v>
      </c>
      <c r="K137" s="29">
        <v>1225.6400000000001</v>
      </c>
      <c r="L137" s="29">
        <v>1231.9000000000001</v>
      </c>
      <c r="M137" s="29">
        <v>1176.97</v>
      </c>
      <c r="N137" s="15">
        <f t="shared" si="35"/>
        <v>1161</v>
      </c>
      <c r="O137" s="16">
        <f t="shared" si="44"/>
        <v>29946.82</v>
      </c>
      <c r="P137" s="30">
        <v>1.2466999999999999</v>
      </c>
      <c r="Q137" s="30">
        <v>1.5029999999999999</v>
      </c>
      <c r="R137" s="30">
        <v>2.4113000000000002</v>
      </c>
      <c r="S137" s="30">
        <v>2.6585999999999999</v>
      </c>
      <c r="T137" s="31">
        <v>2.0278</v>
      </c>
      <c r="U137" s="17">
        <f t="shared" si="45"/>
        <v>1.7414000000000001</v>
      </c>
      <c r="W137" s="11">
        <f t="shared" si="34"/>
        <v>1069.452819047619</v>
      </c>
      <c r="X137" s="32">
        <f>'[1]1b_Tks'!CH2338</f>
        <v>1003.3799999999999</v>
      </c>
      <c r="Z137" s="13">
        <f t="shared" si="36"/>
        <v>0.93821810754918666</v>
      </c>
      <c r="AA137" s="15"/>
      <c r="AB137" s="33">
        <f t="shared" si="47"/>
        <v>0.93821810754918677</v>
      </c>
      <c r="AD137" s="15">
        <f t="shared" si="40"/>
        <v>25794</v>
      </c>
      <c r="AE137" s="28">
        <f t="shared" si="39"/>
        <v>0</v>
      </c>
      <c r="AF137" s="32">
        <f t="shared" si="37"/>
        <v>3.6320159324532142E-12</v>
      </c>
      <c r="AH137" s="29">
        <v>57.83</v>
      </c>
      <c r="AI137" s="32">
        <v>84.2</v>
      </c>
      <c r="AJ137" s="117"/>
      <c r="AL137" s="15">
        <v>10925</v>
      </c>
      <c r="AM137" s="15">
        <v>10399.879999999999</v>
      </c>
      <c r="AN137" s="35">
        <f t="shared" si="38"/>
        <v>-5.0492890302580494E-2</v>
      </c>
      <c r="AO137" s="15">
        <v>1090.22</v>
      </c>
      <c r="AP137" s="119" t="s">
        <v>56</v>
      </c>
      <c r="AR137" s="11"/>
      <c r="AS137" s="15"/>
      <c r="AT137" s="36">
        <f t="shared" si="41"/>
        <v>0</v>
      </c>
      <c r="AU137" s="12">
        <f t="shared" si="42"/>
        <v>0</v>
      </c>
      <c r="AV137" s="12">
        <f t="shared" si="43"/>
        <v>0.93821810754918677</v>
      </c>
      <c r="AX137" s="118">
        <f t="shared" si="46"/>
        <v>29.683333333333334</v>
      </c>
      <c r="AY137" s="118">
        <f t="shared" si="46"/>
        <v>35.785714285714285</v>
      </c>
      <c r="AZ137" s="118">
        <f t="shared" si="46"/>
        <v>57.411904761904765</v>
      </c>
      <c r="BA137" s="118">
        <f t="shared" si="46"/>
        <v>63.3</v>
      </c>
      <c r="BB137" s="118">
        <f t="shared" si="46"/>
        <v>48.280952380952385</v>
      </c>
      <c r="BC137" s="118">
        <f t="shared" si="46"/>
        <v>41.461904761904762</v>
      </c>
    </row>
    <row r="138" spans="2:55" ht="15.6" customHeight="1" x14ac:dyDescent="0.2">
      <c r="B138" s="25">
        <v>45417</v>
      </c>
      <c r="C138" s="26">
        <v>4700</v>
      </c>
      <c r="D138" s="27">
        <v>12706</v>
      </c>
      <c r="E138" s="27">
        <v>2983</v>
      </c>
      <c r="F138" s="27">
        <v>2658</v>
      </c>
      <c r="G138" s="28">
        <v>2981</v>
      </c>
      <c r="H138" s="14">
        <f t="shared" si="33"/>
        <v>26028</v>
      </c>
      <c r="I138" s="29">
        <v>1132.1199999999999</v>
      </c>
      <c r="J138" s="29">
        <v>1135.96</v>
      </c>
      <c r="K138" s="29">
        <v>1227.9100000000001</v>
      </c>
      <c r="L138" s="29">
        <v>1231.9000000000001</v>
      </c>
      <c r="M138" s="29">
        <v>1178</v>
      </c>
      <c r="N138" s="15">
        <f t="shared" si="35"/>
        <v>1160.42</v>
      </c>
      <c r="O138" s="16">
        <f t="shared" si="44"/>
        <v>30203.34</v>
      </c>
      <c r="P138" s="30">
        <v>1.1903999999999999</v>
      </c>
      <c r="Q138" s="30">
        <v>1.5076000000000001</v>
      </c>
      <c r="R138" s="30">
        <v>2.4375</v>
      </c>
      <c r="S138" s="30">
        <v>2.6585999999999999</v>
      </c>
      <c r="T138" s="31">
        <v>2.0387</v>
      </c>
      <c r="U138" s="17">
        <f t="shared" si="45"/>
        <v>1.7353000000000001</v>
      </c>
      <c r="W138" s="11">
        <f t="shared" si="34"/>
        <v>1075.367419047619</v>
      </c>
      <c r="X138" s="32">
        <f>'[1]1b_Tks'!CH2339</f>
        <v>981.83999999999924</v>
      </c>
      <c r="Z138" s="13">
        <f t="shared" si="36"/>
        <v>0.91302747564134801</v>
      </c>
      <c r="AA138" s="15"/>
      <c r="AB138" s="33">
        <f t="shared" si="47"/>
        <v>0.91302747564134801</v>
      </c>
      <c r="AD138" s="15">
        <f t="shared" si="40"/>
        <v>26028</v>
      </c>
      <c r="AE138" s="28">
        <f t="shared" si="39"/>
        <v>0</v>
      </c>
      <c r="AF138" s="32">
        <f t="shared" si="37"/>
        <v>0</v>
      </c>
      <c r="AH138" s="29">
        <v>57.83</v>
      </c>
      <c r="AI138" s="32">
        <v>84.2</v>
      </c>
      <c r="AJ138" s="117"/>
      <c r="AL138" s="15">
        <v>7562</v>
      </c>
      <c r="AM138" s="15">
        <v>7249.63</v>
      </c>
      <c r="AN138" s="35">
        <f t="shared" si="38"/>
        <v>-4.3087716200688846E-2</v>
      </c>
      <c r="AO138" s="15">
        <v>1064.17</v>
      </c>
      <c r="AP138" s="119" t="s">
        <v>64</v>
      </c>
      <c r="AR138" s="11">
        <v>774</v>
      </c>
      <c r="AS138" s="15">
        <v>274</v>
      </c>
      <c r="AT138" s="36">
        <f t="shared" si="41"/>
        <v>1048</v>
      </c>
      <c r="AU138" s="12">
        <f t="shared" si="42"/>
        <v>0.97455063398530661</v>
      </c>
      <c r="AV138" s="12">
        <f t="shared" si="43"/>
        <v>-6.1523158343958606E-2</v>
      </c>
      <c r="AX138" s="118">
        <f t="shared" si="46"/>
        <v>28.342857142857142</v>
      </c>
      <c r="AY138" s="118">
        <f t="shared" si="46"/>
        <v>35.895238095238099</v>
      </c>
      <c r="AZ138" s="118">
        <f t="shared" si="46"/>
        <v>58.035714285714285</v>
      </c>
      <c r="BA138" s="118">
        <f t="shared" si="46"/>
        <v>63.3</v>
      </c>
      <c r="BB138" s="118">
        <f t="shared" si="46"/>
        <v>48.540476190476191</v>
      </c>
      <c r="BC138" s="118">
        <f t="shared" si="46"/>
        <v>41.31666666666667</v>
      </c>
    </row>
    <row r="139" spans="2:55" ht="15.6" customHeight="1" x14ac:dyDescent="0.2">
      <c r="B139" s="25">
        <v>45418</v>
      </c>
      <c r="C139" s="26">
        <v>9072</v>
      </c>
      <c r="D139" s="27">
        <v>12012</v>
      </c>
      <c r="E139" s="27">
        <v>2994</v>
      </c>
      <c r="F139" s="27">
        <v>2608</v>
      </c>
      <c r="G139" s="28">
        <v>2984</v>
      </c>
      <c r="H139" s="14">
        <f t="shared" si="33"/>
        <v>29670</v>
      </c>
      <c r="I139" s="29">
        <v>1136.8699999999999</v>
      </c>
      <c r="J139" s="29">
        <v>1133.57</v>
      </c>
      <c r="K139" s="29">
        <v>1228.4000000000001</v>
      </c>
      <c r="L139" s="29">
        <v>1231.9000000000001</v>
      </c>
      <c r="M139" s="29">
        <v>1176.3699999999999</v>
      </c>
      <c r="N139" s="15">
        <f t="shared" si="35"/>
        <v>1157.0999999999999</v>
      </c>
      <c r="O139" s="16">
        <f t="shared" si="44"/>
        <v>34331.040000000001</v>
      </c>
      <c r="P139" s="30">
        <v>1.2488999999999999</v>
      </c>
      <c r="Q139" s="30">
        <v>1.4843999999999999</v>
      </c>
      <c r="R139" s="30">
        <v>2.4457</v>
      </c>
      <c r="S139" s="30">
        <v>2.6585999999999999</v>
      </c>
      <c r="T139" s="31">
        <v>2.0268999999999999</v>
      </c>
      <c r="U139" s="17">
        <f t="shared" si="45"/>
        <v>1.6672</v>
      </c>
      <c r="W139" s="11">
        <f t="shared" si="34"/>
        <v>1177.7370904761904</v>
      </c>
      <c r="X139" s="32">
        <f>'[1]1b_Tks'!CH2340</f>
        <v>1093.950000000001</v>
      </c>
      <c r="Z139" s="13">
        <f t="shared" si="36"/>
        <v>0.92885755984613505</v>
      </c>
      <c r="AA139" s="15"/>
      <c r="AB139" s="33">
        <f t="shared" si="47"/>
        <v>0.92885755984613505</v>
      </c>
      <c r="AD139" s="15">
        <f t="shared" si="40"/>
        <v>29670</v>
      </c>
      <c r="AE139" s="28">
        <f t="shared" si="39"/>
        <v>0</v>
      </c>
      <c r="AF139" s="32">
        <f t="shared" si="37"/>
        <v>0</v>
      </c>
      <c r="AH139" s="29">
        <v>57.69</v>
      </c>
      <c r="AI139" s="32">
        <v>77.209999999999994</v>
      </c>
      <c r="AJ139" s="117"/>
      <c r="AL139" s="15">
        <v>7943</v>
      </c>
      <c r="AM139" s="15">
        <v>7484.59</v>
      </c>
      <c r="AN139" s="35">
        <f t="shared" si="38"/>
        <v>-6.124717586400856E-2</v>
      </c>
      <c r="AO139" s="15">
        <v>1156.02</v>
      </c>
      <c r="AP139" s="119" t="s">
        <v>64</v>
      </c>
      <c r="AR139" s="11">
        <v>895.39</v>
      </c>
      <c r="AS139" s="15">
        <v>298.63</v>
      </c>
      <c r="AT139" s="36">
        <f t="shared" si="41"/>
        <v>1194.02</v>
      </c>
      <c r="AU139" s="12">
        <f t="shared" si="42"/>
        <v>1.0138255894761929</v>
      </c>
      <c r="AV139" s="12">
        <f t="shared" si="43"/>
        <v>-8.4968029630057895E-2</v>
      </c>
      <c r="AX139" s="118">
        <f t="shared" si="46"/>
        <v>29.73571428571428</v>
      </c>
      <c r="AY139" s="118">
        <f t="shared" si="46"/>
        <v>35.342857142857142</v>
      </c>
      <c r="AZ139" s="118">
        <f t="shared" si="46"/>
        <v>58.230952380952381</v>
      </c>
      <c r="BA139" s="118">
        <f t="shared" si="46"/>
        <v>63.3</v>
      </c>
      <c r="BB139" s="118">
        <f t="shared" si="46"/>
        <v>48.259523809523806</v>
      </c>
      <c r="BC139" s="118">
        <f t="shared" si="46"/>
        <v>39.695238095238096</v>
      </c>
    </row>
    <row r="140" spans="2:55" ht="15.6" customHeight="1" x14ac:dyDescent="0.2">
      <c r="B140" s="25">
        <v>45419</v>
      </c>
      <c r="C140" s="26">
        <v>9600</v>
      </c>
      <c r="D140" s="27">
        <v>12467</v>
      </c>
      <c r="E140" s="27">
        <v>2501</v>
      </c>
      <c r="F140" s="27">
        <v>2643</v>
      </c>
      <c r="G140" s="28">
        <v>2941</v>
      </c>
      <c r="H140" s="14">
        <f t="shared" si="33"/>
        <v>30152</v>
      </c>
      <c r="I140" s="29">
        <v>1136.8699999999999</v>
      </c>
      <c r="J140" s="29">
        <v>1122.27</v>
      </c>
      <c r="K140" s="29">
        <v>1228.05</v>
      </c>
      <c r="L140" s="29">
        <v>1226.69</v>
      </c>
      <c r="M140" s="29">
        <v>1172.1500000000001</v>
      </c>
      <c r="N140" s="15">
        <f t="shared" si="35"/>
        <v>1149.71</v>
      </c>
      <c r="O140" s="16">
        <f t="shared" si="44"/>
        <v>34666.080000000002</v>
      </c>
      <c r="P140" s="30">
        <v>1.3093999999999999</v>
      </c>
      <c r="Q140" s="30">
        <v>1.3441000000000001</v>
      </c>
      <c r="R140" s="30">
        <v>2.4415</v>
      </c>
      <c r="S140" s="30">
        <v>2.6009000000000002</v>
      </c>
      <c r="T140" s="31">
        <v>1.9810000000000001</v>
      </c>
      <c r="U140" s="17">
        <f t="shared" si="45"/>
        <v>1.5964</v>
      </c>
      <c r="W140" s="11">
        <f t="shared" si="34"/>
        <v>1146.0387119047618</v>
      </c>
      <c r="X140" s="32">
        <f>'[1]1b_Tks'!CH2341</f>
        <v>1076.0100000000009</v>
      </c>
      <c r="Z140" s="13">
        <f t="shared" si="36"/>
        <v>0.93889498567777829</v>
      </c>
      <c r="AA140" s="15"/>
      <c r="AB140" s="33">
        <f t="shared" si="47"/>
        <v>0.93889498567777829</v>
      </c>
      <c r="AD140" s="15">
        <f t="shared" si="40"/>
        <v>30152</v>
      </c>
      <c r="AE140" s="28">
        <f t="shared" si="39"/>
        <v>0</v>
      </c>
      <c r="AF140" s="32">
        <f t="shared" si="37"/>
        <v>0</v>
      </c>
      <c r="AH140" s="29">
        <v>57.77</v>
      </c>
      <c r="AI140" s="32">
        <v>84.11</v>
      </c>
      <c r="AJ140" s="117"/>
      <c r="AL140" s="15">
        <v>10368</v>
      </c>
      <c r="AM140" s="15">
        <v>9930.49</v>
      </c>
      <c r="AN140" s="35">
        <f t="shared" si="38"/>
        <v>-4.4057241888366058E-2</v>
      </c>
      <c r="AO140" s="15">
        <v>1213.5899999999999</v>
      </c>
      <c r="AP140" s="119" t="s">
        <v>64</v>
      </c>
      <c r="AR140" s="11">
        <v>885.34</v>
      </c>
      <c r="AS140" s="15">
        <v>267.52</v>
      </c>
      <c r="AT140" s="36">
        <f t="shared" si="41"/>
        <v>1152.8600000000001</v>
      </c>
      <c r="AU140" s="12">
        <f t="shared" si="42"/>
        <v>1.0059520573121836</v>
      </c>
      <c r="AV140" s="12">
        <f t="shared" si="43"/>
        <v>-6.705707163440533E-2</v>
      </c>
      <c r="AX140" s="118">
        <f t="shared" si="46"/>
        <v>31.176190476190474</v>
      </c>
      <c r="AY140" s="118">
        <f t="shared" si="46"/>
        <v>32.002380952380953</v>
      </c>
      <c r="AZ140" s="118">
        <f t="shared" si="46"/>
        <v>58.13095238095238</v>
      </c>
      <c r="BA140" s="118">
        <f t="shared" si="46"/>
        <v>61.926190476190484</v>
      </c>
      <c r="BB140" s="118">
        <f t="shared" si="46"/>
        <v>47.166666666666671</v>
      </c>
      <c r="BC140" s="118">
        <f t="shared" si="46"/>
        <v>38.009523809523813</v>
      </c>
    </row>
    <row r="141" spans="2:55" ht="15.6" customHeight="1" x14ac:dyDescent="0.2">
      <c r="B141" s="25">
        <v>45420</v>
      </c>
      <c r="C141" s="26">
        <v>9600</v>
      </c>
      <c r="D141" s="27">
        <v>12471</v>
      </c>
      <c r="E141" s="27">
        <v>1226</v>
      </c>
      <c r="F141" s="27">
        <v>2678</v>
      </c>
      <c r="G141" s="28">
        <v>2935</v>
      </c>
      <c r="H141" s="14">
        <f t="shared" si="33"/>
        <v>28910</v>
      </c>
      <c r="I141" s="29">
        <v>1145.3499999999999</v>
      </c>
      <c r="J141" s="29">
        <v>1129.45</v>
      </c>
      <c r="K141" s="29">
        <v>1228.05</v>
      </c>
      <c r="L141" s="29">
        <v>1226.69</v>
      </c>
      <c r="M141" s="29">
        <v>1172.72</v>
      </c>
      <c r="N141" s="15">
        <f t="shared" si="35"/>
        <v>1152.31</v>
      </c>
      <c r="O141" s="16">
        <f t="shared" si="44"/>
        <v>33313.33</v>
      </c>
      <c r="P141" s="30">
        <v>1.5936999999999999</v>
      </c>
      <c r="Q141" s="30">
        <v>1.4333</v>
      </c>
      <c r="R141" s="30">
        <v>2.4415</v>
      </c>
      <c r="S141" s="30">
        <v>2.6009000000000002</v>
      </c>
      <c r="T141" s="31">
        <v>1.9831000000000001</v>
      </c>
      <c r="U141" s="17">
        <f t="shared" si="45"/>
        <v>1.6933</v>
      </c>
      <c r="W141" s="11">
        <f t="shared" si="34"/>
        <v>1165.5498095238097</v>
      </c>
      <c r="X141" s="32">
        <f>'[1]1b_Tks'!CH2342</f>
        <v>936.75999999999988</v>
      </c>
      <c r="Z141" s="13">
        <f t="shared" si="36"/>
        <v>0.80370653604475051</v>
      </c>
      <c r="AA141" s="15">
        <v>2.4</v>
      </c>
      <c r="AB141" s="33">
        <f t="shared" si="47"/>
        <v>0.89300726227194505</v>
      </c>
      <c r="AD141" s="15">
        <f t="shared" si="40"/>
        <v>26019</v>
      </c>
      <c r="AE141" s="28">
        <f t="shared" si="39"/>
        <v>2891</v>
      </c>
      <c r="AF141" s="32">
        <f t="shared" si="37"/>
        <v>3323.5620293333295</v>
      </c>
      <c r="AH141" s="29">
        <v>57.8</v>
      </c>
      <c r="AI141" s="32">
        <v>84.16</v>
      </c>
      <c r="AJ141" s="117" t="s">
        <v>98</v>
      </c>
      <c r="AL141" s="15">
        <v>11000</v>
      </c>
      <c r="AM141" s="15">
        <v>10538.19</v>
      </c>
      <c r="AN141" s="35">
        <f t="shared" si="38"/>
        <v>-4.3822516010813953E-2</v>
      </c>
      <c r="AO141" s="15">
        <v>1085.55</v>
      </c>
      <c r="AP141" s="119" t="s">
        <v>64</v>
      </c>
      <c r="AR141" s="11">
        <v>767.92</v>
      </c>
      <c r="AS141" s="15">
        <v>239.97</v>
      </c>
      <c r="AT141" s="36">
        <f t="shared" si="41"/>
        <v>1007.89</v>
      </c>
      <c r="AU141" s="12">
        <f t="shared" si="42"/>
        <v>0.8647335289873006</v>
      </c>
      <c r="AV141" s="12">
        <f t="shared" si="43"/>
        <v>2.8273733284644442E-2</v>
      </c>
      <c r="AX141" s="118">
        <f t="shared" si="46"/>
        <v>37.945238095238096</v>
      </c>
      <c r="AY141" s="118">
        <f t="shared" si="46"/>
        <v>34.126190476190473</v>
      </c>
      <c r="AZ141" s="118">
        <f t="shared" si="46"/>
        <v>58.13095238095238</v>
      </c>
      <c r="BA141" s="118">
        <f t="shared" si="46"/>
        <v>61.926190476190484</v>
      </c>
      <c r="BB141" s="118">
        <f t="shared" si="46"/>
        <v>47.216666666666669</v>
      </c>
      <c r="BC141" s="118">
        <f t="shared" si="46"/>
        <v>40.31666666666667</v>
      </c>
    </row>
    <row r="142" spans="2:55" ht="15.6" customHeight="1" x14ac:dyDescent="0.2">
      <c r="B142" s="25">
        <v>45421</v>
      </c>
      <c r="C142" s="26">
        <v>9600</v>
      </c>
      <c r="D142" s="27">
        <v>12595</v>
      </c>
      <c r="E142" s="27">
        <v>2470</v>
      </c>
      <c r="F142" s="27">
        <v>2650</v>
      </c>
      <c r="G142" s="28">
        <v>2886</v>
      </c>
      <c r="H142" s="14">
        <f t="shared" ref="H142:H205" si="48">SUM(C142:G142)</f>
        <v>30201</v>
      </c>
      <c r="I142" s="29">
        <v>1145.3499999999999</v>
      </c>
      <c r="J142" s="29">
        <v>1132.06</v>
      </c>
      <c r="K142" s="29">
        <v>1219.4100000000001</v>
      </c>
      <c r="L142" s="29">
        <v>1226.69</v>
      </c>
      <c r="M142" s="29">
        <v>1173.77</v>
      </c>
      <c r="N142" s="15">
        <f t="shared" si="35"/>
        <v>1155.72</v>
      </c>
      <c r="O142" s="16">
        <f t="shared" si="44"/>
        <v>34903.83</v>
      </c>
      <c r="P142" s="30">
        <v>1.5936999999999999</v>
      </c>
      <c r="Q142" s="30">
        <v>1.4638</v>
      </c>
      <c r="R142" s="30">
        <v>2.3466999999999998</v>
      </c>
      <c r="S142" s="30">
        <v>2.6009000000000002</v>
      </c>
      <c r="T142" s="31">
        <v>1.9936</v>
      </c>
      <c r="U142" s="17">
        <f t="shared" si="45"/>
        <v>1.7277</v>
      </c>
      <c r="W142" s="11">
        <f t="shared" ref="W142:W205" si="49">SUMPRODUCT(C142:G142,P142:T142)/42</f>
        <v>1242.3415380952381</v>
      </c>
      <c r="X142" s="32">
        <f>'[1]1b_Tks'!CH2343</f>
        <v>1148.3199999999993</v>
      </c>
      <c r="Z142" s="13">
        <f t="shared" si="36"/>
        <v>0.92431909003107715</v>
      </c>
      <c r="AA142" s="15"/>
      <c r="AB142" s="33">
        <f t="shared" si="47"/>
        <v>0.92431909003107704</v>
      </c>
      <c r="AD142" s="15">
        <f t="shared" si="40"/>
        <v>30201</v>
      </c>
      <c r="AE142" s="28">
        <f t="shared" si="39"/>
        <v>0</v>
      </c>
      <c r="AF142" s="32">
        <f t="shared" si="37"/>
        <v>-7.2522084337833803E-12</v>
      </c>
      <c r="AH142" s="29">
        <v>57.68</v>
      </c>
      <c r="AI142" s="32">
        <v>84.25</v>
      </c>
      <c r="AJ142" s="117"/>
      <c r="AL142" s="15">
        <v>11000</v>
      </c>
      <c r="AM142" s="15">
        <v>10490.32</v>
      </c>
      <c r="AN142" s="35">
        <f t="shared" si="38"/>
        <v>-4.8585743809531103E-2</v>
      </c>
      <c r="AO142" s="15">
        <v>1180.6400000000001</v>
      </c>
      <c r="AP142" s="119" t="s">
        <v>64</v>
      </c>
      <c r="AR142" s="11">
        <v>920.28</v>
      </c>
      <c r="AS142" s="15">
        <v>296.91000000000003</v>
      </c>
      <c r="AT142" s="36">
        <f t="shared" si="41"/>
        <v>1217.19</v>
      </c>
      <c r="AU142" s="12">
        <f t="shared" si="42"/>
        <v>0.97975473142932945</v>
      </c>
      <c r="AV142" s="12">
        <f t="shared" si="43"/>
        <v>-5.5435641398252411E-2</v>
      </c>
      <c r="AX142" s="118">
        <f t="shared" si="46"/>
        <v>37.945238095238096</v>
      </c>
      <c r="AY142" s="118">
        <f t="shared" si="46"/>
        <v>34.852380952380955</v>
      </c>
      <c r="AZ142" s="118">
        <f t="shared" si="46"/>
        <v>55.87380952380952</v>
      </c>
      <c r="BA142" s="118">
        <f t="shared" si="46"/>
        <v>61.926190476190484</v>
      </c>
      <c r="BB142" s="118">
        <f t="shared" si="46"/>
        <v>47.466666666666669</v>
      </c>
      <c r="BC142" s="118">
        <f t="shared" si="46"/>
        <v>41.135714285714286</v>
      </c>
    </row>
    <row r="143" spans="2:55" ht="15.6" customHeight="1" x14ac:dyDescent="0.2">
      <c r="B143" s="25">
        <v>45422</v>
      </c>
      <c r="C143" s="26">
        <v>9600</v>
      </c>
      <c r="D143" s="27">
        <v>12340</v>
      </c>
      <c r="E143" s="27">
        <v>2936</v>
      </c>
      <c r="F143" s="27">
        <v>2688</v>
      </c>
      <c r="G143" s="28">
        <v>2867</v>
      </c>
      <c r="H143" s="14">
        <f t="shared" si="48"/>
        <v>30431</v>
      </c>
      <c r="I143" s="29">
        <v>1145.3499999999999</v>
      </c>
      <c r="J143" s="29">
        <v>1129.79</v>
      </c>
      <c r="K143" s="29">
        <v>1223.3800000000001</v>
      </c>
      <c r="L143" s="29">
        <v>1226.69</v>
      </c>
      <c r="M143" s="29">
        <v>1174.46</v>
      </c>
      <c r="N143" s="15">
        <f t="shared" ref="N143:N206" si="50">+ROUND((I143*C143+J143*D143+K143*E143+L143*F143+G143*M143)/H143,2)</f>
        <v>1156.5</v>
      </c>
      <c r="O143" s="16">
        <f t="shared" si="44"/>
        <v>35193.33</v>
      </c>
      <c r="P143" s="30">
        <v>1.5936999999999999</v>
      </c>
      <c r="Q143" s="30">
        <v>1.4332</v>
      </c>
      <c r="R143" s="30">
        <v>2.3875999999999999</v>
      </c>
      <c r="S143" s="30">
        <v>2.6009000000000002</v>
      </c>
      <c r="T143" s="31">
        <v>1.9947999999999999</v>
      </c>
      <c r="U143" s="17">
        <f t="shared" si="45"/>
        <v>1.732</v>
      </c>
      <c r="W143" s="11">
        <f t="shared" si="49"/>
        <v>1254.8931523809524</v>
      </c>
      <c r="X143" s="32">
        <f>'[1]1b_Tks'!CH2344</f>
        <v>1165.3399999999997</v>
      </c>
      <c r="Z143" s="13">
        <f t="shared" ref="Z143:Z206" si="51">X143/W143</f>
        <v>0.9286368307843258</v>
      </c>
      <c r="AA143" s="15"/>
      <c r="AB143" s="33">
        <f t="shared" si="47"/>
        <v>0.9286368307843258</v>
      </c>
      <c r="AD143" s="15">
        <f t="shared" si="40"/>
        <v>30431</v>
      </c>
      <c r="AE143" s="28">
        <f t="shared" si="39"/>
        <v>0</v>
      </c>
      <c r="AF143" s="32">
        <f t="shared" si="37"/>
        <v>0</v>
      </c>
      <c r="AH143" s="29">
        <v>57.8</v>
      </c>
      <c r="AI143" s="32">
        <v>80.489999999999995</v>
      </c>
      <c r="AJ143" s="117"/>
      <c r="AL143" s="15">
        <v>11000</v>
      </c>
      <c r="AM143" s="15">
        <v>10642.25</v>
      </c>
      <c r="AN143" s="35">
        <f t="shared" si="38"/>
        <v>-3.3616011651671406E-2</v>
      </c>
      <c r="AO143" s="15">
        <v>1205.6099999999999</v>
      </c>
      <c r="AP143" s="119" t="s">
        <v>64</v>
      </c>
      <c r="AR143" s="11">
        <v>930.07</v>
      </c>
      <c r="AS143" s="15">
        <v>296.32</v>
      </c>
      <c r="AT143" s="36">
        <f t="shared" si="41"/>
        <v>1226.3900000000001</v>
      </c>
      <c r="AU143" s="12">
        <f t="shared" si="42"/>
        <v>0.97728639101514558</v>
      </c>
      <c r="AV143" s="12">
        <f t="shared" si="43"/>
        <v>-4.8649560230819788E-2</v>
      </c>
      <c r="AX143" s="118">
        <f t="shared" si="46"/>
        <v>37.945238095238096</v>
      </c>
      <c r="AY143" s="118">
        <f t="shared" si="46"/>
        <v>34.12380952380952</v>
      </c>
      <c r="AZ143" s="118">
        <f t="shared" si="46"/>
        <v>56.847619047619048</v>
      </c>
      <c r="BA143" s="118">
        <f t="shared" si="46"/>
        <v>61.926190476190484</v>
      </c>
      <c r="BB143" s="118">
        <f t="shared" si="46"/>
        <v>47.495238095238093</v>
      </c>
      <c r="BC143" s="118">
        <f t="shared" si="46"/>
        <v>41.238095238095241</v>
      </c>
    </row>
    <row r="144" spans="2:55" ht="15.6" customHeight="1" x14ac:dyDescent="0.2">
      <c r="B144" s="25">
        <v>45423</v>
      </c>
      <c r="C144" s="26">
        <v>9600</v>
      </c>
      <c r="D144" s="27">
        <v>12711</v>
      </c>
      <c r="E144" s="27">
        <v>2783</v>
      </c>
      <c r="F144" s="27">
        <v>2731</v>
      </c>
      <c r="G144" s="28">
        <v>2948</v>
      </c>
      <c r="H144" s="14">
        <f t="shared" si="48"/>
        <v>30773</v>
      </c>
      <c r="I144" s="29">
        <v>1145.3499999999999</v>
      </c>
      <c r="J144" s="29">
        <v>1132.08</v>
      </c>
      <c r="K144" s="29">
        <v>1226.1400000000001</v>
      </c>
      <c r="L144" s="29">
        <v>1226.69</v>
      </c>
      <c r="M144" s="29">
        <v>1178.1099999999999</v>
      </c>
      <c r="N144" s="15">
        <f t="shared" si="50"/>
        <v>1157.53</v>
      </c>
      <c r="O144" s="16">
        <f t="shared" si="44"/>
        <v>35620.74</v>
      </c>
      <c r="P144" s="30">
        <v>1.5936999999999999</v>
      </c>
      <c r="Q144" s="30">
        <v>1.462</v>
      </c>
      <c r="R144" s="30">
        <v>2.4138999999999999</v>
      </c>
      <c r="S144" s="30">
        <v>2.6009000000000002</v>
      </c>
      <c r="T144" s="31">
        <v>2.0386000000000002</v>
      </c>
      <c r="U144" s="17">
        <f t="shared" si="45"/>
        <v>1.7455000000000001</v>
      </c>
      <c r="W144" s="11">
        <f t="shared" si="49"/>
        <v>1278.8984857142857</v>
      </c>
      <c r="X144" s="32">
        <f>'[1]1b_Tks'!CH2345</f>
        <v>1174.9900000000005</v>
      </c>
      <c r="Z144" s="13">
        <f t="shared" si="51"/>
        <v>0.91875157655202744</v>
      </c>
      <c r="AA144" s="15"/>
      <c r="AB144" s="33">
        <f t="shared" si="47"/>
        <v>0.91875157655202744</v>
      </c>
      <c r="AD144" s="15">
        <f t="shared" si="40"/>
        <v>30773</v>
      </c>
      <c r="AE144" s="28">
        <f t="shared" si="39"/>
        <v>0</v>
      </c>
      <c r="AF144" s="32">
        <f t="shared" si="37"/>
        <v>0</v>
      </c>
      <c r="AH144" s="29">
        <v>57.88</v>
      </c>
      <c r="AI144" s="32">
        <v>84.61</v>
      </c>
      <c r="AJ144" s="117"/>
      <c r="AL144" s="15">
        <v>11000</v>
      </c>
      <c r="AM144" s="15">
        <v>10652.26</v>
      </c>
      <c r="AN144" s="35">
        <f t="shared" si="38"/>
        <v>-3.2644715769235805E-2</v>
      </c>
      <c r="AO144" s="15">
        <v>1202.73</v>
      </c>
      <c r="AP144" s="119" t="s">
        <v>64</v>
      </c>
      <c r="AR144" s="11">
        <v>936</v>
      </c>
      <c r="AS144" s="15">
        <v>309</v>
      </c>
      <c r="AT144" s="36">
        <f t="shared" si="41"/>
        <v>1245</v>
      </c>
      <c r="AU144" s="12">
        <f t="shared" si="42"/>
        <v>0.97349399808276982</v>
      </c>
      <c r="AV144" s="12">
        <f t="shared" si="43"/>
        <v>-5.474242153074238E-2</v>
      </c>
      <c r="AX144" s="118">
        <f t="shared" si="46"/>
        <v>37.945238095238096</v>
      </c>
      <c r="AY144" s="118">
        <f t="shared" si="46"/>
        <v>34.80952380952381</v>
      </c>
      <c r="AZ144" s="118">
        <f t="shared" si="46"/>
        <v>57.473809523809521</v>
      </c>
      <c r="BA144" s="118">
        <f t="shared" si="46"/>
        <v>61.926190476190484</v>
      </c>
      <c r="BB144" s="118">
        <f t="shared" si="46"/>
        <v>48.538095238095238</v>
      </c>
      <c r="BC144" s="118">
        <f t="shared" si="46"/>
        <v>41.55952380952381</v>
      </c>
    </row>
    <row r="145" spans="2:55" ht="15.6" customHeight="1" x14ac:dyDescent="0.2">
      <c r="B145" s="25">
        <v>45424</v>
      </c>
      <c r="C145" s="26">
        <v>9578</v>
      </c>
      <c r="D145" s="27">
        <v>12671</v>
      </c>
      <c r="E145" s="27">
        <v>2837</v>
      </c>
      <c r="F145" s="27">
        <v>2671</v>
      </c>
      <c r="G145" s="28">
        <v>3012</v>
      </c>
      <c r="H145" s="14">
        <f t="shared" si="48"/>
        <v>30769</v>
      </c>
      <c r="I145" s="29">
        <v>1145.3499999999999</v>
      </c>
      <c r="J145" s="29">
        <v>1129.99</v>
      </c>
      <c r="K145" s="29">
        <v>1225.3499999999999</v>
      </c>
      <c r="L145" s="29">
        <v>1226.69</v>
      </c>
      <c r="M145" s="29">
        <v>1175.3699999999999</v>
      </c>
      <c r="N145" s="15">
        <f t="shared" si="50"/>
        <v>1156.4000000000001</v>
      </c>
      <c r="O145" s="16">
        <f t="shared" si="44"/>
        <v>35581.29</v>
      </c>
      <c r="P145" s="30">
        <v>1.5936999999999999</v>
      </c>
      <c r="Q145" s="30">
        <v>1.4373</v>
      </c>
      <c r="R145" s="30">
        <v>2.4085000000000001</v>
      </c>
      <c r="S145" s="30">
        <v>2.6009000000000002</v>
      </c>
      <c r="T145" s="31">
        <v>2.0139999999999998</v>
      </c>
      <c r="U145" s="17">
        <f t="shared" si="45"/>
        <v>1.7330000000000001</v>
      </c>
      <c r="W145" s="11">
        <f t="shared" si="49"/>
        <v>1269.5850785714288</v>
      </c>
      <c r="X145" s="32">
        <f>'[1]1b_Tks'!CH2346</f>
        <v>1134.329999999999</v>
      </c>
      <c r="Z145" s="13">
        <f t="shared" si="51"/>
        <v>0.89346513214882584</v>
      </c>
      <c r="AA145" s="15"/>
      <c r="AB145" s="33">
        <f t="shared" si="47"/>
        <v>0.89346513214882572</v>
      </c>
      <c r="AD145" s="15">
        <f t="shared" si="40"/>
        <v>30769</v>
      </c>
      <c r="AE145" s="28">
        <f t="shared" si="39"/>
        <v>0</v>
      </c>
      <c r="AF145" s="32">
        <f t="shared" si="37"/>
        <v>-7.2791294769558593E-12</v>
      </c>
      <c r="AH145" s="29">
        <v>57.88</v>
      </c>
      <c r="AI145" s="32">
        <v>84.61</v>
      </c>
      <c r="AJ145" s="117"/>
      <c r="AL145" s="15">
        <v>11162</v>
      </c>
      <c r="AM145" s="15">
        <v>10589.38</v>
      </c>
      <c r="AN145" s="35">
        <f t="shared" si="38"/>
        <v>-5.4074931676831015E-2</v>
      </c>
      <c r="AO145" s="15">
        <v>1178.99</v>
      </c>
      <c r="AP145" s="119" t="s">
        <v>64</v>
      </c>
      <c r="AR145" s="11">
        <v>930.49</v>
      </c>
      <c r="AS145" s="15">
        <v>293.16000000000003</v>
      </c>
      <c r="AT145" s="36">
        <f t="shared" si="41"/>
        <v>1223.6500000000001</v>
      </c>
      <c r="AU145" s="12">
        <f t="shared" si="42"/>
        <v>0.96381882605054237</v>
      </c>
      <c r="AV145" s="12">
        <f t="shared" si="43"/>
        <v>-7.0353693901716641E-2</v>
      </c>
      <c r="AX145" s="118">
        <f t="shared" si="46"/>
        <v>37.945238095238096</v>
      </c>
      <c r="AY145" s="118">
        <f t="shared" si="46"/>
        <v>34.221428571428568</v>
      </c>
      <c r="AZ145" s="118">
        <f t="shared" si="46"/>
        <v>57.345238095238095</v>
      </c>
      <c r="BA145" s="118">
        <f t="shared" si="46"/>
        <v>61.926190476190484</v>
      </c>
      <c r="BB145" s="118">
        <f t="shared" si="46"/>
        <v>47.952380952380949</v>
      </c>
      <c r="BC145" s="118">
        <f t="shared" si="46"/>
        <v>41.261904761904766</v>
      </c>
    </row>
    <row r="146" spans="2:55" ht="15.6" customHeight="1" x14ac:dyDescent="0.2">
      <c r="B146" s="25">
        <v>45425</v>
      </c>
      <c r="C146" s="26">
        <v>9600</v>
      </c>
      <c r="D146" s="27">
        <v>12496</v>
      </c>
      <c r="E146" s="27">
        <v>2926</v>
      </c>
      <c r="F146" s="27">
        <v>2701</v>
      </c>
      <c r="G146" s="28">
        <v>2894</v>
      </c>
      <c r="H146" s="14">
        <f t="shared" si="48"/>
        <v>30617</v>
      </c>
      <c r="I146" s="29">
        <v>1145.3499999999999</v>
      </c>
      <c r="J146" s="29">
        <v>1129.99</v>
      </c>
      <c r="K146" s="29">
        <v>1215.93</v>
      </c>
      <c r="L146" s="29">
        <v>1226.69</v>
      </c>
      <c r="M146" s="29">
        <v>1171.6099999999999</v>
      </c>
      <c r="N146" s="15">
        <f t="shared" si="50"/>
        <v>1155.48</v>
      </c>
      <c r="O146" s="16">
        <f t="shared" si="44"/>
        <v>35377.46</v>
      </c>
      <c r="P146" s="30">
        <v>1.5936999999999999</v>
      </c>
      <c r="Q146" s="30">
        <v>1.4354</v>
      </c>
      <c r="R146" s="30">
        <v>2.2989999999999999</v>
      </c>
      <c r="S146" s="30">
        <v>2.6009000000000002</v>
      </c>
      <c r="T146" s="31">
        <v>1.9722</v>
      </c>
      <c r="U146" s="17">
        <f t="shared" si="45"/>
        <v>1.7211000000000001</v>
      </c>
      <c r="W146" s="11">
        <f t="shared" si="49"/>
        <v>1254.6602404761902</v>
      </c>
      <c r="X146" s="32">
        <f>'[1]1b_Tks'!CH2347</f>
        <v>1136.9600000000009</v>
      </c>
      <c r="Z146" s="13">
        <f t="shared" si="51"/>
        <v>0.90618955102018883</v>
      </c>
      <c r="AA146" s="15"/>
      <c r="AB146" s="33">
        <f t="shared" si="47"/>
        <v>0.90618955102018883</v>
      </c>
      <c r="AD146" s="15">
        <f t="shared" si="40"/>
        <v>30617</v>
      </c>
      <c r="AE146" s="28">
        <f t="shared" si="39"/>
        <v>0</v>
      </c>
      <c r="AF146" s="32">
        <f t="shared" si="37"/>
        <v>0</v>
      </c>
      <c r="AH146" s="29">
        <v>57.87</v>
      </c>
      <c r="AI146" s="32">
        <v>81.33</v>
      </c>
      <c r="AJ146" s="117"/>
      <c r="AL146" s="15">
        <v>11010</v>
      </c>
      <c r="AM146" s="15">
        <v>10621.77</v>
      </c>
      <c r="AN146" s="35">
        <f t="shared" si="38"/>
        <v>-3.6550405440901053E-2</v>
      </c>
      <c r="AO146" s="15">
        <v>1201.4000000000001</v>
      </c>
      <c r="AP146" s="119" t="s">
        <v>64</v>
      </c>
      <c r="AR146" s="11">
        <v>927.3</v>
      </c>
      <c r="AS146" s="15">
        <v>289.36</v>
      </c>
      <c r="AT146" s="36">
        <f t="shared" si="41"/>
        <v>1216.6599999999999</v>
      </c>
      <c r="AU146" s="12">
        <f t="shared" si="42"/>
        <v>0.96971272440914535</v>
      </c>
      <c r="AV146" s="12">
        <f t="shared" si="43"/>
        <v>-6.3523173388956522E-2</v>
      </c>
      <c r="AX146" s="118">
        <f t="shared" si="46"/>
        <v>37.945238095238096</v>
      </c>
      <c r="AY146" s="118">
        <f t="shared" si="46"/>
        <v>34.176190476190477</v>
      </c>
      <c r="AZ146" s="118">
        <f t="shared" si="46"/>
        <v>54.738095238095241</v>
      </c>
      <c r="BA146" s="118">
        <f t="shared" si="46"/>
        <v>61.926190476190484</v>
      </c>
      <c r="BB146" s="118">
        <f t="shared" si="46"/>
        <v>46.957142857142856</v>
      </c>
      <c r="BC146" s="118">
        <f t="shared" si="46"/>
        <v>40.978571428571435</v>
      </c>
    </row>
    <row r="147" spans="2:55" ht="15.6" customHeight="1" x14ac:dyDescent="0.2">
      <c r="B147" s="25">
        <v>45426</v>
      </c>
      <c r="C147" s="26">
        <v>9600</v>
      </c>
      <c r="D147" s="27">
        <v>12405</v>
      </c>
      <c r="E147" s="27">
        <v>2903</v>
      </c>
      <c r="F147" s="27">
        <v>2731</v>
      </c>
      <c r="G147" s="28">
        <v>2976</v>
      </c>
      <c r="H147" s="14">
        <f t="shared" si="48"/>
        <v>30615</v>
      </c>
      <c r="I147" s="29">
        <v>1145.3499999999999</v>
      </c>
      <c r="J147" s="29">
        <v>1131.7</v>
      </c>
      <c r="K147" s="29">
        <v>1220.8599999999999</v>
      </c>
      <c r="L147" s="29">
        <v>1217.53</v>
      </c>
      <c r="M147" s="29">
        <v>1170.49</v>
      </c>
      <c r="N147" s="15">
        <f t="shared" si="50"/>
        <v>1155.8599999999999</v>
      </c>
      <c r="O147" s="16">
        <f t="shared" si="44"/>
        <v>35386.71</v>
      </c>
      <c r="P147" s="30">
        <v>1.5936999999999999</v>
      </c>
      <c r="Q147" s="30">
        <v>1.4524999999999999</v>
      </c>
      <c r="R147" s="30">
        <v>2.3774999999999999</v>
      </c>
      <c r="S147" s="30">
        <v>2.4780000000000002</v>
      </c>
      <c r="T147" s="31">
        <v>1.9249000000000001</v>
      </c>
      <c r="U147" s="17">
        <f t="shared" si="45"/>
        <v>1.7219</v>
      </c>
      <c r="W147" s="11">
        <f t="shared" si="49"/>
        <v>1255.1329857142855</v>
      </c>
      <c r="X147" s="32">
        <f>'[1]1b_Tks'!CH2348</f>
        <v>1142.7399999999993</v>
      </c>
      <c r="Z147" s="13">
        <f t="shared" si="51"/>
        <v>0.91045332487192643</v>
      </c>
      <c r="AA147" s="15"/>
      <c r="AB147" s="33">
        <f t="shared" si="47"/>
        <v>0.91045332487192654</v>
      </c>
      <c r="AD147" s="15">
        <f t="shared" si="40"/>
        <v>30615</v>
      </c>
      <c r="AE147" s="28">
        <f t="shared" si="39"/>
        <v>0</v>
      </c>
      <c r="AF147" s="32">
        <f t="shared" si="37"/>
        <v>7.1758563535695432E-12</v>
      </c>
      <c r="AH147" s="29">
        <v>57.68</v>
      </c>
      <c r="AI147" s="32">
        <v>81.33</v>
      </c>
      <c r="AJ147" s="117"/>
      <c r="AL147" s="15">
        <v>11000</v>
      </c>
      <c r="AM147" s="15">
        <v>10540.43</v>
      </c>
      <c r="AN147" s="35">
        <f t="shared" si="38"/>
        <v>-4.3600688017471745E-2</v>
      </c>
      <c r="AO147" s="15">
        <v>1208.6600000000001</v>
      </c>
      <c r="AP147" s="119" t="s">
        <v>64</v>
      </c>
      <c r="AR147" s="11">
        <v>943.03</v>
      </c>
      <c r="AS147" s="15">
        <v>297.51</v>
      </c>
      <c r="AT147" s="36">
        <f t="shared" si="41"/>
        <v>1240.54</v>
      </c>
      <c r="AU147" s="12">
        <f t="shared" si="42"/>
        <v>0.98837335495092515</v>
      </c>
      <c r="AV147" s="12">
        <f t="shared" si="43"/>
        <v>-7.7920030078998614E-2</v>
      </c>
      <c r="AX147" s="118">
        <f t="shared" si="46"/>
        <v>37.945238095238096</v>
      </c>
      <c r="AY147" s="118">
        <f t="shared" si="46"/>
        <v>34.583333333333336</v>
      </c>
      <c r="AZ147" s="118">
        <f t="shared" si="46"/>
        <v>56.607142857142854</v>
      </c>
      <c r="BA147" s="118">
        <f t="shared" si="46"/>
        <v>59.000000000000007</v>
      </c>
      <c r="BB147" s="118">
        <f t="shared" si="46"/>
        <v>45.830952380952382</v>
      </c>
      <c r="BC147" s="118">
        <f t="shared" si="46"/>
        <v>40.997619047619047</v>
      </c>
    </row>
    <row r="148" spans="2:55" ht="15.6" customHeight="1" x14ac:dyDescent="0.2">
      <c r="B148" s="25">
        <v>45427</v>
      </c>
      <c r="C148" s="26">
        <v>9600</v>
      </c>
      <c r="D148" s="27">
        <v>12596</v>
      </c>
      <c r="E148" s="27">
        <v>2733</v>
      </c>
      <c r="F148" s="27">
        <v>2741</v>
      </c>
      <c r="G148" s="28">
        <v>3087</v>
      </c>
      <c r="H148" s="14">
        <f t="shared" si="48"/>
        <v>30757</v>
      </c>
      <c r="I148" s="29">
        <v>1136.93</v>
      </c>
      <c r="J148" s="29">
        <v>1130.8599999999999</v>
      </c>
      <c r="K148" s="29">
        <v>1220.0899999999999</v>
      </c>
      <c r="L148" s="29">
        <v>1217.53</v>
      </c>
      <c r="M148" s="29">
        <v>1173.52</v>
      </c>
      <c r="N148" s="15">
        <f t="shared" si="50"/>
        <v>1152.69</v>
      </c>
      <c r="O148" s="16">
        <f t="shared" si="44"/>
        <v>35453.25</v>
      </c>
      <c r="P148" s="30">
        <v>1.4870000000000001</v>
      </c>
      <c r="Q148" s="30">
        <v>1.4430000000000001</v>
      </c>
      <c r="R148" s="30">
        <v>2.3893</v>
      </c>
      <c r="S148" s="30">
        <v>2.4780000000000002</v>
      </c>
      <c r="T148" s="31">
        <v>1.9388000000000001</v>
      </c>
      <c r="U148" s="17">
        <f t="shared" si="45"/>
        <v>1.6828000000000001</v>
      </c>
      <c r="W148" s="11">
        <f t="shared" si="49"/>
        <v>1232.3442499999999</v>
      </c>
      <c r="X148" s="32">
        <f>'[1]1b_Tks'!CH2349</f>
        <v>1178.0299999999988</v>
      </c>
      <c r="Z148" s="13">
        <f t="shared" si="51"/>
        <v>0.95592607341657898</v>
      </c>
      <c r="AA148" s="15"/>
      <c r="AB148" s="33">
        <f t="shared" si="47"/>
        <v>0.95592607341657898</v>
      </c>
      <c r="AD148" s="15">
        <f t="shared" si="40"/>
        <v>30757</v>
      </c>
      <c r="AE148" s="28">
        <f t="shared" si="39"/>
        <v>0</v>
      </c>
      <c r="AF148" s="32">
        <f t="shared" si="37"/>
        <v>0</v>
      </c>
      <c r="AH148" s="29">
        <v>57.57</v>
      </c>
      <c r="AI148" s="32">
        <v>84.16</v>
      </c>
      <c r="AJ148" s="117"/>
      <c r="AL148" s="15">
        <v>10521</v>
      </c>
      <c r="AM148" s="15">
        <v>10110.36</v>
      </c>
      <c r="AN148" s="35">
        <f t="shared" si="38"/>
        <v>-4.0615764423818673E-2</v>
      </c>
      <c r="AO148" s="15">
        <v>1202.25</v>
      </c>
      <c r="AP148" s="119" t="s">
        <v>64</v>
      </c>
      <c r="AR148" s="11">
        <v>936.7</v>
      </c>
      <c r="AS148" s="15">
        <v>299.87</v>
      </c>
      <c r="AT148" s="36">
        <f t="shared" si="41"/>
        <v>1236.5700000000002</v>
      </c>
      <c r="AU148" s="12">
        <f t="shared" si="42"/>
        <v>1.0034290337298204</v>
      </c>
      <c r="AV148" s="12">
        <f t="shared" si="43"/>
        <v>-4.7502960313241416E-2</v>
      </c>
      <c r="AX148" s="118">
        <f t="shared" si="46"/>
        <v>35.404761904761905</v>
      </c>
      <c r="AY148" s="118">
        <f t="shared" si="46"/>
        <v>34.357142857142854</v>
      </c>
      <c r="AZ148" s="118">
        <f t="shared" si="46"/>
        <v>56.888095238095239</v>
      </c>
      <c r="BA148" s="118">
        <f t="shared" si="46"/>
        <v>59.000000000000007</v>
      </c>
      <c r="BB148" s="118">
        <f t="shared" si="46"/>
        <v>46.161904761904765</v>
      </c>
      <c r="BC148" s="118">
        <f t="shared" si="46"/>
        <v>40.06666666666667</v>
      </c>
    </row>
    <row r="149" spans="2:55" ht="15.6" customHeight="1" x14ac:dyDescent="0.2">
      <c r="B149" s="25">
        <v>45428</v>
      </c>
      <c r="C149" s="26">
        <v>9600</v>
      </c>
      <c r="D149" s="27">
        <v>12534</v>
      </c>
      <c r="E149" s="27">
        <v>3012</v>
      </c>
      <c r="F149" s="27">
        <v>2728</v>
      </c>
      <c r="G149" s="28">
        <v>2816</v>
      </c>
      <c r="H149" s="14">
        <f t="shared" si="48"/>
        <v>30690</v>
      </c>
      <c r="I149" s="29">
        <v>1136.93</v>
      </c>
      <c r="J149" s="29">
        <v>1133.73</v>
      </c>
      <c r="K149" s="29">
        <v>1221.8399999999999</v>
      </c>
      <c r="L149" s="29">
        <v>1217.53</v>
      </c>
      <c r="M149" s="29">
        <v>1179.0899999999999</v>
      </c>
      <c r="N149" s="15">
        <f t="shared" si="50"/>
        <v>1154.99</v>
      </c>
      <c r="O149" s="16">
        <f t="shared" si="44"/>
        <v>35446.620000000003</v>
      </c>
      <c r="P149" s="30">
        <v>1.4870000000000001</v>
      </c>
      <c r="Q149" s="30">
        <v>1.4793000000000001</v>
      </c>
      <c r="R149" s="30">
        <v>2.4055</v>
      </c>
      <c r="S149" s="30">
        <v>2.4780000000000002</v>
      </c>
      <c r="T149" s="31">
        <v>2.0047999999999999</v>
      </c>
      <c r="U149" s="17">
        <f t="shared" si="45"/>
        <v>1.7096</v>
      </c>
      <c r="W149" s="11">
        <f t="shared" si="49"/>
        <v>1249.2288809523809</v>
      </c>
      <c r="X149" s="32">
        <f>'[1]1b_Tks'!CH2350</f>
        <v>1161.4500000000007</v>
      </c>
      <c r="Z149" s="13">
        <f t="shared" si="51"/>
        <v>0.92973354819858167</v>
      </c>
      <c r="AA149" s="15"/>
      <c r="AB149" s="33">
        <f t="shared" si="47"/>
        <v>0.92973354819858167</v>
      </c>
      <c r="AD149" s="15">
        <f t="shared" si="40"/>
        <v>30690</v>
      </c>
      <c r="AE149" s="28">
        <f t="shared" si="39"/>
        <v>0</v>
      </c>
      <c r="AF149" s="32">
        <f t="shared" si="37"/>
        <v>0</v>
      </c>
      <c r="AH149" s="29">
        <v>57.75</v>
      </c>
      <c r="AI149" s="32">
        <v>84.38</v>
      </c>
      <c r="AJ149" s="117"/>
      <c r="AL149" s="15">
        <v>11737</v>
      </c>
      <c r="AM149" s="15">
        <v>12145.86</v>
      </c>
      <c r="AN149" s="35">
        <f t="shared" si="38"/>
        <v>3.3662498991425933E-2</v>
      </c>
      <c r="AO149" s="15">
        <v>1203.07</v>
      </c>
      <c r="AP149" s="119" t="s">
        <v>64</v>
      </c>
      <c r="AR149" s="11">
        <v>939</v>
      </c>
      <c r="AS149" s="15">
        <v>311</v>
      </c>
      <c r="AT149" s="36">
        <f t="shared" si="41"/>
        <v>1250</v>
      </c>
      <c r="AU149" s="12">
        <f t="shared" si="42"/>
        <v>1.0006172760327405</v>
      </c>
      <c r="AV149" s="12">
        <f t="shared" si="43"/>
        <v>-7.0883727834158861E-2</v>
      </c>
      <c r="AX149" s="118">
        <f t="shared" si="46"/>
        <v>35.404761904761905</v>
      </c>
      <c r="AY149" s="118">
        <f t="shared" si="46"/>
        <v>35.221428571428568</v>
      </c>
      <c r="AZ149" s="118">
        <f t="shared" si="46"/>
        <v>57.273809523809526</v>
      </c>
      <c r="BA149" s="118">
        <f t="shared" si="46"/>
        <v>59.000000000000007</v>
      </c>
      <c r="BB149" s="118">
        <f t="shared" si="46"/>
        <v>47.733333333333327</v>
      </c>
      <c r="BC149" s="118">
        <f t="shared" si="46"/>
        <v>40.704761904761902</v>
      </c>
    </row>
    <row r="150" spans="2:55" ht="15.6" customHeight="1" x14ac:dyDescent="0.2">
      <c r="B150" s="25">
        <v>45429</v>
      </c>
      <c r="C150" s="26">
        <v>9600</v>
      </c>
      <c r="D150" s="27">
        <v>12341</v>
      </c>
      <c r="E150" s="27">
        <v>3006</v>
      </c>
      <c r="F150" s="27">
        <v>2724</v>
      </c>
      <c r="G150" s="28">
        <v>3053</v>
      </c>
      <c r="H150" s="14">
        <f t="shared" si="48"/>
        <v>30724</v>
      </c>
      <c r="I150" s="29">
        <v>1136.93</v>
      </c>
      <c r="J150" s="29">
        <v>1132.57</v>
      </c>
      <c r="K150" s="29">
        <v>1221.3699999999999</v>
      </c>
      <c r="L150" s="29">
        <v>1217.53</v>
      </c>
      <c r="M150" s="29">
        <v>1183.58</v>
      </c>
      <c r="N150" s="15">
        <f t="shared" si="50"/>
        <v>1155.22</v>
      </c>
      <c r="O150" s="16">
        <f t="shared" si="44"/>
        <v>35493.03</v>
      </c>
      <c r="P150" s="30">
        <v>1.4870000000000001</v>
      </c>
      <c r="Q150" s="30">
        <v>1.4661999999999999</v>
      </c>
      <c r="R150" s="30">
        <v>2.4056000000000002</v>
      </c>
      <c r="S150" s="30">
        <v>2.4780000000000002</v>
      </c>
      <c r="T150" s="31">
        <v>2.0842000000000001</v>
      </c>
      <c r="U150" s="17">
        <f t="shared" si="45"/>
        <v>1.7157</v>
      </c>
      <c r="W150" s="11">
        <f t="shared" si="49"/>
        <v>1255.0938666666666</v>
      </c>
      <c r="X150" s="32">
        <f>'[1]1b_Tks'!CH2351</f>
        <v>1170.0699999999997</v>
      </c>
      <c r="Z150" s="13">
        <f t="shared" si="51"/>
        <v>0.93225696585349671</v>
      </c>
      <c r="AA150" s="15"/>
      <c r="AB150" s="33">
        <f t="shared" si="47"/>
        <v>0.93225696585349682</v>
      </c>
      <c r="AD150" s="15">
        <f t="shared" si="40"/>
        <v>30724</v>
      </c>
      <c r="AE150" s="28">
        <f t="shared" si="39"/>
        <v>0</v>
      </c>
      <c r="AF150" s="32">
        <f t="shared" si="37"/>
        <v>7.0574515120824802E-12</v>
      </c>
      <c r="AH150" s="29">
        <v>57.57</v>
      </c>
      <c r="AI150" s="32">
        <v>77.17</v>
      </c>
      <c r="AJ150" s="117"/>
      <c r="AL150" s="15">
        <v>12309</v>
      </c>
      <c r="AM150" s="15">
        <v>12308.59</v>
      </c>
      <c r="AN150" s="35">
        <f t="shared" si="38"/>
        <v>-3.3310070446724969E-5</v>
      </c>
      <c r="AO150" s="15">
        <v>1205.1099999999999</v>
      </c>
      <c r="AP150" s="119" t="s">
        <v>56</v>
      </c>
      <c r="AR150" s="11">
        <v>948</v>
      </c>
      <c r="AS150" s="15">
        <v>306</v>
      </c>
      <c r="AT150" s="36">
        <f t="shared" si="41"/>
        <v>1254</v>
      </c>
      <c r="AU150" s="12">
        <f t="shared" si="42"/>
        <v>0.99912845828051755</v>
      </c>
      <c r="AV150" s="12">
        <f t="shared" si="43"/>
        <v>-6.6871492427020729E-2</v>
      </c>
      <c r="AX150" s="118">
        <f t="shared" si="46"/>
        <v>35.404761904761905</v>
      </c>
      <c r="AY150" s="118">
        <f t="shared" si="46"/>
        <v>34.909523809523805</v>
      </c>
      <c r="AZ150" s="118">
        <f t="shared" si="46"/>
        <v>57.276190476190479</v>
      </c>
      <c r="BA150" s="118">
        <f t="shared" si="46"/>
        <v>59.000000000000007</v>
      </c>
      <c r="BB150" s="118">
        <f t="shared" si="46"/>
        <v>49.623809523809527</v>
      </c>
      <c r="BC150" s="118">
        <f t="shared" si="46"/>
        <v>40.849999999999994</v>
      </c>
    </row>
    <row r="151" spans="2:55" ht="15.6" customHeight="1" x14ac:dyDescent="0.2">
      <c r="B151" s="25">
        <v>45430</v>
      </c>
      <c r="C151" s="26">
        <v>8317</v>
      </c>
      <c r="D151" s="27">
        <v>12512</v>
      </c>
      <c r="E151" s="27">
        <v>3092</v>
      </c>
      <c r="F151" s="27">
        <v>2689</v>
      </c>
      <c r="G151" s="28">
        <v>3009</v>
      </c>
      <c r="H151" s="14">
        <f t="shared" si="48"/>
        <v>29619</v>
      </c>
      <c r="I151" s="29">
        <v>1136.93</v>
      </c>
      <c r="J151" s="29">
        <v>1130.5899999999999</v>
      </c>
      <c r="K151" s="29">
        <v>1218.6600000000001</v>
      </c>
      <c r="L151" s="29">
        <v>1217.53</v>
      </c>
      <c r="M151" s="29">
        <v>1182.6199999999999</v>
      </c>
      <c r="N151" s="15">
        <f t="shared" si="50"/>
        <v>1154.74</v>
      </c>
      <c r="O151" s="16">
        <f t="shared" si="44"/>
        <v>34202.33</v>
      </c>
      <c r="P151" s="30">
        <v>1.4870000000000001</v>
      </c>
      <c r="Q151" s="30">
        <v>1.4358</v>
      </c>
      <c r="R151" s="30">
        <v>2.3696999999999999</v>
      </c>
      <c r="S151" s="30">
        <v>2.4780000000000002</v>
      </c>
      <c r="T151" s="31">
        <v>2.0790000000000002</v>
      </c>
      <c r="U151" s="17">
        <f t="shared" si="45"/>
        <v>1.7076</v>
      </c>
      <c r="W151" s="11">
        <f t="shared" si="49"/>
        <v>1204.2446190476189</v>
      </c>
      <c r="X151" s="32">
        <f>'[1]1b_Tks'!CH2352</f>
        <v>1139.110000000001</v>
      </c>
      <c r="Z151" s="13">
        <f t="shared" si="51"/>
        <v>0.94591246826651398</v>
      </c>
      <c r="AA151" s="15"/>
      <c r="AB151" s="33">
        <f t="shared" si="47"/>
        <v>0.94591246826651398</v>
      </c>
      <c r="AD151" s="15">
        <f t="shared" si="40"/>
        <v>29619</v>
      </c>
      <c r="AE151" s="28">
        <f t="shared" si="39"/>
        <v>0</v>
      </c>
      <c r="AF151" s="32">
        <f t="shared" si="37"/>
        <v>0</v>
      </c>
      <c r="AH151" s="29">
        <v>57.35</v>
      </c>
      <c r="AI151" s="32">
        <v>83.84</v>
      </c>
      <c r="AJ151" s="117"/>
      <c r="AL151" s="15">
        <v>11973</v>
      </c>
      <c r="AM151" s="15">
        <v>11972.64</v>
      </c>
      <c r="AN151" s="35">
        <f t="shared" si="38"/>
        <v>-3.0068556308431732E-5</v>
      </c>
      <c r="AO151" s="15">
        <v>1192.1500000000001</v>
      </c>
      <c r="AP151" s="119" t="s">
        <v>64</v>
      </c>
      <c r="AR151" s="11">
        <v>920</v>
      </c>
      <c r="AS151" s="15">
        <v>281</v>
      </c>
      <c r="AT151" s="36">
        <f t="shared" si="41"/>
        <v>1201</v>
      </c>
      <c r="AU151" s="12">
        <f t="shared" si="42"/>
        <v>0.99730568109145057</v>
      </c>
      <c r="AV151" s="12">
        <f t="shared" si="43"/>
        <v>-5.1393212824936585E-2</v>
      </c>
      <c r="AX151" s="118">
        <f t="shared" si="46"/>
        <v>35.404761904761905</v>
      </c>
      <c r="AY151" s="118">
        <f t="shared" si="46"/>
        <v>34.185714285714283</v>
      </c>
      <c r="AZ151" s="118">
        <f t="shared" si="46"/>
        <v>56.421428571428564</v>
      </c>
      <c r="BA151" s="118">
        <f t="shared" si="46"/>
        <v>59.000000000000007</v>
      </c>
      <c r="BB151" s="118">
        <f t="shared" si="46"/>
        <v>49.5</v>
      </c>
      <c r="BC151" s="118">
        <f t="shared" si="46"/>
        <v>40.657142857142858</v>
      </c>
    </row>
    <row r="152" spans="2:55" ht="15.6" customHeight="1" x14ac:dyDescent="0.2">
      <c r="B152" s="25">
        <v>45431</v>
      </c>
      <c r="C152" s="26">
        <v>5938</v>
      </c>
      <c r="D152" s="27">
        <v>12578</v>
      </c>
      <c r="E152" s="27">
        <v>3046</v>
      </c>
      <c r="F152" s="27">
        <v>2634</v>
      </c>
      <c r="G152" s="28">
        <v>3146</v>
      </c>
      <c r="H152" s="14">
        <f t="shared" si="48"/>
        <v>27342</v>
      </c>
      <c r="I152" s="29">
        <v>1136.93</v>
      </c>
      <c r="J152" s="29">
        <v>1126.98</v>
      </c>
      <c r="K152" s="29">
        <v>1217.58</v>
      </c>
      <c r="L152" s="29">
        <v>1217.53</v>
      </c>
      <c r="M152" s="29">
        <v>1176.07</v>
      </c>
      <c r="N152" s="15">
        <f t="shared" si="50"/>
        <v>1153.6099999999999</v>
      </c>
      <c r="O152" s="16">
        <f t="shared" si="44"/>
        <v>31541.88</v>
      </c>
      <c r="P152" s="30">
        <v>1.4870000000000001</v>
      </c>
      <c r="Q152" s="30">
        <v>1.3966000000000001</v>
      </c>
      <c r="R152" s="30">
        <v>2.3635000000000002</v>
      </c>
      <c r="S152" s="30">
        <v>2.4780000000000002</v>
      </c>
      <c r="T152" s="31">
        <v>1.9631000000000001</v>
      </c>
      <c r="U152" s="17">
        <f t="shared" si="45"/>
        <v>1.6933</v>
      </c>
      <c r="W152" s="11">
        <f t="shared" si="49"/>
        <v>1102.3434857142859</v>
      </c>
      <c r="X152" s="32">
        <f>'[1]1b_Tks'!CH2353</f>
        <v>1001.9699999999993</v>
      </c>
      <c r="Z152" s="13">
        <f t="shared" si="51"/>
        <v>0.9089453632056913</v>
      </c>
      <c r="AA152" s="15"/>
      <c r="AB152" s="33">
        <f t="shared" si="47"/>
        <v>0.9089453632056913</v>
      </c>
      <c r="AD152" s="15">
        <f t="shared" si="40"/>
        <v>27342</v>
      </c>
      <c r="AE152" s="28">
        <f t="shared" si="39"/>
        <v>0</v>
      </c>
      <c r="AF152" s="32">
        <f t="shared" si="37"/>
        <v>0</v>
      </c>
      <c r="AH152" s="29">
        <v>57.35</v>
      </c>
      <c r="AI152" s="32">
        <v>83.84</v>
      </c>
      <c r="AJ152" s="117"/>
      <c r="AL152" s="15">
        <v>11467</v>
      </c>
      <c r="AM152" s="15">
        <v>11276.8</v>
      </c>
      <c r="AN152" s="35">
        <f t="shared" si="38"/>
        <v>-1.6866486946651597E-2</v>
      </c>
      <c r="AO152" s="15">
        <v>1161.97</v>
      </c>
      <c r="AP152" s="119" t="s">
        <v>64</v>
      </c>
      <c r="AR152" s="11">
        <v>842</v>
      </c>
      <c r="AS152" s="15">
        <v>248</v>
      </c>
      <c r="AT152" s="36">
        <f t="shared" si="41"/>
        <v>1090</v>
      </c>
      <c r="AU152" s="12">
        <f t="shared" si="42"/>
        <v>0.98880250495943411</v>
      </c>
      <c r="AV152" s="12">
        <f t="shared" si="43"/>
        <v>-7.9857141753742811E-2</v>
      </c>
      <c r="AX152" s="118">
        <f t="shared" si="46"/>
        <v>35.404761904761905</v>
      </c>
      <c r="AY152" s="118">
        <f t="shared" si="46"/>
        <v>33.25238095238096</v>
      </c>
      <c r="AZ152" s="118">
        <f t="shared" si="46"/>
        <v>56.273809523809526</v>
      </c>
      <c r="BA152" s="118">
        <f t="shared" si="46"/>
        <v>59.000000000000007</v>
      </c>
      <c r="BB152" s="118">
        <f t="shared" si="46"/>
        <v>46.740476190476194</v>
      </c>
      <c r="BC152" s="118">
        <f t="shared" si="46"/>
        <v>40.31666666666667</v>
      </c>
    </row>
    <row r="153" spans="2:55" ht="15.6" customHeight="1" x14ac:dyDescent="0.2">
      <c r="B153" s="25">
        <v>45432</v>
      </c>
      <c r="C153" s="26">
        <v>5736</v>
      </c>
      <c r="D153" s="27">
        <v>12289</v>
      </c>
      <c r="E153" s="27">
        <v>3066</v>
      </c>
      <c r="F153" s="27">
        <v>2687</v>
      </c>
      <c r="G153" s="28">
        <v>3791</v>
      </c>
      <c r="H153" s="14">
        <f t="shared" si="48"/>
        <v>27569</v>
      </c>
      <c r="I153" s="29">
        <v>1136.93</v>
      </c>
      <c r="J153" s="29">
        <v>1126.28</v>
      </c>
      <c r="K153" s="29">
        <v>1216.3900000000001</v>
      </c>
      <c r="L153" s="29">
        <v>1217.53</v>
      </c>
      <c r="M153" s="29">
        <v>1158.8499999999999</v>
      </c>
      <c r="N153" s="15">
        <f t="shared" si="50"/>
        <v>1151.8900000000001</v>
      </c>
      <c r="O153" s="16">
        <f t="shared" si="44"/>
        <v>31756.44</v>
      </c>
      <c r="P153" s="30">
        <v>1.4870000000000001</v>
      </c>
      <c r="Q153" s="30">
        <v>1.3897999999999999</v>
      </c>
      <c r="R153" s="30">
        <v>2.3448000000000002</v>
      </c>
      <c r="S153" s="30">
        <v>2.4780000000000002</v>
      </c>
      <c r="T153" s="31">
        <v>1.7267999999999999</v>
      </c>
      <c r="U153" s="17">
        <f t="shared" si="45"/>
        <v>1.6686000000000001</v>
      </c>
      <c r="W153" s="11">
        <f t="shared" si="49"/>
        <v>1095.2982333333332</v>
      </c>
      <c r="X153" s="32">
        <f>'[1]1b_Tks'!CH2354</f>
        <v>1022.4700000000007</v>
      </c>
      <c r="Z153" s="13">
        <f t="shared" si="51"/>
        <v>0.93350830749384706</v>
      </c>
      <c r="AA153" s="15"/>
      <c r="AB153" s="33">
        <f t="shared" si="47"/>
        <v>0.93350830749384706</v>
      </c>
      <c r="AD153" s="15">
        <f t="shared" si="40"/>
        <v>27569</v>
      </c>
      <c r="AE153" s="28">
        <f t="shared" si="39"/>
        <v>0</v>
      </c>
      <c r="AF153" s="32">
        <f t="shared" ref="AF153:AF216" si="52">((W153*AB153-X153)*(AH153*0.77+AI153*0.23)*0.5)</f>
        <v>-3.5711991586140354E-12</v>
      </c>
      <c r="AH153" s="29">
        <v>57.48</v>
      </c>
      <c r="AI153" s="32">
        <v>80.72</v>
      </c>
      <c r="AJ153" s="117"/>
      <c r="AL153" s="15">
        <v>12270</v>
      </c>
      <c r="AM153" s="15">
        <v>12269.81</v>
      </c>
      <c r="AN153" s="35">
        <f t="shared" si="38"/>
        <v>-1.5485162361968876E-5</v>
      </c>
      <c r="AO153" s="15">
        <v>1178.5</v>
      </c>
      <c r="AP153" s="119" t="s">
        <v>64</v>
      </c>
      <c r="AR153" s="11">
        <v>837.9</v>
      </c>
      <c r="AS153" s="15">
        <v>258</v>
      </c>
      <c r="AT153" s="36">
        <f t="shared" si="41"/>
        <v>1095.9000000000001</v>
      </c>
      <c r="AU153" s="12">
        <f t="shared" si="42"/>
        <v>1.0005494089631055</v>
      </c>
      <c r="AV153" s="12">
        <f t="shared" si="43"/>
        <v>-6.7041101469258457E-2</v>
      </c>
      <c r="AX153" s="118">
        <f t="shared" si="46"/>
        <v>35.404761904761905</v>
      </c>
      <c r="AY153" s="118">
        <f t="shared" si="46"/>
        <v>33.090476190476188</v>
      </c>
      <c r="AZ153" s="118">
        <f t="shared" si="46"/>
        <v>55.828571428571436</v>
      </c>
      <c r="BA153" s="118">
        <f t="shared" si="46"/>
        <v>59.000000000000007</v>
      </c>
      <c r="BB153" s="118">
        <f t="shared" si="46"/>
        <v>41.114285714285714</v>
      </c>
      <c r="BC153" s="118">
        <f t="shared" si="46"/>
        <v>39.728571428571435</v>
      </c>
    </row>
    <row r="154" spans="2:55" ht="15.6" customHeight="1" x14ac:dyDescent="0.2">
      <c r="B154" s="25">
        <v>45433</v>
      </c>
      <c r="C154" s="26">
        <v>2600</v>
      </c>
      <c r="D154" s="27">
        <v>12183</v>
      </c>
      <c r="E154" s="27">
        <v>3355</v>
      </c>
      <c r="F154" s="27">
        <v>2692</v>
      </c>
      <c r="G154" s="28">
        <v>3753</v>
      </c>
      <c r="H154" s="14">
        <f t="shared" si="48"/>
        <v>24583</v>
      </c>
      <c r="I154" s="29">
        <v>1143.53</v>
      </c>
      <c r="J154" s="29">
        <v>1128.96</v>
      </c>
      <c r="K154" s="29">
        <v>1221.0999999999999</v>
      </c>
      <c r="L154" s="29">
        <v>1209.3800000000001</v>
      </c>
      <c r="M154" s="29">
        <v>1163.49</v>
      </c>
      <c r="N154" s="15">
        <f t="shared" si="50"/>
        <v>1157.1500000000001</v>
      </c>
      <c r="O154" s="16">
        <f t="shared" si="44"/>
        <v>28446.32</v>
      </c>
      <c r="P154" s="30">
        <v>1.3511</v>
      </c>
      <c r="Q154" s="30">
        <v>1.4200999999999999</v>
      </c>
      <c r="R154" s="30">
        <v>2.4045000000000001</v>
      </c>
      <c r="S154" s="30">
        <v>2.3506</v>
      </c>
      <c r="T154" s="31">
        <v>1.7864</v>
      </c>
      <c r="U154" s="17">
        <f t="shared" si="45"/>
        <v>1.7050000000000001</v>
      </c>
      <c r="W154" s="11">
        <f t="shared" si="49"/>
        <v>997.93357619047606</v>
      </c>
      <c r="X154" s="32">
        <f>'[1]1b_Tks'!CH2355</f>
        <v>925.58999999999992</v>
      </c>
      <c r="Z154" s="13">
        <f t="shared" si="51"/>
        <v>0.92750662176670973</v>
      </c>
      <c r="AA154" s="15"/>
      <c r="AB154" s="33">
        <f t="shared" si="47"/>
        <v>0.92750662176670973</v>
      </c>
      <c r="AD154" s="15">
        <f t="shared" si="40"/>
        <v>24583</v>
      </c>
      <c r="AE154" s="28">
        <f t="shared" si="39"/>
        <v>0</v>
      </c>
      <c r="AF154" s="32">
        <f t="shared" si="52"/>
        <v>0</v>
      </c>
      <c r="AH154" s="29">
        <v>57.49</v>
      </c>
      <c r="AI154" s="32">
        <v>80.72</v>
      </c>
      <c r="AJ154" s="117"/>
      <c r="AL154" s="15">
        <v>12170</v>
      </c>
      <c r="AM154" s="15">
        <v>12682.54</v>
      </c>
      <c r="AN154" s="35">
        <f t="shared" ref="AN154:AN217" si="53">+(AM154-AL154)/AM154</f>
        <v>4.0413040290036603E-2</v>
      </c>
      <c r="AO154" s="15">
        <v>1113.83</v>
      </c>
      <c r="AP154" s="119" t="s">
        <v>64</v>
      </c>
      <c r="AR154" s="11">
        <v>753.17</v>
      </c>
      <c r="AS154" s="15">
        <v>243.01</v>
      </c>
      <c r="AT154" s="36">
        <f t="shared" si="41"/>
        <v>996.18</v>
      </c>
      <c r="AU154" s="12">
        <f t="shared" si="42"/>
        <v>0.99824279267446814</v>
      </c>
      <c r="AV154" s="12">
        <f t="shared" si="43"/>
        <v>-7.0736170907758411E-2</v>
      </c>
      <c r="AX154" s="118">
        <f t="shared" si="46"/>
        <v>32.169047619047618</v>
      </c>
      <c r="AY154" s="118">
        <f t="shared" si="46"/>
        <v>33.811904761904756</v>
      </c>
      <c r="AZ154" s="118">
        <f t="shared" si="46"/>
        <v>57.25</v>
      </c>
      <c r="BA154" s="118">
        <f t="shared" si="46"/>
        <v>55.966666666666661</v>
      </c>
      <c r="BB154" s="118">
        <f t="shared" si="46"/>
        <v>42.533333333333331</v>
      </c>
      <c r="BC154" s="118">
        <f t="shared" si="46"/>
        <v>40.595238095238095</v>
      </c>
    </row>
    <row r="155" spans="2:55" ht="15.6" customHeight="1" x14ac:dyDescent="0.2">
      <c r="B155" s="25">
        <v>45434</v>
      </c>
      <c r="C155" s="26">
        <v>2600</v>
      </c>
      <c r="D155" s="27">
        <v>12355</v>
      </c>
      <c r="E155" s="27">
        <v>3796</v>
      </c>
      <c r="F155" s="27">
        <v>2697</v>
      </c>
      <c r="G155" s="28">
        <v>3359</v>
      </c>
      <c r="H155" s="14">
        <f t="shared" si="48"/>
        <v>24807</v>
      </c>
      <c r="I155" s="29">
        <v>1145.1400000000001</v>
      </c>
      <c r="J155" s="29">
        <v>1125.19</v>
      </c>
      <c r="K155" s="29">
        <v>1224.67</v>
      </c>
      <c r="L155" s="29">
        <v>1209.3800000000001</v>
      </c>
      <c r="M155" s="29">
        <v>1170.08</v>
      </c>
      <c r="N155" s="15">
        <f t="shared" si="50"/>
        <v>1157.73</v>
      </c>
      <c r="O155" s="16">
        <f t="shared" si="44"/>
        <v>28719.93</v>
      </c>
      <c r="P155" s="30">
        <v>1.3855</v>
      </c>
      <c r="Q155" s="30">
        <v>1.3714999999999999</v>
      </c>
      <c r="R155" s="30">
        <v>2.4382000000000001</v>
      </c>
      <c r="S155" s="30">
        <v>2.3506</v>
      </c>
      <c r="T155" s="31">
        <v>1.8655999999999999</v>
      </c>
      <c r="U155" s="17">
        <f t="shared" si="45"/>
        <v>1.7095</v>
      </c>
      <c r="W155" s="11">
        <f t="shared" si="49"/>
        <v>1009.73115</v>
      </c>
      <c r="X155" s="32">
        <f>'[1]1b_Tks'!CH2356</f>
        <v>944.47000000000025</v>
      </c>
      <c r="Z155" s="13">
        <f t="shared" si="51"/>
        <v>0.93536779567511641</v>
      </c>
      <c r="AA155" s="15"/>
      <c r="AB155" s="33">
        <f t="shared" si="47"/>
        <v>0.93536779567511641</v>
      </c>
      <c r="AD155" s="15">
        <f t="shared" si="40"/>
        <v>24807</v>
      </c>
      <c r="AE155" s="28">
        <f t="shared" si="39"/>
        <v>0</v>
      </c>
      <c r="AF155" s="32">
        <f t="shared" si="52"/>
        <v>0</v>
      </c>
      <c r="AH155" s="29">
        <v>57.34</v>
      </c>
      <c r="AI155" s="32">
        <v>83.82</v>
      </c>
      <c r="AJ155" s="117"/>
      <c r="AL155" s="15">
        <v>12127</v>
      </c>
      <c r="AM155" s="15">
        <v>12642.39</v>
      </c>
      <c r="AN155" s="35">
        <f t="shared" si="53"/>
        <v>4.0766817033804484E-2</v>
      </c>
      <c r="AO155" s="15">
        <v>1124.5899999999999</v>
      </c>
      <c r="AP155" s="119" t="s">
        <v>64</v>
      </c>
      <c r="AR155" s="11">
        <v>756.08</v>
      </c>
      <c r="AS155" s="15">
        <v>232.57</v>
      </c>
      <c r="AT155" s="36">
        <f t="shared" si="41"/>
        <v>988.65000000000009</v>
      </c>
      <c r="AU155" s="12">
        <f t="shared" si="42"/>
        <v>0.97912201678634969</v>
      </c>
      <c r="AV155" s="12">
        <f t="shared" si="43"/>
        <v>-4.3754221111233282E-2</v>
      </c>
      <c r="AX155" s="118">
        <f t="shared" si="46"/>
        <v>32.988095238095241</v>
      </c>
      <c r="AY155" s="118">
        <f t="shared" si="46"/>
        <v>32.654761904761905</v>
      </c>
      <c r="AZ155" s="118">
        <f t="shared" si="46"/>
        <v>58.05238095238095</v>
      </c>
      <c r="BA155" s="118">
        <f t="shared" si="46"/>
        <v>55.966666666666661</v>
      </c>
      <c r="BB155" s="118">
        <f t="shared" si="46"/>
        <v>44.419047619047618</v>
      </c>
      <c r="BC155" s="118">
        <f t="shared" si="46"/>
        <v>40.702380952380956</v>
      </c>
    </row>
    <row r="156" spans="2:55" ht="15.6" customHeight="1" x14ac:dyDescent="0.2">
      <c r="B156" s="25">
        <v>45435</v>
      </c>
      <c r="C156" s="26">
        <v>2600</v>
      </c>
      <c r="D156" s="27">
        <v>12785</v>
      </c>
      <c r="E156" s="27">
        <v>3444</v>
      </c>
      <c r="F156" s="27">
        <v>2646</v>
      </c>
      <c r="G156" s="28">
        <v>3725</v>
      </c>
      <c r="H156" s="14">
        <f t="shared" si="48"/>
        <v>25200</v>
      </c>
      <c r="I156" s="29">
        <v>1145.68</v>
      </c>
      <c r="J156" s="29">
        <v>1127.3499999999999</v>
      </c>
      <c r="K156" s="29">
        <v>1223.19</v>
      </c>
      <c r="L156" s="29">
        <v>1209.3800000000001</v>
      </c>
      <c r="M156" s="29">
        <v>1168.9000000000001</v>
      </c>
      <c r="N156" s="15">
        <f t="shared" si="50"/>
        <v>1157.0899999999999</v>
      </c>
      <c r="O156" s="16">
        <f t="shared" si="44"/>
        <v>29158.78</v>
      </c>
      <c r="P156" s="30">
        <v>1.3855999999999999</v>
      </c>
      <c r="Q156" s="30">
        <v>1.405</v>
      </c>
      <c r="R156" s="30">
        <v>2.4095</v>
      </c>
      <c r="S156" s="30">
        <v>2.3506</v>
      </c>
      <c r="T156" s="31">
        <v>1.8321000000000001</v>
      </c>
      <c r="U156" s="17">
        <f t="shared" si="45"/>
        <v>1.7027000000000001</v>
      </c>
      <c r="W156" s="11">
        <f t="shared" si="49"/>
        <v>1021.62055</v>
      </c>
      <c r="X156" s="32">
        <f>'[1]1b_Tks'!CH2357</f>
        <v>961.76999999999964</v>
      </c>
      <c r="Z156" s="13">
        <f t="shared" si="51"/>
        <v>0.94141606685574175</v>
      </c>
      <c r="AA156" s="15"/>
      <c r="AB156" s="33">
        <f t="shared" si="47"/>
        <v>0.94141606685574175</v>
      </c>
      <c r="AD156" s="15">
        <f t="shared" si="40"/>
        <v>25200</v>
      </c>
      <c r="AE156" s="28">
        <f t="shared" si="39"/>
        <v>0</v>
      </c>
      <c r="AF156" s="32">
        <f t="shared" si="52"/>
        <v>0</v>
      </c>
      <c r="AH156" s="29">
        <v>57.49</v>
      </c>
      <c r="AI156" s="32">
        <v>83.82</v>
      </c>
      <c r="AJ156" s="117"/>
      <c r="AL156" s="15">
        <v>12109</v>
      </c>
      <c r="AM156" s="15">
        <v>11870.2</v>
      </c>
      <c r="AN156" s="35">
        <f t="shared" si="53"/>
        <v>-2.0117605432090381E-2</v>
      </c>
      <c r="AO156" s="15">
        <v>1139.0899999999999</v>
      </c>
      <c r="AP156" s="119" t="s">
        <v>64</v>
      </c>
      <c r="AR156" s="11">
        <v>788.46</v>
      </c>
      <c r="AS156" s="15">
        <v>240.41</v>
      </c>
      <c r="AT156" s="36">
        <f t="shared" si="41"/>
        <v>1028.8700000000001</v>
      </c>
      <c r="AU156" s="12">
        <f t="shared" si="42"/>
        <v>1.0070960299300951</v>
      </c>
      <c r="AV156" s="12">
        <f t="shared" si="43"/>
        <v>-6.5679963074353309E-2</v>
      </c>
      <c r="AX156" s="118">
        <f t="shared" si="46"/>
        <v>32.990476190476187</v>
      </c>
      <c r="AY156" s="118">
        <f t="shared" si="46"/>
        <v>33.452380952380956</v>
      </c>
      <c r="AZ156" s="118">
        <f t="shared" si="46"/>
        <v>57.36904761904762</v>
      </c>
      <c r="BA156" s="118">
        <f t="shared" si="46"/>
        <v>55.966666666666661</v>
      </c>
      <c r="BB156" s="118">
        <f t="shared" si="46"/>
        <v>43.621428571428574</v>
      </c>
      <c r="BC156" s="118">
        <f t="shared" si="46"/>
        <v>40.540476190476198</v>
      </c>
    </row>
    <row r="157" spans="2:55" ht="15.6" customHeight="1" x14ac:dyDescent="0.2">
      <c r="B157" s="25">
        <v>45436</v>
      </c>
      <c r="C157" s="26">
        <v>2615</v>
      </c>
      <c r="D157" s="27">
        <v>12429</v>
      </c>
      <c r="E157" s="27">
        <v>3577</v>
      </c>
      <c r="F157" s="27">
        <v>2601</v>
      </c>
      <c r="G157" s="28">
        <v>3370</v>
      </c>
      <c r="H157" s="14">
        <f t="shared" si="48"/>
        <v>24592</v>
      </c>
      <c r="I157" s="29">
        <v>1146.43</v>
      </c>
      <c r="J157" s="29">
        <v>1128.95</v>
      </c>
      <c r="K157" s="29">
        <v>1220.44</v>
      </c>
      <c r="L157" s="29">
        <v>1209.3800000000001</v>
      </c>
      <c r="M157" s="29">
        <v>1182.95</v>
      </c>
      <c r="N157" s="15">
        <f t="shared" si="50"/>
        <v>1160.02</v>
      </c>
      <c r="O157" s="16">
        <f t="shared" si="44"/>
        <v>28527.29</v>
      </c>
      <c r="P157" s="30">
        <v>1.3982000000000001</v>
      </c>
      <c r="Q157" s="30">
        <v>1.4220999999999999</v>
      </c>
      <c r="R157" s="30">
        <v>2.399</v>
      </c>
      <c r="S157" s="30">
        <v>2.3506</v>
      </c>
      <c r="T157" s="31">
        <v>2.0152999999999999</v>
      </c>
      <c r="U157" s="17">
        <f t="shared" si="45"/>
        <v>1.7411000000000001</v>
      </c>
      <c r="W157" s="11">
        <f t="shared" si="49"/>
        <v>1019.4825833333334</v>
      </c>
      <c r="X157" s="32">
        <f>'[1]1b_Tks'!CH2358</f>
        <v>954.25999999999954</v>
      </c>
      <c r="Z157" s="13">
        <f t="shared" si="51"/>
        <v>0.93602383758231555</v>
      </c>
      <c r="AA157" s="15"/>
      <c r="AB157" s="33">
        <f t="shared" si="47"/>
        <v>0.93602383758231555</v>
      </c>
      <c r="AD157" s="15">
        <f t="shared" si="40"/>
        <v>24592</v>
      </c>
      <c r="AE157" s="28">
        <f t="shared" si="39"/>
        <v>0</v>
      </c>
      <c r="AF157" s="32">
        <f t="shared" si="52"/>
        <v>0</v>
      </c>
      <c r="AH157" s="29">
        <v>57.31</v>
      </c>
      <c r="AI157" s="32">
        <v>76.8</v>
      </c>
      <c r="AJ157" s="117"/>
      <c r="AL157" s="15">
        <v>11879</v>
      </c>
      <c r="AM157" s="15">
        <v>11577.56</v>
      </c>
      <c r="AN157" s="35">
        <f t="shared" si="53"/>
        <v>-2.603657420043606E-2</v>
      </c>
      <c r="AO157" s="15">
        <v>1136.03</v>
      </c>
      <c r="AP157" s="119" t="s">
        <v>64</v>
      </c>
      <c r="AR157" s="11">
        <v>781.13</v>
      </c>
      <c r="AS157" s="15">
        <v>240.98</v>
      </c>
      <c r="AT157" s="36">
        <f t="shared" si="41"/>
        <v>1022.11</v>
      </c>
      <c r="AU157" s="12">
        <f t="shared" si="42"/>
        <v>1.0025772060353164</v>
      </c>
      <c r="AV157" s="12">
        <f t="shared" si="43"/>
        <v>-6.6553368453000861E-2</v>
      </c>
      <c r="AX157" s="118">
        <f t="shared" si="46"/>
        <v>33.290476190476191</v>
      </c>
      <c r="AY157" s="118">
        <f t="shared" si="46"/>
        <v>33.859523809523807</v>
      </c>
      <c r="AZ157" s="118">
        <f t="shared" si="46"/>
        <v>57.11904761904762</v>
      </c>
      <c r="BA157" s="118">
        <f t="shared" si="46"/>
        <v>55.966666666666661</v>
      </c>
      <c r="BB157" s="118">
        <f t="shared" si="46"/>
        <v>47.983333333333327</v>
      </c>
      <c r="BC157" s="118">
        <f t="shared" si="46"/>
        <v>41.454761904761902</v>
      </c>
    </row>
    <row r="158" spans="2:55" ht="15.6" customHeight="1" x14ac:dyDescent="0.2">
      <c r="B158" s="25">
        <v>45437</v>
      </c>
      <c r="C158" s="26">
        <v>2620</v>
      </c>
      <c r="D158" s="27">
        <v>12572</v>
      </c>
      <c r="E158" s="27">
        <v>3889</v>
      </c>
      <c r="F158" s="27">
        <v>2527</v>
      </c>
      <c r="G158" s="28">
        <v>3142</v>
      </c>
      <c r="H158" s="14">
        <f t="shared" si="48"/>
        <v>24750</v>
      </c>
      <c r="I158" s="29">
        <v>1148.01</v>
      </c>
      <c r="J158" s="29">
        <v>1128.54</v>
      </c>
      <c r="K158" s="29">
        <v>1222.71</v>
      </c>
      <c r="L158" s="29">
        <v>1209.3800000000001</v>
      </c>
      <c r="M158" s="29">
        <v>1187.23</v>
      </c>
      <c r="N158" s="15">
        <f t="shared" si="50"/>
        <v>1161.0999999999999</v>
      </c>
      <c r="O158" s="16">
        <f t="shared" si="44"/>
        <v>28737.29</v>
      </c>
      <c r="P158" s="30">
        <v>1.4159999999999999</v>
      </c>
      <c r="Q158" s="30">
        <v>1.4159999999999999</v>
      </c>
      <c r="R158" s="30">
        <v>2.4016000000000002</v>
      </c>
      <c r="S158" s="30">
        <v>2.3506</v>
      </c>
      <c r="T158" s="31">
        <v>2.0687000000000002</v>
      </c>
      <c r="U158" s="17">
        <f t="shared" si="45"/>
        <v>1.7492000000000001</v>
      </c>
      <c r="W158" s="11">
        <f t="shared" si="49"/>
        <v>1030.750380952381</v>
      </c>
      <c r="X158" s="32">
        <f>'[1]1b_Tks'!CH2359</f>
        <v>964.06000000000006</v>
      </c>
      <c r="Z158" s="13">
        <f t="shared" si="51"/>
        <v>0.93529919349555701</v>
      </c>
      <c r="AA158" s="15"/>
      <c r="AB158" s="33">
        <f t="shared" si="47"/>
        <v>0.93529919349555701</v>
      </c>
      <c r="AD158" s="15">
        <f t="shared" si="40"/>
        <v>24750</v>
      </c>
      <c r="AE158" s="28">
        <f t="shared" si="39"/>
        <v>0</v>
      </c>
      <c r="AF158" s="32">
        <f t="shared" si="52"/>
        <v>0</v>
      </c>
      <c r="AH158" s="29">
        <v>57.4</v>
      </c>
      <c r="AI158" s="32">
        <v>83.91</v>
      </c>
      <c r="AJ158" s="117"/>
      <c r="AL158" s="15">
        <v>11082</v>
      </c>
      <c r="AM158" s="15">
        <v>10658.58</v>
      </c>
      <c r="AN158" s="35">
        <f t="shared" si="53"/>
        <v>-3.9725742078213055E-2</v>
      </c>
      <c r="AO158" s="15">
        <v>1140.51</v>
      </c>
      <c r="AP158" s="119" t="s">
        <v>64</v>
      </c>
      <c r="AR158" s="11">
        <v>787.8</v>
      </c>
      <c r="AS158" s="15">
        <v>236.66</v>
      </c>
      <c r="AT158" s="36">
        <f t="shared" si="41"/>
        <v>1024.46</v>
      </c>
      <c r="AU158" s="12">
        <f t="shared" si="42"/>
        <v>0.99389728001209288</v>
      </c>
      <c r="AV158" s="12">
        <f t="shared" si="43"/>
        <v>-5.8598086516535863E-2</v>
      </c>
      <c r="AX158" s="118">
        <f t="shared" si="46"/>
        <v>33.714285714285708</v>
      </c>
      <c r="AY158" s="118">
        <f t="shared" si="46"/>
        <v>33.714285714285708</v>
      </c>
      <c r="AZ158" s="118">
        <f t="shared" si="46"/>
        <v>57.180952380952391</v>
      </c>
      <c r="BA158" s="118">
        <f t="shared" si="46"/>
        <v>55.966666666666661</v>
      </c>
      <c r="BB158" s="118">
        <f t="shared" si="46"/>
        <v>49.254761904761914</v>
      </c>
      <c r="BC158" s="118">
        <f t="shared" si="46"/>
        <v>41.647619047619052</v>
      </c>
    </row>
    <row r="159" spans="2:55" ht="15.6" customHeight="1" x14ac:dyDescent="0.2">
      <c r="B159" s="25">
        <v>45438</v>
      </c>
      <c r="C159" s="26">
        <v>2620</v>
      </c>
      <c r="D159" s="27">
        <v>12513</v>
      </c>
      <c r="E159" s="27">
        <v>3991</v>
      </c>
      <c r="F159" s="27">
        <v>2593</v>
      </c>
      <c r="G159" s="28">
        <v>3208</v>
      </c>
      <c r="H159" s="14">
        <f t="shared" si="48"/>
        <v>24925</v>
      </c>
      <c r="I159" s="29">
        <v>1143.5999999999999</v>
      </c>
      <c r="J159" s="29">
        <v>1127.5</v>
      </c>
      <c r="K159" s="29">
        <v>1222.8699999999999</v>
      </c>
      <c r="L159" s="29">
        <v>1209.3800000000001</v>
      </c>
      <c r="M159" s="29">
        <v>1184.06</v>
      </c>
      <c r="N159" s="15">
        <f t="shared" si="50"/>
        <v>1160.26</v>
      </c>
      <c r="O159" s="16">
        <f t="shared" si="44"/>
        <v>28919.5</v>
      </c>
      <c r="P159" s="30">
        <v>1.3512999999999999</v>
      </c>
      <c r="Q159" s="30">
        <v>1.4076</v>
      </c>
      <c r="R159" s="30">
        <v>2.4068000000000001</v>
      </c>
      <c r="S159" s="30">
        <v>2.3506</v>
      </c>
      <c r="T159" s="31">
        <v>2.0251999999999999</v>
      </c>
      <c r="U159" s="17">
        <f t="shared" si="45"/>
        <v>1.7393000000000001</v>
      </c>
      <c r="W159" s="11">
        <f t="shared" si="49"/>
        <v>1032.1712142857143</v>
      </c>
      <c r="X159" s="32">
        <f>'[1]1b_Tks'!CH2360</f>
        <v>934.46000000000095</v>
      </c>
      <c r="Z159" s="13">
        <f t="shared" si="51"/>
        <v>0.90533429635185891</v>
      </c>
      <c r="AA159" s="15"/>
      <c r="AB159" s="33">
        <f t="shared" si="47"/>
        <v>0.90533429635185891</v>
      </c>
      <c r="AD159" s="15">
        <f t="shared" si="40"/>
        <v>24925</v>
      </c>
      <c r="AE159" s="28">
        <f t="shared" si="39"/>
        <v>0</v>
      </c>
      <c r="AF159" s="32">
        <f t="shared" si="52"/>
        <v>0</v>
      </c>
      <c r="AH159" s="29">
        <v>57.4</v>
      </c>
      <c r="AI159" s="32">
        <v>83.91</v>
      </c>
      <c r="AJ159" s="117"/>
      <c r="AL159" s="15">
        <v>11063</v>
      </c>
      <c r="AM159" s="15">
        <v>10639</v>
      </c>
      <c r="AN159" s="35">
        <f t="shared" si="53"/>
        <v>-3.985336967760128E-2</v>
      </c>
      <c r="AO159" s="15">
        <v>1140.93</v>
      </c>
      <c r="AP159" s="119" t="s">
        <v>64</v>
      </c>
      <c r="AR159" s="11">
        <v>783.18</v>
      </c>
      <c r="AS159" s="15">
        <v>232.52</v>
      </c>
      <c r="AT159" s="36">
        <f t="shared" si="41"/>
        <v>1015.6999999999999</v>
      </c>
      <c r="AU159" s="12">
        <f t="shared" si="42"/>
        <v>0.98404216853004101</v>
      </c>
      <c r="AV159" s="12">
        <f t="shared" si="43"/>
        <v>-7.8707872178182092E-2</v>
      </c>
      <c r="AX159" s="118">
        <f t="shared" si="46"/>
        <v>32.173809523809524</v>
      </c>
      <c r="AY159" s="118">
        <f t="shared" si="46"/>
        <v>33.514285714285712</v>
      </c>
      <c r="AZ159" s="118">
        <f t="shared" si="46"/>
        <v>57.304761904761904</v>
      </c>
      <c r="BA159" s="118">
        <f t="shared" si="46"/>
        <v>55.966666666666661</v>
      </c>
      <c r="BB159" s="118">
        <f t="shared" si="46"/>
        <v>48.219047619047622</v>
      </c>
      <c r="BC159" s="118">
        <f t="shared" si="46"/>
        <v>41.411904761904758</v>
      </c>
    </row>
    <row r="160" spans="2:55" ht="15.6" customHeight="1" x14ac:dyDescent="0.2">
      <c r="B160" s="25">
        <v>45439</v>
      </c>
      <c r="C160" s="26">
        <v>2620</v>
      </c>
      <c r="D160" s="27">
        <v>12221</v>
      </c>
      <c r="E160" s="27">
        <v>3928</v>
      </c>
      <c r="F160" s="27">
        <v>2588</v>
      </c>
      <c r="G160" s="28">
        <v>3217</v>
      </c>
      <c r="H160" s="14">
        <f t="shared" si="48"/>
        <v>24574</v>
      </c>
      <c r="I160" s="29">
        <v>1144.0899999999999</v>
      </c>
      <c r="J160" s="29">
        <v>1129.44</v>
      </c>
      <c r="K160" s="29">
        <v>1224.97</v>
      </c>
      <c r="L160" s="29">
        <v>1209.3800000000001</v>
      </c>
      <c r="M160" s="29">
        <v>1181.45</v>
      </c>
      <c r="N160" s="15">
        <f t="shared" si="50"/>
        <v>1161.5</v>
      </c>
      <c r="O160" s="16">
        <f t="shared" si="44"/>
        <v>28542.68</v>
      </c>
      <c r="P160" s="30">
        <v>1.3580000000000001</v>
      </c>
      <c r="Q160" s="30">
        <v>1.4309000000000001</v>
      </c>
      <c r="R160" s="30">
        <v>2.4321000000000002</v>
      </c>
      <c r="S160" s="30">
        <v>2.3506</v>
      </c>
      <c r="T160" s="31">
        <v>1.9883</v>
      </c>
      <c r="U160" s="17">
        <f t="shared" si="45"/>
        <v>1.7529999999999999</v>
      </c>
      <c r="W160" s="11">
        <f t="shared" si="49"/>
        <v>1025.6664666666668</v>
      </c>
      <c r="X160" s="32">
        <f>'[1]1b_Tks'!CH2361</f>
        <v>940.31999999999925</v>
      </c>
      <c r="Z160" s="13">
        <f t="shared" si="51"/>
        <v>0.91678925904242858</v>
      </c>
      <c r="AA160" s="15"/>
      <c r="AB160" s="33">
        <f t="shared" si="47"/>
        <v>0.91678925904242858</v>
      </c>
      <c r="AD160" s="15">
        <f t="shared" si="40"/>
        <v>24574</v>
      </c>
      <c r="AE160" s="28">
        <f t="shared" si="39"/>
        <v>0</v>
      </c>
      <c r="AF160" s="32">
        <f t="shared" si="52"/>
        <v>0</v>
      </c>
      <c r="AH160" s="29">
        <v>57.28</v>
      </c>
      <c r="AI160" s="32">
        <v>83.71</v>
      </c>
      <c r="AJ160" s="117"/>
      <c r="AL160" s="15">
        <v>11077</v>
      </c>
      <c r="AM160" s="15">
        <v>10668.21</v>
      </c>
      <c r="AN160" s="35">
        <f t="shared" si="53"/>
        <v>-3.8318518289385088E-2</v>
      </c>
      <c r="AO160" s="15">
        <v>1143.49</v>
      </c>
      <c r="AP160" s="119" t="s">
        <v>64</v>
      </c>
      <c r="AR160" s="11">
        <v>779.58</v>
      </c>
      <c r="AS160" s="15">
        <v>237.75</v>
      </c>
      <c r="AT160" s="36">
        <f t="shared" si="41"/>
        <v>1017.33</v>
      </c>
      <c r="AU160" s="12">
        <f t="shared" si="42"/>
        <v>0.99187214661140322</v>
      </c>
      <c r="AV160" s="12">
        <f t="shared" si="43"/>
        <v>-7.5082887568974632E-2</v>
      </c>
      <c r="AX160" s="118">
        <f t="shared" si="46"/>
        <v>32.333333333333336</v>
      </c>
      <c r="AY160" s="118">
        <f t="shared" si="46"/>
        <v>34.069047619047623</v>
      </c>
      <c r="AZ160" s="118">
        <f t="shared" si="46"/>
        <v>57.907142857142858</v>
      </c>
      <c r="BA160" s="118">
        <f t="shared" si="46"/>
        <v>55.966666666666661</v>
      </c>
      <c r="BB160" s="118">
        <f t="shared" si="46"/>
        <v>47.340476190476188</v>
      </c>
      <c r="BC160" s="118">
        <f t="shared" si="46"/>
        <v>41.738095238095234</v>
      </c>
    </row>
    <row r="161" spans="2:55" ht="15.6" customHeight="1" x14ac:dyDescent="0.2">
      <c r="B161" s="25">
        <v>45440</v>
      </c>
      <c r="C161" s="26">
        <v>2620</v>
      </c>
      <c r="D161" s="27">
        <v>12272</v>
      </c>
      <c r="E161" s="27">
        <v>3545</v>
      </c>
      <c r="F161" s="27">
        <v>2589</v>
      </c>
      <c r="G161" s="28">
        <v>3222</v>
      </c>
      <c r="H161" s="14">
        <f t="shared" si="48"/>
        <v>24248</v>
      </c>
      <c r="I161" s="29">
        <v>1139.44</v>
      </c>
      <c r="J161" s="29">
        <v>1124.99</v>
      </c>
      <c r="K161" s="29">
        <v>1221.46</v>
      </c>
      <c r="L161" s="29">
        <v>1203.3499999999999</v>
      </c>
      <c r="M161" s="29">
        <v>1178.1600000000001</v>
      </c>
      <c r="N161" s="15">
        <f t="shared" si="50"/>
        <v>1156.0899999999999</v>
      </c>
      <c r="O161" s="16">
        <f t="shared" si="44"/>
        <v>28032.79</v>
      </c>
      <c r="P161" s="30">
        <v>1.2961</v>
      </c>
      <c r="Q161" s="30">
        <v>1.3774999999999999</v>
      </c>
      <c r="R161" s="30">
        <v>2.3910999999999998</v>
      </c>
      <c r="S161" s="30">
        <v>2.2715999999999998</v>
      </c>
      <c r="T161" s="31">
        <v>1.9644999999999999</v>
      </c>
      <c r="U161" s="17">
        <f t="shared" si="45"/>
        <v>1.6903999999999999</v>
      </c>
      <c r="W161" s="11">
        <f t="shared" si="49"/>
        <v>975.89768809523798</v>
      </c>
      <c r="X161" s="32">
        <f>'[1]1b_Tks'!CH2362</f>
        <v>923.70000000000073</v>
      </c>
      <c r="Z161" s="13">
        <f t="shared" si="51"/>
        <v>0.94651315529077951</v>
      </c>
      <c r="AA161" s="15"/>
      <c r="AB161" s="33">
        <f t="shared" si="47"/>
        <v>0.9465131552907794</v>
      </c>
      <c r="AD161" s="15">
        <f t="shared" si="40"/>
        <v>24248</v>
      </c>
      <c r="AE161" s="28">
        <f t="shared" si="39"/>
        <v>0</v>
      </c>
      <c r="AF161" s="32">
        <f t="shared" si="52"/>
        <v>-3.6019741855852775E-12</v>
      </c>
      <c r="AH161" s="29">
        <v>57.29</v>
      </c>
      <c r="AI161" s="32">
        <v>83.71</v>
      </c>
      <c r="AJ161" s="117"/>
      <c r="AL161" s="15">
        <v>11087</v>
      </c>
      <c r="AM161" s="15">
        <v>10656.95</v>
      </c>
      <c r="AN161" s="35">
        <f t="shared" si="53"/>
        <v>-4.0353947423981462E-2</v>
      </c>
      <c r="AO161" s="15">
        <v>1147.5899999999999</v>
      </c>
      <c r="AP161" s="119" t="s">
        <v>64</v>
      </c>
      <c r="AR161" s="11">
        <v>770.26</v>
      </c>
      <c r="AS161" s="15">
        <v>217.84</v>
      </c>
      <c r="AT161" s="36">
        <f t="shared" si="41"/>
        <v>988.1</v>
      </c>
      <c r="AU161" s="12">
        <f t="shared" si="42"/>
        <v>1.0125036794877325</v>
      </c>
      <c r="AV161" s="12">
        <f t="shared" si="43"/>
        <v>-6.599052419695306E-2</v>
      </c>
      <c r="AX161" s="118">
        <f t="shared" si="46"/>
        <v>30.859523809523807</v>
      </c>
      <c r="AY161" s="118">
        <f t="shared" si="46"/>
        <v>32.797619047619051</v>
      </c>
      <c r="AZ161" s="118">
        <f t="shared" si="46"/>
        <v>56.930952380952377</v>
      </c>
      <c r="BA161" s="118">
        <f t="shared" si="46"/>
        <v>54.085714285714282</v>
      </c>
      <c r="BB161" s="118">
        <f t="shared" si="46"/>
        <v>46.773809523809526</v>
      </c>
      <c r="BC161" s="118">
        <f t="shared" si="46"/>
        <v>40.247619047619047</v>
      </c>
    </row>
    <row r="162" spans="2:55" ht="15.6" customHeight="1" x14ac:dyDescent="0.2">
      <c r="B162" s="25">
        <v>45441</v>
      </c>
      <c r="C162" s="26">
        <v>2620</v>
      </c>
      <c r="D162" s="27">
        <v>12061</v>
      </c>
      <c r="E162" s="27">
        <v>3597</v>
      </c>
      <c r="F162" s="27">
        <v>2589</v>
      </c>
      <c r="G162" s="28">
        <v>3242</v>
      </c>
      <c r="H162" s="14">
        <f t="shared" si="48"/>
        <v>24109</v>
      </c>
      <c r="I162" s="29">
        <v>1143.54</v>
      </c>
      <c r="J162" s="29">
        <v>1130.1400000000001</v>
      </c>
      <c r="K162" s="29">
        <v>1223.74</v>
      </c>
      <c r="L162" s="29">
        <v>1203.3499999999999</v>
      </c>
      <c r="M162" s="29">
        <v>1178.23</v>
      </c>
      <c r="N162" s="15">
        <f t="shared" si="50"/>
        <v>1159.8900000000001</v>
      </c>
      <c r="O162" s="16">
        <f t="shared" si="44"/>
        <v>27963.78</v>
      </c>
      <c r="P162" s="30">
        <v>1.3569</v>
      </c>
      <c r="Q162" s="30">
        <v>1.4388000000000001</v>
      </c>
      <c r="R162" s="30">
        <v>2.4148000000000001</v>
      </c>
      <c r="S162" s="30">
        <v>2.2715999999999998</v>
      </c>
      <c r="T162" s="31">
        <v>1.968</v>
      </c>
      <c r="U162" s="17">
        <f t="shared" si="45"/>
        <v>1.7361</v>
      </c>
      <c r="W162" s="11">
        <f t="shared" si="49"/>
        <v>996.56925714285705</v>
      </c>
      <c r="X162" s="32">
        <f>'[1]1b_Tks'!CH2363</f>
        <v>955.67000000000007</v>
      </c>
      <c r="Z162" s="13">
        <f t="shared" si="51"/>
        <v>0.9589599449815317</v>
      </c>
      <c r="AA162" s="15"/>
      <c r="AB162" s="33">
        <f t="shared" si="47"/>
        <v>0.9589599449815317</v>
      </c>
      <c r="AD162" s="15">
        <f t="shared" si="40"/>
        <v>24109</v>
      </c>
      <c r="AE162" s="28">
        <f t="shared" si="39"/>
        <v>0</v>
      </c>
      <c r="AF162" s="32">
        <f t="shared" si="52"/>
        <v>0</v>
      </c>
      <c r="AH162" s="29">
        <v>57.23</v>
      </c>
      <c r="AI162" s="32">
        <v>83.71</v>
      </c>
      <c r="AJ162" s="117"/>
      <c r="AL162" s="15">
        <v>10890</v>
      </c>
      <c r="AM162" s="15">
        <v>10696.7</v>
      </c>
      <c r="AN162" s="35">
        <f t="shared" si="53"/>
        <v>-1.807099385791873E-2</v>
      </c>
      <c r="AO162" s="15">
        <v>1143.03</v>
      </c>
      <c r="AP162" s="119" t="s">
        <v>64</v>
      </c>
      <c r="AR162" s="11">
        <v>774.53</v>
      </c>
      <c r="AS162" s="15">
        <v>224.43</v>
      </c>
      <c r="AT162" s="36">
        <f t="shared" si="41"/>
        <v>998.96</v>
      </c>
      <c r="AU162" s="12">
        <f t="shared" si="42"/>
        <v>1.0023989731170286</v>
      </c>
      <c r="AV162" s="12">
        <f t="shared" si="43"/>
        <v>-4.3439028135496938E-2</v>
      </c>
      <c r="AX162" s="118">
        <f t="shared" si="46"/>
        <v>32.307142857142857</v>
      </c>
      <c r="AY162" s="118">
        <f t="shared" si="46"/>
        <v>34.25714285714286</v>
      </c>
      <c r="AZ162" s="118">
        <f t="shared" si="46"/>
        <v>57.495238095238101</v>
      </c>
      <c r="BA162" s="118">
        <f t="shared" si="46"/>
        <v>54.085714285714282</v>
      </c>
      <c r="BB162" s="118">
        <f t="shared" si="46"/>
        <v>46.857142857142854</v>
      </c>
      <c r="BC162" s="118">
        <f t="shared" si="46"/>
        <v>41.335714285714289</v>
      </c>
    </row>
    <row r="163" spans="2:55" ht="15.6" customHeight="1" x14ac:dyDescent="0.2">
      <c r="B163" s="25">
        <v>45442</v>
      </c>
      <c r="C163" s="26">
        <v>2620</v>
      </c>
      <c r="D163" s="27">
        <v>12323</v>
      </c>
      <c r="E163" s="27">
        <v>3599</v>
      </c>
      <c r="F163" s="27">
        <v>2568</v>
      </c>
      <c r="G163" s="28">
        <v>3336</v>
      </c>
      <c r="H163" s="14">
        <f t="shared" si="48"/>
        <v>24446</v>
      </c>
      <c r="I163" s="29">
        <v>1140.8900000000001</v>
      </c>
      <c r="J163" s="29">
        <v>1129.98</v>
      </c>
      <c r="K163" s="29">
        <v>1223</v>
      </c>
      <c r="L163" s="29">
        <v>1203.3499999999999</v>
      </c>
      <c r="M163" s="29">
        <v>1176.29</v>
      </c>
      <c r="N163" s="15">
        <f t="shared" si="50"/>
        <v>1158.8699999999999</v>
      </c>
      <c r="O163" s="16">
        <f t="shared" si="44"/>
        <v>28329.759999999998</v>
      </c>
      <c r="P163" s="30">
        <v>1.3129999999999999</v>
      </c>
      <c r="Q163" s="30">
        <v>1.4340999999999999</v>
      </c>
      <c r="R163" s="30">
        <v>2.4033000000000002</v>
      </c>
      <c r="S163" s="30">
        <v>2.2715999999999998</v>
      </c>
      <c r="T163" s="31">
        <v>1.9514</v>
      </c>
      <c r="U163" s="17">
        <f t="shared" si="45"/>
        <v>1.7223999999999999</v>
      </c>
      <c r="W163" s="11">
        <f t="shared" si="49"/>
        <v>1002.5069095238096</v>
      </c>
      <c r="X163" s="32">
        <f>'[1]1b_Tks'!CH2364</f>
        <v>937.3299999999997</v>
      </c>
      <c r="Z163" s="13">
        <f t="shared" si="51"/>
        <v>0.93498607450519333</v>
      </c>
      <c r="AA163" s="15"/>
      <c r="AB163" s="33">
        <f t="shared" si="47"/>
        <v>0.93498607450519333</v>
      </c>
      <c r="AD163" s="15">
        <f t="shared" si="40"/>
        <v>24446</v>
      </c>
      <c r="AE163" s="28">
        <f t="shared" si="39"/>
        <v>0</v>
      </c>
      <c r="AF163" s="32">
        <f t="shared" si="52"/>
        <v>0</v>
      </c>
      <c r="AH163" s="29">
        <v>57.05</v>
      </c>
      <c r="AI163" s="32">
        <v>83.4</v>
      </c>
      <c r="AJ163" s="117"/>
      <c r="AL163" s="15">
        <v>11070</v>
      </c>
      <c r="AM163" s="15">
        <v>10645.12</v>
      </c>
      <c r="AN163" s="35">
        <f t="shared" si="53"/>
        <v>-3.991312451151318E-2</v>
      </c>
      <c r="AO163" s="15">
        <v>1143.03</v>
      </c>
      <c r="AP163" s="119" t="s">
        <v>64</v>
      </c>
      <c r="AR163" s="11">
        <v>781</v>
      </c>
      <c r="AS163" s="15">
        <v>225</v>
      </c>
      <c r="AT163" s="36">
        <f t="shared" si="41"/>
        <v>1006</v>
      </c>
      <c r="AU163" s="12">
        <f t="shared" si="42"/>
        <v>1.0034843555121726</v>
      </c>
      <c r="AV163" s="12">
        <f t="shared" si="43"/>
        <v>-6.84982810069793E-2</v>
      </c>
      <c r="AX163" s="118">
        <f t="shared" si="46"/>
        <v>31.261904761904763</v>
      </c>
      <c r="AY163" s="118">
        <f t="shared" si="46"/>
        <v>34.145238095238099</v>
      </c>
      <c r="AZ163" s="118">
        <f t="shared" si="46"/>
        <v>57.221428571428575</v>
      </c>
      <c r="BA163" s="118">
        <f t="shared" si="46"/>
        <v>54.085714285714282</v>
      </c>
      <c r="BB163" s="118">
        <f t="shared" si="46"/>
        <v>46.461904761904762</v>
      </c>
      <c r="BC163" s="118">
        <f t="shared" si="46"/>
        <v>41.009523809523806</v>
      </c>
    </row>
    <row r="164" spans="2:55" ht="15.6" customHeight="1" x14ac:dyDescent="0.2">
      <c r="B164" s="25">
        <v>45443</v>
      </c>
      <c r="C164" s="26">
        <v>2620</v>
      </c>
      <c r="D164" s="27">
        <v>12416</v>
      </c>
      <c r="E164" s="27">
        <v>3573</v>
      </c>
      <c r="F164" s="27">
        <v>2535</v>
      </c>
      <c r="G164" s="28">
        <v>3159</v>
      </c>
      <c r="H164" s="14">
        <f t="shared" si="48"/>
        <v>24303</v>
      </c>
      <c r="I164" s="29">
        <v>1142.8699999999999</v>
      </c>
      <c r="J164" s="29">
        <v>1130.69</v>
      </c>
      <c r="K164" s="29">
        <v>1223.75</v>
      </c>
      <c r="L164" s="29">
        <v>1203.3499999999999</v>
      </c>
      <c r="M164" s="29">
        <v>1180.23</v>
      </c>
      <c r="N164" s="15">
        <f t="shared" si="50"/>
        <v>1159.7</v>
      </c>
      <c r="O164" s="16">
        <f t="shared" si="44"/>
        <v>28184.26</v>
      </c>
      <c r="P164" s="30">
        <v>1.3412999999999999</v>
      </c>
      <c r="Q164" s="30">
        <v>1.4413</v>
      </c>
      <c r="R164" s="30">
        <v>2.4144999999999999</v>
      </c>
      <c r="S164" s="30">
        <v>2.2715999999999998</v>
      </c>
      <c r="T164" s="31">
        <v>1.9714</v>
      </c>
      <c r="U164" s="17">
        <f t="shared" si="45"/>
        <v>1.7291000000000001</v>
      </c>
      <c r="W164" s="11">
        <f t="shared" si="49"/>
        <v>1000.5369976190476</v>
      </c>
      <c r="X164" s="32">
        <f>'[1]1b_Tks'!CH2365</f>
        <v>937.45000000000027</v>
      </c>
      <c r="Z164" s="13">
        <f t="shared" si="51"/>
        <v>0.93694686176605779</v>
      </c>
      <c r="AA164" s="15"/>
      <c r="AB164" s="33">
        <f t="shared" si="47"/>
        <v>0.93694686176605779</v>
      </c>
      <c r="AD164" s="15">
        <f t="shared" si="40"/>
        <v>24303</v>
      </c>
      <c r="AE164" s="28">
        <f t="shared" si="39"/>
        <v>0</v>
      </c>
      <c r="AF164" s="32">
        <f t="shared" si="52"/>
        <v>0</v>
      </c>
      <c r="AH164" s="29">
        <v>57.21</v>
      </c>
      <c r="AI164" s="32">
        <v>83.6</v>
      </c>
      <c r="AJ164" s="117"/>
      <c r="AL164" s="15">
        <v>11103</v>
      </c>
      <c r="AM164" s="15">
        <v>10675.62</v>
      </c>
      <c r="AN164" s="35">
        <f t="shared" si="53"/>
        <v>-4.0033272072254274E-2</v>
      </c>
      <c r="AO164" s="15">
        <v>1140.2</v>
      </c>
      <c r="AP164" s="119" t="s">
        <v>56</v>
      </c>
      <c r="AR164" s="11">
        <v>777</v>
      </c>
      <c r="AS164" s="15">
        <v>230</v>
      </c>
      <c r="AT164" s="36">
        <f t="shared" si="41"/>
        <v>1007</v>
      </c>
      <c r="AU164" s="12">
        <f t="shared" si="42"/>
        <v>1.0064595336267748</v>
      </c>
      <c r="AV164" s="12">
        <f t="shared" si="43"/>
        <v>-6.9512671860716968E-2</v>
      </c>
      <c r="AX164" s="118">
        <f t="shared" si="46"/>
        <v>31.935714285714283</v>
      </c>
      <c r="AY164" s="118">
        <f t="shared" si="46"/>
        <v>34.31666666666667</v>
      </c>
      <c r="AZ164" s="118">
        <f t="shared" si="46"/>
        <v>57.488095238095234</v>
      </c>
      <c r="BA164" s="118">
        <f t="shared" si="46"/>
        <v>54.085714285714282</v>
      </c>
      <c r="BB164" s="118">
        <f t="shared" si="46"/>
        <v>46.938095238095237</v>
      </c>
      <c r="BC164" s="118">
        <f t="shared" si="46"/>
        <v>41.169047619047618</v>
      </c>
    </row>
    <row r="165" spans="2:55" ht="15.6" customHeight="1" x14ac:dyDescent="0.2">
      <c r="B165" s="25">
        <v>45444</v>
      </c>
      <c r="C165" s="26">
        <v>2620</v>
      </c>
      <c r="D165" s="27">
        <v>11738</v>
      </c>
      <c r="E165" s="27">
        <v>3517</v>
      </c>
      <c r="F165" s="27">
        <v>2539</v>
      </c>
      <c r="G165" s="28">
        <v>3269</v>
      </c>
      <c r="H165" s="14">
        <f t="shared" si="48"/>
        <v>23683</v>
      </c>
      <c r="I165" s="29">
        <v>1144.0899999999999</v>
      </c>
      <c r="J165" s="29">
        <v>1128.52</v>
      </c>
      <c r="K165" s="29">
        <v>1223.58</v>
      </c>
      <c r="L165" s="29">
        <v>1203.3499999999999</v>
      </c>
      <c r="M165" s="29">
        <v>1184.3499999999999</v>
      </c>
      <c r="N165" s="15">
        <f t="shared" si="50"/>
        <v>1160.0899999999999</v>
      </c>
      <c r="O165" s="16">
        <f t="shared" si="44"/>
        <v>27474.36</v>
      </c>
      <c r="P165" s="30">
        <v>1.3626</v>
      </c>
      <c r="Q165" s="30">
        <v>1.4124000000000001</v>
      </c>
      <c r="R165" s="30">
        <v>2.4138999999999999</v>
      </c>
      <c r="S165" s="30">
        <v>2.2715999999999998</v>
      </c>
      <c r="T165" s="31">
        <v>2.0135999999999998</v>
      </c>
      <c r="U165" s="17">
        <f t="shared" si="45"/>
        <v>1.7306999999999999</v>
      </c>
      <c r="W165" s="11">
        <f t="shared" si="49"/>
        <v>975.91667380952379</v>
      </c>
      <c r="X165" s="32">
        <f>'[1]1b_Tks'!CH2366</f>
        <v>939.25999999999885</v>
      </c>
      <c r="Z165" s="13">
        <f t="shared" si="51"/>
        <v>0.96243872577109035</v>
      </c>
      <c r="AA165" s="15"/>
      <c r="AB165" s="33">
        <f t="shared" si="47"/>
        <v>0.96243872577109035</v>
      </c>
      <c r="AD165" s="15">
        <f t="shared" si="40"/>
        <v>23683</v>
      </c>
      <c r="AE165" s="28">
        <f t="shared" si="39"/>
        <v>0</v>
      </c>
      <c r="AF165" s="32">
        <f t="shared" si="52"/>
        <v>0</v>
      </c>
      <c r="AH165" s="29">
        <v>57.19</v>
      </c>
      <c r="AI165" s="32">
        <v>83.6</v>
      </c>
      <c r="AJ165" s="117"/>
      <c r="AL165" s="15">
        <v>10657</v>
      </c>
      <c r="AM165" s="15">
        <v>10657.25</v>
      </c>
      <c r="AN165" s="35">
        <f t="shared" si="53"/>
        <v>2.3458209200309648E-5</v>
      </c>
      <c r="AO165" s="15">
        <v>1140.93</v>
      </c>
      <c r="AP165" s="119" t="s">
        <v>64</v>
      </c>
      <c r="AR165" s="11">
        <v>764</v>
      </c>
      <c r="AS165" s="15">
        <v>221</v>
      </c>
      <c r="AT165" s="36">
        <f t="shared" si="41"/>
        <v>985</v>
      </c>
      <c r="AU165" s="12">
        <f t="shared" si="42"/>
        <v>1.0093074812986023</v>
      </c>
      <c r="AV165" s="12">
        <f t="shared" si="43"/>
        <v>-4.6868755527511907E-2</v>
      </c>
      <c r="AX165" s="118">
        <f t="shared" si="46"/>
        <v>32.442857142857143</v>
      </c>
      <c r="AY165" s="118">
        <f t="shared" si="46"/>
        <v>33.628571428571433</v>
      </c>
      <c r="AZ165" s="118">
        <f t="shared" si="46"/>
        <v>57.473809523809521</v>
      </c>
      <c r="BA165" s="118">
        <f t="shared" si="46"/>
        <v>54.085714285714282</v>
      </c>
      <c r="BB165" s="118">
        <f t="shared" si="46"/>
        <v>47.942857142857143</v>
      </c>
      <c r="BC165" s="118">
        <f t="shared" si="46"/>
        <v>41.207142857142848</v>
      </c>
    </row>
    <row r="166" spans="2:55" ht="15.6" customHeight="1" x14ac:dyDescent="0.2">
      <c r="B166" s="25">
        <v>45445</v>
      </c>
      <c r="C166" s="26">
        <v>2620</v>
      </c>
      <c r="D166" s="27">
        <v>11983</v>
      </c>
      <c r="E166" s="27">
        <v>3623</v>
      </c>
      <c r="F166" s="27">
        <v>2480</v>
      </c>
      <c r="G166" s="28">
        <v>3379</v>
      </c>
      <c r="H166" s="14">
        <f t="shared" si="48"/>
        <v>24085</v>
      </c>
      <c r="I166" s="29">
        <v>1143.06</v>
      </c>
      <c r="J166" s="29">
        <v>1126.01</v>
      </c>
      <c r="K166" s="29">
        <v>1224.6199999999999</v>
      </c>
      <c r="L166" s="29">
        <v>1203.3499999999999</v>
      </c>
      <c r="M166" s="29">
        <v>1183.9000000000001</v>
      </c>
      <c r="N166" s="15">
        <f t="shared" si="50"/>
        <v>1158.78</v>
      </c>
      <c r="O166" s="16">
        <f t="shared" si="44"/>
        <v>27909.3</v>
      </c>
      <c r="P166" s="30">
        <v>1.3474999999999999</v>
      </c>
      <c r="Q166" s="30">
        <v>1.3742000000000001</v>
      </c>
      <c r="R166" s="30">
        <v>2.4291999999999998</v>
      </c>
      <c r="S166" s="30">
        <v>2.2715999999999998</v>
      </c>
      <c r="T166" s="31">
        <v>2.0217000000000001</v>
      </c>
      <c r="U166" s="17">
        <f t="shared" si="45"/>
        <v>1.7132000000000001</v>
      </c>
      <c r="W166" s="11">
        <f t="shared" si="49"/>
        <v>982.46124999999995</v>
      </c>
      <c r="X166" s="32">
        <f>'[1]1b_Tks'!CH2367</f>
        <v>901.43000000000029</v>
      </c>
      <c r="Z166" s="13">
        <f t="shared" si="51"/>
        <v>0.91752219235109811</v>
      </c>
      <c r="AA166" s="15"/>
      <c r="AB166" s="33">
        <f t="shared" si="47"/>
        <v>0.91752219235109811</v>
      </c>
      <c r="AD166" s="15">
        <f t="shared" si="40"/>
        <v>24085</v>
      </c>
      <c r="AE166" s="28">
        <f t="shared" ref="AE166:AE229" si="54">+H166-AD166</f>
        <v>0</v>
      </c>
      <c r="AF166" s="32">
        <f t="shared" si="52"/>
        <v>0</v>
      </c>
      <c r="AH166" s="29">
        <v>57.19</v>
      </c>
      <c r="AI166" s="32">
        <v>83.6</v>
      </c>
      <c r="AJ166" s="117"/>
      <c r="AL166" s="15">
        <v>10880</v>
      </c>
      <c r="AM166" s="15">
        <v>10712.58</v>
      </c>
      <c r="AN166" s="35">
        <f t="shared" si="53"/>
        <v>-1.562835470073503E-2</v>
      </c>
      <c r="AO166" s="15">
        <v>1127.49</v>
      </c>
      <c r="AP166" s="119" t="s">
        <v>64</v>
      </c>
      <c r="AR166" s="11">
        <v>764</v>
      </c>
      <c r="AS166" s="15">
        <v>221</v>
      </c>
      <c r="AT166" s="36">
        <f t="shared" si="41"/>
        <v>985</v>
      </c>
      <c r="AU166" s="12">
        <f t="shared" si="42"/>
        <v>1.0025840713819503</v>
      </c>
      <c r="AV166" s="12">
        <f t="shared" si="43"/>
        <v>-8.5061879030852161E-2</v>
      </c>
      <c r="AX166" s="118">
        <f t="shared" si="46"/>
        <v>32.083333333333329</v>
      </c>
      <c r="AY166" s="118">
        <f t="shared" si="46"/>
        <v>32.719047619047622</v>
      </c>
      <c r="AZ166" s="118">
        <f t="shared" si="46"/>
        <v>57.838095238095228</v>
      </c>
      <c r="BA166" s="118">
        <f t="shared" si="46"/>
        <v>54.085714285714282</v>
      </c>
      <c r="BB166" s="118">
        <f t="shared" si="46"/>
        <v>48.135714285714286</v>
      </c>
      <c r="BC166" s="118">
        <f t="shared" si="46"/>
        <v>40.790476190476191</v>
      </c>
    </row>
    <row r="167" spans="2:55" ht="15.6" customHeight="1" x14ac:dyDescent="0.2">
      <c r="B167" s="25">
        <v>45446</v>
      </c>
      <c r="C167" s="26">
        <v>2620</v>
      </c>
      <c r="D167" s="27">
        <v>12132</v>
      </c>
      <c r="E167" s="27">
        <v>3911</v>
      </c>
      <c r="F167" s="27">
        <v>2448</v>
      </c>
      <c r="G167" s="28">
        <v>3258</v>
      </c>
      <c r="H167" s="14">
        <f t="shared" si="48"/>
        <v>24369</v>
      </c>
      <c r="I167" s="29">
        <v>1142.4100000000001</v>
      </c>
      <c r="J167" s="29">
        <v>1128.75</v>
      </c>
      <c r="K167" s="29">
        <v>1229.27</v>
      </c>
      <c r="L167" s="29">
        <v>1203.3499999999999</v>
      </c>
      <c r="M167" s="29">
        <v>1182.1600000000001</v>
      </c>
      <c r="N167" s="15">
        <f t="shared" si="50"/>
        <v>1160.99</v>
      </c>
      <c r="O167" s="16">
        <f t="shared" si="44"/>
        <v>28292.06</v>
      </c>
      <c r="P167" s="30">
        <v>1.3372999999999999</v>
      </c>
      <c r="Q167" s="30">
        <v>1.4168000000000001</v>
      </c>
      <c r="R167" s="30">
        <v>2.4540000000000002</v>
      </c>
      <c r="S167" s="30">
        <v>2.2715999999999998</v>
      </c>
      <c r="T167" s="31">
        <v>2.0110999999999999</v>
      </c>
      <c r="U167" s="17">
        <f t="shared" si="45"/>
        <v>1.74</v>
      </c>
      <c r="W167" s="11">
        <f t="shared" si="49"/>
        <v>1009.5947190476192</v>
      </c>
      <c r="X167" s="32">
        <f>'[1]1b_Tks'!CH2368</f>
        <v>923.14000000000033</v>
      </c>
      <c r="Z167" s="13">
        <f t="shared" si="51"/>
        <v>0.9143669064263984</v>
      </c>
      <c r="AA167" s="15"/>
      <c r="AB167" s="33">
        <f t="shared" si="47"/>
        <v>0.91436690642639851</v>
      </c>
      <c r="AD167" s="15">
        <f t="shared" si="40"/>
        <v>24369</v>
      </c>
      <c r="AE167" s="28">
        <f t="shared" si="54"/>
        <v>0</v>
      </c>
      <c r="AF167" s="32">
        <f t="shared" si="52"/>
        <v>3.6062544950254962E-12</v>
      </c>
      <c r="AH167" s="29">
        <v>57.34</v>
      </c>
      <c r="AI167" s="32">
        <v>83.87</v>
      </c>
      <c r="AJ167" s="117"/>
      <c r="AL167" s="15">
        <v>11007</v>
      </c>
      <c r="AM167" s="15">
        <v>10666.74</v>
      </c>
      <c r="AN167" s="35">
        <f t="shared" si="53"/>
        <v>-3.1899155693304627E-2</v>
      </c>
      <c r="AO167" s="15">
        <v>1125.47</v>
      </c>
      <c r="AP167" s="119" t="s">
        <v>64</v>
      </c>
      <c r="AR167" s="11">
        <v>779.86</v>
      </c>
      <c r="AS167" s="15">
        <v>214.32</v>
      </c>
      <c r="AT167" s="36">
        <f t="shared" si="41"/>
        <v>994.18000000000006</v>
      </c>
      <c r="AU167" s="12">
        <f t="shared" si="42"/>
        <v>0.98473177527893541</v>
      </c>
      <c r="AV167" s="12">
        <f t="shared" si="43"/>
        <v>-7.0364868852536899E-2</v>
      </c>
      <c r="AX167" s="118">
        <f t="shared" si="46"/>
        <v>31.840476190476188</v>
      </c>
      <c r="AY167" s="118">
        <f t="shared" si="46"/>
        <v>33.733333333333334</v>
      </c>
      <c r="AZ167" s="118">
        <f t="shared" si="46"/>
        <v>58.428571428571431</v>
      </c>
      <c r="BA167" s="118">
        <f t="shared" si="46"/>
        <v>54.085714285714282</v>
      </c>
      <c r="BB167" s="118">
        <f t="shared" si="46"/>
        <v>47.883333333333333</v>
      </c>
      <c r="BC167" s="118">
        <f t="shared" si="46"/>
        <v>41.428571428571423</v>
      </c>
    </row>
    <row r="168" spans="2:55" ht="15.6" customHeight="1" x14ac:dyDescent="0.2">
      <c r="B168" s="25">
        <v>45447</v>
      </c>
      <c r="C168" s="26">
        <v>2620</v>
      </c>
      <c r="D168" s="27">
        <v>11816</v>
      </c>
      <c r="E168" s="27">
        <v>3631</v>
      </c>
      <c r="F168" s="27">
        <v>2561</v>
      </c>
      <c r="G168" s="28">
        <v>3277</v>
      </c>
      <c r="H168" s="14">
        <f t="shared" si="48"/>
        <v>23905</v>
      </c>
      <c r="I168" s="29">
        <v>1142.75</v>
      </c>
      <c r="J168" s="29">
        <v>1127.55</v>
      </c>
      <c r="K168" s="29">
        <v>1230.5899999999999</v>
      </c>
      <c r="L168" s="29">
        <v>1215.3599999999999</v>
      </c>
      <c r="M168" s="29">
        <v>1185.03</v>
      </c>
      <c r="N168" s="15">
        <f t="shared" si="50"/>
        <v>1162.1500000000001</v>
      </c>
      <c r="O168" s="16">
        <f t="shared" si="44"/>
        <v>27781.29</v>
      </c>
      <c r="P168" s="30">
        <v>1.3385</v>
      </c>
      <c r="Q168" s="30">
        <v>1.4045000000000001</v>
      </c>
      <c r="R168" s="30">
        <v>2.4546000000000001</v>
      </c>
      <c r="S168" s="30">
        <v>2.4458000000000002</v>
      </c>
      <c r="T168" s="31">
        <v>2.0358000000000001</v>
      </c>
      <c r="U168" s="17">
        <f t="shared" si="45"/>
        <v>1.7548999999999999</v>
      </c>
      <c r="W168" s="11">
        <f t="shared" si="49"/>
        <v>998.81202380952391</v>
      </c>
      <c r="X168" s="32">
        <f>'[1]1b_Tks'!CH2369</f>
        <v>927.60999999999945</v>
      </c>
      <c r="Z168" s="13">
        <f t="shared" si="51"/>
        <v>0.92871328927543739</v>
      </c>
      <c r="AA168" s="15"/>
      <c r="AB168" s="33">
        <f t="shared" si="47"/>
        <v>0.92871328927543739</v>
      </c>
      <c r="AD168" s="15">
        <f t="shared" si="40"/>
        <v>23905</v>
      </c>
      <c r="AE168" s="28">
        <f t="shared" si="54"/>
        <v>0</v>
      </c>
      <c r="AF168" s="32">
        <f t="shared" si="52"/>
        <v>0</v>
      </c>
      <c r="AH168" s="29">
        <v>57.38</v>
      </c>
      <c r="AI168" s="32">
        <v>83.98</v>
      </c>
      <c r="AJ168" s="117"/>
      <c r="AL168" s="15">
        <v>11000</v>
      </c>
      <c r="AM168" s="15">
        <v>10674.61</v>
      </c>
      <c r="AN168" s="35">
        <f t="shared" si="53"/>
        <v>-3.0482612479519101E-2</v>
      </c>
      <c r="AO168" s="15">
        <v>1124.31</v>
      </c>
      <c r="AP168" s="119" t="s">
        <v>64</v>
      </c>
      <c r="AR168" s="11">
        <v>757.96</v>
      </c>
      <c r="AS168" s="15">
        <v>218.92</v>
      </c>
      <c r="AT168" s="36">
        <f t="shared" si="41"/>
        <v>976.88</v>
      </c>
      <c r="AU168" s="12">
        <f t="shared" si="42"/>
        <v>0.97804189047917744</v>
      </c>
      <c r="AV168" s="12">
        <f t="shared" si="43"/>
        <v>-4.9328601203740052E-2</v>
      </c>
      <c r="AX168" s="118">
        <f t="shared" si="46"/>
        <v>31.869047619047617</v>
      </c>
      <c r="AY168" s="118">
        <f t="shared" si="46"/>
        <v>33.440476190476197</v>
      </c>
      <c r="AZ168" s="118">
        <f t="shared" si="46"/>
        <v>58.442857142857143</v>
      </c>
      <c r="BA168" s="118">
        <f t="shared" si="46"/>
        <v>58.233333333333341</v>
      </c>
      <c r="BB168" s="118">
        <f t="shared" si="46"/>
        <v>48.471428571428575</v>
      </c>
      <c r="BC168" s="118">
        <f t="shared" si="46"/>
        <v>41.783333333333331</v>
      </c>
    </row>
    <row r="169" spans="2:55" ht="15.6" customHeight="1" x14ac:dyDescent="0.2">
      <c r="B169" s="25">
        <v>45448</v>
      </c>
      <c r="C169" s="26">
        <v>2620</v>
      </c>
      <c r="D169" s="27">
        <v>12362</v>
      </c>
      <c r="E169" s="27">
        <v>3994</v>
      </c>
      <c r="F169" s="27">
        <v>2584</v>
      </c>
      <c r="G169" s="28">
        <v>3339</v>
      </c>
      <c r="H169" s="14">
        <f t="shared" si="48"/>
        <v>24899</v>
      </c>
      <c r="I169" s="29">
        <v>1141.55</v>
      </c>
      <c r="J169" s="29">
        <v>1124.93</v>
      </c>
      <c r="K169" s="29">
        <v>1232.72</v>
      </c>
      <c r="L169" s="29">
        <v>1215.3599999999999</v>
      </c>
      <c r="M169" s="29">
        <v>1192.6600000000001</v>
      </c>
      <c r="N169" s="15">
        <f t="shared" si="50"/>
        <v>1162.44</v>
      </c>
      <c r="O169" s="16">
        <f t="shared" si="44"/>
        <v>28943.51</v>
      </c>
      <c r="P169" s="30">
        <v>1.3224</v>
      </c>
      <c r="Q169" s="30">
        <v>1.3689</v>
      </c>
      <c r="R169" s="30">
        <v>2.4752000000000001</v>
      </c>
      <c r="S169" s="30">
        <v>2.4458000000000002</v>
      </c>
      <c r="T169" s="31">
        <v>2.1417000000000002</v>
      </c>
      <c r="U169" s="17">
        <f t="shared" si="45"/>
        <v>1.7568999999999999</v>
      </c>
      <c r="W169" s="11">
        <f t="shared" si="49"/>
        <v>1041.525288095238</v>
      </c>
      <c r="X169" s="32">
        <f>'[1]1b_Tks'!CH2370</f>
        <v>701.48000000000013</v>
      </c>
      <c r="Z169" s="13">
        <f t="shared" si="51"/>
        <v>0.67351221138651429</v>
      </c>
      <c r="AA169" s="15">
        <v>6.5</v>
      </c>
      <c r="AB169" s="33">
        <f t="shared" si="47"/>
        <v>0.92367388990150534</v>
      </c>
      <c r="AD169" s="15">
        <f>ROUND(H169*(24-AA169)/24,0)</f>
        <v>18156</v>
      </c>
      <c r="AE169" s="28">
        <f>+H169-AD169</f>
        <v>6743</v>
      </c>
      <c r="AF169" s="32">
        <f t="shared" si="52"/>
        <v>8270.4993057142874</v>
      </c>
      <c r="AH169" s="29">
        <v>57.39</v>
      </c>
      <c r="AI169" s="32">
        <v>83.89</v>
      </c>
      <c r="AJ169" s="117" t="s">
        <v>99</v>
      </c>
      <c r="AL169" s="15">
        <v>10713</v>
      </c>
      <c r="AM169" s="15">
        <v>10342.18</v>
      </c>
      <c r="AN169" s="35">
        <f t="shared" si="53"/>
        <v>-3.5855109851114536E-2</v>
      </c>
      <c r="AO169" s="15">
        <v>920.25</v>
      </c>
      <c r="AP169" s="119" t="s">
        <v>64</v>
      </c>
      <c r="AR169" s="11">
        <v>722.95</v>
      </c>
      <c r="AS169" s="15">
        <v>186.04</v>
      </c>
      <c r="AT169" s="36">
        <f t="shared" si="41"/>
        <v>908.99</v>
      </c>
      <c r="AU169" s="12">
        <f t="shared" si="42"/>
        <v>0.87274885246653866</v>
      </c>
      <c r="AV169" s="12">
        <f t="shared" si="43"/>
        <v>5.092503743496668E-2</v>
      </c>
      <c r="AX169" s="118">
        <f t="shared" si="46"/>
        <v>31.485714285714284</v>
      </c>
      <c r="AY169" s="118">
        <f t="shared" si="46"/>
        <v>32.592857142857149</v>
      </c>
      <c r="AZ169" s="118">
        <f t="shared" si="46"/>
        <v>58.933333333333337</v>
      </c>
      <c r="BA169" s="118">
        <f t="shared" ref="BA169:BC232" si="55">S169/42*1000</f>
        <v>58.233333333333341</v>
      </c>
      <c r="BB169" s="118">
        <f t="shared" si="55"/>
        <v>50.992857142857147</v>
      </c>
      <c r="BC169" s="118">
        <f t="shared" si="55"/>
        <v>41.830952380952375</v>
      </c>
    </row>
    <row r="170" spans="2:55" ht="15.6" customHeight="1" x14ac:dyDescent="0.2">
      <c r="B170" s="25">
        <v>45449</v>
      </c>
      <c r="C170" s="26">
        <v>2620</v>
      </c>
      <c r="D170" s="27">
        <v>12612</v>
      </c>
      <c r="E170" s="27">
        <v>3552</v>
      </c>
      <c r="F170" s="27">
        <v>2530</v>
      </c>
      <c r="G170" s="28">
        <v>3321</v>
      </c>
      <c r="H170" s="14">
        <f t="shared" si="48"/>
        <v>24635</v>
      </c>
      <c r="I170" s="29">
        <v>1144.6600000000001</v>
      </c>
      <c r="J170" s="29">
        <v>1131.03</v>
      </c>
      <c r="K170" s="29">
        <v>1232</v>
      </c>
      <c r="L170" s="29">
        <v>1215.3599999999999</v>
      </c>
      <c r="M170" s="29">
        <v>1194.6400000000001</v>
      </c>
      <c r="N170" s="15">
        <f t="shared" si="50"/>
        <v>1164.27</v>
      </c>
      <c r="O170" s="16">
        <f t="shared" si="44"/>
        <v>28681.88</v>
      </c>
      <c r="P170" s="30">
        <v>1.3623000000000001</v>
      </c>
      <c r="Q170" s="30">
        <v>1.4481999999999999</v>
      </c>
      <c r="R170" s="30">
        <v>2.4668999999999999</v>
      </c>
      <c r="S170" s="30">
        <v>2.4458000000000002</v>
      </c>
      <c r="T170" s="31">
        <v>2.1734</v>
      </c>
      <c r="U170" s="17">
        <f t="shared" si="45"/>
        <v>1.7862</v>
      </c>
      <c r="W170" s="11">
        <f t="shared" si="49"/>
        <v>1047.6687761904764</v>
      </c>
      <c r="X170" s="32">
        <f>'[1]1b_Tks'!CH2371</f>
        <v>939</v>
      </c>
      <c r="Z170" s="13">
        <f t="shared" si="51"/>
        <v>0.89627563724327375</v>
      </c>
      <c r="AA170" s="15"/>
      <c r="AB170" s="33">
        <f t="shared" si="47"/>
        <v>0.89627563724327375</v>
      </c>
      <c r="AD170" s="15">
        <f t="shared" si="40"/>
        <v>24635</v>
      </c>
      <c r="AE170" s="28">
        <f t="shared" si="54"/>
        <v>0</v>
      </c>
      <c r="AF170" s="32">
        <f t="shared" si="52"/>
        <v>0</v>
      </c>
      <c r="AH170" s="29">
        <v>57.39</v>
      </c>
      <c r="AI170" s="32">
        <v>83.89</v>
      </c>
      <c r="AJ170" s="117"/>
      <c r="AL170" s="15">
        <v>11004</v>
      </c>
      <c r="AM170" s="15">
        <v>10590.29</v>
      </c>
      <c r="AN170" s="35">
        <f t="shared" si="53"/>
        <v>-3.906503032494852E-2</v>
      </c>
      <c r="AO170" s="15">
        <v>1097.22</v>
      </c>
      <c r="AP170" s="119" t="s">
        <v>58</v>
      </c>
      <c r="AR170" s="11">
        <v>784</v>
      </c>
      <c r="AS170" s="15">
        <v>269.2</v>
      </c>
      <c r="AT170" s="36">
        <f t="shared" si="41"/>
        <v>1053.2</v>
      </c>
      <c r="AU170" s="12">
        <f t="shared" si="42"/>
        <v>1.0052795539346284</v>
      </c>
      <c r="AV170" s="12">
        <f t="shared" si="43"/>
        <v>-0.10900391669135467</v>
      </c>
      <c r="AX170" s="118">
        <f t="shared" ref="AX170:BC233" si="56">P170/42*1000</f>
        <v>32.43571428571429</v>
      </c>
      <c r="AY170" s="118">
        <f t="shared" si="56"/>
        <v>34.480952380952374</v>
      </c>
      <c r="AZ170" s="118">
        <f t="shared" si="56"/>
        <v>58.73571428571428</v>
      </c>
      <c r="BA170" s="118">
        <f t="shared" si="55"/>
        <v>58.233333333333341</v>
      </c>
      <c r="BB170" s="118">
        <f t="shared" si="55"/>
        <v>51.747619047619047</v>
      </c>
      <c r="BC170" s="118">
        <f t="shared" si="55"/>
        <v>42.528571428571432</v>
      </c>
    </row>
    <row r="171" spans="2:55" ht="15.6" customHeight="1" x14ac:dyDescent="0.2">
      <c r="B171" s="25">
        <v>45450</v>
      </c>
      <c r="C171" s="26">
        <v>2620</v>
      </c>
      <c r="D171" s="27">
        <v>12525</v>
      </c>
      <c r="E171" s="27">
        <v>3552</v>
      </c>
      <c r="F171" s="27">
        <v>2552</v>
      </c>
      <c r="G171" s="28">
        <v>3368</v>
      </c>
      <c r="H171" s="14">
        <f t="shared" si="48"/>
        <v>24617</v>
      </c>
      <c r="I171" s="29">
        <v>1145.6199999999999</v>
      </c>
      <c r="J171" s="29">
        <v>1131.22</v>
      </c>
      <c r="K171" s="29">
        <v>1235.1400000000001</v>
      </c>
      <c r="L171" s="29">
        <v>1215.3599999999999</v>
      </c>
      <c r="M171" s="29">
        <v>1186.02</v>
      </c>
      <c r="N171" s="15">
        <f t="shared" si="50"/>
        <v>1163.97</v>
      </c>
      <c r="O171" s="16">
        <f t="shared" si="44"/>
        <v>28653.39</v>
      </c>
      <c r="P171" s="30">
        <v>1.3772</v>
      </c>
      <c r="Q171" s="30">
        <v>1.4448000000000001</v>
      </c>
      <c r="R171" s="30">
        <v>2.508</v>
      </c>
      <c r="S171" s="30">
        <v>2.4458000000000002</v>
      </c>
      <c r="T171" s="31">
        <v>2.0623</v>
      </c>
      <c r="U171" s="17">
        <f t="shared" si="45"/>
        <v>1.7793000000000001</v>
      </c>
      <c r="W171" s="11">
        <f t="shared" si="49"/>
        <v>1042.8644761904764</v>
      </c>
      <c r="X171" s="32">
        <f>'[1]1b_Tks'!CH2372</f>
        <v>966.67000000000007</v>
      </c>
      <c r="Z171" s="13">
        <f t="shared" si="51"/>
        <v>0.92693731742708285</v>
      </c>
      <c r="AA171" s="15"/>
      <c r="AB171" s="33">
        <f t="shared" si="47"/>
        <v>0.92693731742708285</v>
      </c>
      <c r="AD171" s="15">
        <f t="shared" si="40"/>
        <v>24617</v>
      </c>
      <c r="AE171" s="28">
        <f t="shared" si="54"/>
        <v>0</v>
      </c>
      <c r="AF171" s="32">
        <f t="shared" si="52"/>
        <v>0</v>
      </c>
      <c r="AH171" s="29">
        <v>56.45</v>
      </c>
      <c r="AI171" s="32">
        <v>83.53</v>
      </c>
      <c r="AJ171" s="117"/>
      <c r="AL171" s="15">
        <v>11000</v>
      </c>
      <c r="AM171" s="15">
        <v>10596.94</v>
      </c>
      <c r="AN171" s="35">
        <f t="shared" si="53"/>
        <v>-3.8035508363735142E-2</v>
      </c>
      <c r="AO171" s="15">
        <v>1100.76</v>
      </c>
      <c r="AP171" s="119" t="s">
        <v>58</v>
      </c>
      <c r="AR171" s="11">
        <v>786</v>
      </c>
      <c r="AS171" s="15">
        <v>265</v>
      </c>
      <c r="AT171" s="36">
        <f t="shared" si="41"/>
        <v>1051</v>
      </c>
      <c r="AU171" s="12">
        <f t="shared" si="42"/>
        <v>1.0078011323573339</v>
      </c>
      <c r="AV171" s="12">
        <f t="shared" si="43"/>
        <v>-8.0863814930251077E-2</v>
      </c>
      <c r="AX171" s="118">
        <f t="shared" si="56"/>
        <v>32.790476190476191</v>
      </c>
      <c r="AY171" s="118">
        <f t="shared" si="56"/>
        <v>34.4</v>
      </c>
      <c r="AZ171" s="118">
        <f t="shared" si="56"/>
        <v>59.714285714285715</v>
      </c>
      <c r="BA171" s="118">
        <f t="shared" si="55"/>
        <v>58.233333333333341</v>
      </c>
      <c r="BB171" s="118">
        <f t="shared" si="55"/>
        <v>49.102380952380955</v>
      </c>
      <c r="BC171" s="118">
        <f t="shared" si="55"/>
        <v>42.364285714285714</v>
      </c>
    </row>
    <row r="172" spans="2:55" ht="15.6" customHeight="1" x14ac:dyDescent="0.2">
      <c r="B172" s="25">
        <v>45451</v>
      </c>
      <c r="C172" s="26">
        <v>2620</v>
      </c>
      <c r="D172" s="27">
        <v>12406</v>
      </c>
      <c r="E172" s="27">
        <v>3557</v>
      </c>
      <c r="F172" s="27">
        <v>2542</v>
      </c>
      <c r="G172" s="28">
        <v>3388</v>
      </c>
      <c r="H172" s="14">
        <f t="shared" si="48"/>
        <v>24513</v>
      </c>
      <c r="I172" s="29">
        <v>1143.8699999999999</v>
      </c>
      <c r="J172" s="29">
        <v>1125.53</v>
      </c>
      <c r="K172" s="29">
        <v>1225.55</v>
      </c>
      <c r="L172" s="29">
        <v>1215.3599999999999</v>
      </c>
      <c r="M172" s="29">
        <v>1182.83</v>
      </c>
      <c r="N172" s="15">
        <f t="shared" si="50"/>
        <v>1159.24</v>
      </c>
      <c r="O172" s="16">
        <f t="shared" si="44"/>
        <v>28416.42</v>
      </c>
      <c r="P172" s="30">
        <v>1.3577999999999999</v>
      </c>
      <c r="Q172" s="30">
        <v>1.3755999999999999</v>
      </c>
      <c r="R172" s="30">
        <v>2.3986999999999998</v>
      </c>
      <c r="S172" s="30">
        <v>2.4458000000000002</v>
      </c>
      <c r="T172" s="31">
        <v>2.0219</v>
      </c>
      <c r="U172" s="17">
        <f t="shared" si="45"/>
        <v>1.7224999999999999</v>
      </c>
      <c r="W172" s="11">
        <f t="shared" si="49"/>
        <v>1005.3030071428572</v>
      </c>
      <c r="X172" s="32">
        <f>'[1]1b_Tks'!CH2373</f>
        <v>881.40000000000009</v>
      </c>
      <c r="Z172" s="13">
        <f t="shared" si="51"/>
        <v>0.87675058538320871</v>
      </c>
      <c r="AA172" s="15"/>
      <c r="AB172" s="33">
        <f t="shared" si="47"/>
        <v>0.8767505853832086</v>
      </c>
      <c r="AD172" s="15">
        <f t="shared" si="40"/>
        <v>24513</v>
      </c>
      <c r="AE172" s="28">
        <f t="shared" si="54"/>
        <v>0</v>
      </c>
      <c r="AF172" s="32">
        <f t="shared" si="52"/>
        <v>-3.5637299333757257E-12</v>
      </c>
      <c r="AH172" s="29">
        <v>56.47</v>
      </c>
      <c r="AI172" s="32">
        <v>83.53</v>
      </c>
      <c r="AJ172" s="117" t="s">
        <v>100</v>
      </c>
      <c r="AL172" s="15">
        <v>11026</v>
      </c>
      <c r="AM172" s="15">
        <v>10610.71</v>
      </c>
      <c r="AN172" s="35">
        <f t="shared" si="53"/>
        <v>-3.9138756972907647E-2</v>
      </c>
      <c r="AO172" s="15">
        <v>1013.52</v>
      </c>
      <c r="AP172" s="119" t="s">
        <v>56</v>
      </c>
      <c r="AR172" s="11">
        <v>669.3</v>
      </c>
      <c r="AS172" s="15">
        <v>253.14</v>
      </c>
      <c r="AT172" s="36">
        <f t="shared" si="41"/>
        <v>922.43999999999994</v>
      </c>
      <c r="AU172" s="12">
        <f t="shared" si="42"/>
        <v>0.91757409800418299</v>
      </c>
      <c r="AV172" s="12">
        <f t="shared" si="43"/>
        <v>-4.0823512620974389E-2</v>
      </c>
      <c r="AX172" s="118">
        <f t="shared" si="56"/>
        <v>32.328571428571429</v>
      </c>
      <c r="AY172" s="118">
        <f t="shared" si="56"/>
        <v>32.752380952380946</v>
      </c>
      <c r="AZ172" s="118">
        <f t="shared" si="56"/>
        <v>57.111904761904761</v>
      </c>
      <c r="BA172" s="118">
        <f t="shared" si="55"/>
        <v>58.233333333333341</v>
      </c>
      <c r="BB172" s="118">
        <f t="shared" si="55"/>
        <v>48.140476190476193</v>
      </c>
      <c r="BC172" s="118">
        <f t="shared" si="55"/>
        <v>41.011904761904766</v>
      </c>
    </row>
    <row r="173" spans="2:55" ht="15.6" customHeight="1" x14ac:dyDescent="0.2">
      <c r="B173" s="25">
        <v>45452</v>
      </c>
      <c r="C173" s="26">
        <v>2620</v>
      </c>
      <c r="D173" s="27">
        <v>12433</v>
      </c>
      <c r="E173" s="27">
        <v>3684</v>
      </c>
      <c r="F173" s="27">
        <v>2567</v>
      </c>
      <c r="G173" s="28">
        <v>3359</v>
      </c>
      <c r="H173" s="14">
        <f t="shared" si="48"/>
        <v>24663</v>
      </c>
      <c r="I173" s="29">
        <v>1141.56</v>
      </c>
      <c r="J173" s="29">
        <v>1124.32</v>
      </c>
      <c r="K173" s="29">
        <v>1225.06</v>
      </c>
      <c r="L173" s="29">
        <v>1215.3599999999999</v>
      </c>
      <c r="M173" s="29">
        <v>1185.9000000000001</v>
      </c>
      <c r="N173" s="15">
        <f t="shared" si="50"/>
        <v>1159.06</v>
      </c>
      <c r="O173" s="16">
        <f t="shared" si="44"/>
        <v>28585.95</v>
      </c>
      <c r="P173" s="30">
        <v>1.3266</v>
      </c>
      <c r="Q173" s="30">
        <v>1.3649</v>
      </c>
      <c r="R173" s="30">
        <v>2.3915000000000002</v>
      </c>
      <c r="S173" s="30">
        <v>2.4458000000000002</v>
      </c>
      <c r="T173" s="31">
        <v>2.0606</v>
      </c>
      <c r="U173" s="17">
        <f t="shared" si="45"/>
        <v>1.7214</v>
      </c>
      <c r="W173" s="11">
        <f t="shared" si="49"/>
        <v>1010.8500880952381</v>
      </c>
      <c r="X173" s="32">
        <f>'[1]1b_Tks'!CH2374</f>
        <v>930.35000000000036</v>
      </c>
      <c r="Z173" s="13">
        <f t="shared" si="51"/>
        <v>0.92036396984747226</v>
      </c>
      <c r="AA173" s="15"/>
      <c r="AB173" s="33">
        <f t="shared" si="47"/>
        <v>0.92036396984747226</v>
      </c>
      <c r="AD173" s="15">
        <f t="shared" si="40"/>
        <v>24663</v>
      </c>
      <c r="AE173" s="28">
        <f t="shared" si="54"/>
        <v>0</v>
      </c>
      <c r="AF173" s="32">
        <f t="shared" si="52"/>
        <v>0</v>
      </c>
      <c r="AH173" s="29">
        <v>56.47</v>
      </c>
      <c r="AI173" s="32">
        <v>83.53</v>
      </c>
      <c r="AJ173" s="117"/>
      <c r="AL173" s="15">
        <v>11012</v>
      </c>
      <c r="AM173" s="15">
        <v>10595.83</v>
      </c>
      <c r="AN173" s="35">
        <f t="shared" si="53"/>
        <v>-3.9276772088642428E-2</v>
      </c>
      <c r="AO173" s="15">
        <v>1100.83</v>
      </c>
      <c r="AP173" s="119" t="s">
        <v>58</v>
      </c>
      <c r="AR173" s="11">
        <v>800.38</v>
      </c>
      <c r="AS173" s="15">
        <v>236.05</v>
      </c>
      <c r="AT173" s="36">
        <f t="shared" si="41"/>
        <v>1036.43</v>
      </c>
      <c r="AU173" s="12">
        <f t="shared" si="42"/>
        <v>1.0253053466641751</v>
      </c>
      <c r="AV173" s="12">
        <f t="shared" si="43"/>
        <v>-0.10494137681670279</v>
      </c>
      <c r="AX173" s="118">
        <f t="shared" si="56"/>
        <v>31.585714285714285</v>
      </c>
      <c r="AY173" s="118">
        <f t="shared" si="56"/>
        <v>32.497619047619047</v>
      </c>
      <c r="AZ173" s="118">
        <f t="shared" si="56"/>
        <v>56.940476190476197</v>
      </c>
      <c r="BA173" s="118">
        <f t="shared" si="55"/>
        <v>58.233333333333341</v>
      </c>
      <c r="BB173" s="118">
        <f t="shared" si="55"/>
        <v>49.061904761904763</v>
      </c>
      <c r="BC173" s="118">
        <f t="shared" si="55"/>
        <v>40.985714285714288</v>
      </c>
    </row>
    <row r="174" spans="2:55" ht="15.6" customHeight="1" x14ac:dyDescent="0.2">
      <c r="B174" s="25">
        <v>45453</v>
      </c>
      <c r="C174" s="26">
        <v>2620</v>
      </c>
      <c r="D174" s="27">
        <v>12246</v>
      </c>
      <c r="E174" s="27">
        <v>3746</v>
      </c>
      <c r="F174" s="27">
        <v>2559</v>
      </c>
      <c r="G174" s="28">
        <v>3269</v>
      </c>
      <c r="H174" s="14">
        <f t="shared" si="48"/>
        <v>24440</v>
      </c>
      <c r="I174" s="29">
        <v>1139.44</v>
      </c>
      <c r="J174" s="29">
        <v>1127.29</v>
      </c>
      <c r="K174" s="29">
        <v>1226.56</v>
      </c>
      <c r="L174" s="29">
        <v>1215.3599999999999</v>
      </c>
      <c r="M174" s="29">
        <v>1187.03</v>
      </c>
      <c r="N174" s="15">
        <f t="shared" si="50"/>
        <v>1161.02</v>
      </c>
      <c r="O174" s="16">
        <f t="shared" si="44"/>
        <v>28375.33</v>
      </c>
      <c r="P174" s="30">
        <v>1.2949999999999999</v>
      </c>
      <c r="Q174" s="30">
        <v>1.4024000000000001</v>
      </c>
      <c r="R174" s="30">
        <v>2.4100999999999999</v>
      </c>
      <c r="S174" s="30">
        <v>2.4458000000000002</v>
      </c>
      <c r="T174" s="31">
        <v>2.0724</v>
      </c>
      <c r="U174" s="17">
        <f t="shared" si="45"/>
        <v>1.7442</v>
      </c>
      <c r="W174" s="11">
        <f t="shared" si="49"/>
        <v>1014.9619714285715</v>
      </c>
      <c r="X174" s="32">
        <f>'[1]1b_Tks'!CH2375</f>
        <v>932.23999999999955</v>
      </c>
      <c r="Z174" s="13">
        <f t="shared" si="51"/>
        <v>0.91849746713944391</v>
      </c>
      <c r="AA174" s="15"/>
      <c r="AB174" s="33">
        <f t="shared" si="47"/>
        <v>0.91849746713944391</v>
      </c>
      <c r="AD174" s="15">
        <f t="shared" si="40"/>
        <v>24440</v>
      </c>
      <c r="AE174" s="28">
        <f t="shared" si="54"/>
        <v>0</v>
      </c>
      <c r="AF174" s="32">
        <f t="shared" si="52"/>
        <v>0</v>
      </c>
      <c r="AH174" s="29">
        <v>56.47</v>
      </c>
      <c r="AI174" s="32">
        <v>83.53</v>
      </c>
      <c r="AJ174" s="117"/>
      <c r="AL174" s="15">
        <v>11026</v>
      </c>
      <c r="AM174" s="15">
        <v>10611.85</v>
      </c>
      <c r="AN174" s="35">
        <f t="shared" si="53"/>
        <v>-3.9027125336298533E-2</v>
      </c>
      <c r="AO174" s="15">
        <v>1106.5899999999999</v>
      </c>
      <c r="AP174" s="119" t="s">
        <v>58</v>
      </c>
      <c r="AR174" s="11">
        <v>761.54</v>
      </c>
      <c r="AS174" s="15">
        <v>231.02</v>
      </c>
      <c r="AT174" s="36">
        <f t="shared" si="41"/>
        <v>992.56</v>
      </c>
      <c r="AU174" s="12">
        <f t="shared" si="42"/>
        <v>0.97792826523634135</v>
      </c>
      <c r="AV174" s="12">
        <f t="shared" si="43"/>
        <v>-5.9430798096897441E-2</v>
      </c>
      <c r="AX174" s="118">
        <f t="shared" si="56"/>
        <v>30.833333333333332</v>
      </c>
      <c r="AY174" s="118">
        <f t="shared" si="56"/>
        <v>33.390476190476193</v>
      </c>
      <c r="AZ174" s="118">
        <f t="shared" si="56"/>
        <v>57.383333333333326</v>
      </c>
      <c r="BA174" s="118">
        <f t="shared" si="55"/>
        <v>58.233333333333341</v>
      </c>
      <c r="BB174" s="118">
        <f t="shared" si="55"/>
        <v>49.342857142857149</v>
      </c>
      <c r="BC174" s="118">
        <f t="shared" si="55"/>
        <v>41.528571428571432</v>
      </c>
    </row>
    <row r="175" spans="2:55" ht="15.6" customHeight="1" x14ac:dyDescent="0.2">
      <c r="B175" s="25">
        <v>45454</v>
      </c>
      <c r="C175" s="26">
        <v>2620</v>
      </c>
      <c r="D175" s="27">
        <v>12039</v>
      </c>
      <c r="E175" s="27">
        <v>3798</v>
      </c>
      <c r="F175" s="27">
        <v>2565</v>
      </c>
      <c r="G175" s="28">
        <v>3168</v>
      </c>
      <c r="H175" s="14">
        <f t="shared" si="48"/>
        <v>24190</v>
      </c>
      <c r="I175" s="29">
        <v>1143.56</v>
      </c>
      <c r="J175" s="29">
        <v>1128.45</v>
      </c>
      <c r="K175" s="29">
        <v>1229.96</v>
      </c>
      <c r="L175" s="29">
        <v>1223.94</v>
      </c>
      <c r="M175" s="29">
        <v>1187.03</v>
      </c>
      <c r="N175" s="15">
        <f t="shared" si="50"/>
        <v>1163.82</v>
      </c>
      <c r="O175" s="16">
        <f t="shared" si="44"/>
        <v>28152.84</v>
      </c>
      <c r="P175" s="30">
        <v>1.3449</v>
      </c>
      <c r="Q175" s="30">
        <v>1.4111</v>
      </c>
      <c r="R175" s="30">
        <v>2.4533</v>
      </c>
      <c r="S175" s="30">
        <v>2.5693999999999999</v>
      </c>
      <c r="T175" s="31">
        <v>2.0724</v>
      </c>
      <c r="U175" s="17">
        <f t="shared" si="45"/>
        <v>1.7769999999999999</v>
      </c>
      <c r="W175" s="11">
        <f t="shared" si="49"/>
        <v>1023.4613928571429</v>
      </c>
      <c r="X175" s="32">
        <f>'[1]1b_Tks'!CH2376</f>
        <v>950.37000000000035</v>
      </c>
      <c r="Z175" s="13">
        <f t="shared" si="51"/>
        <v>0.92858412308734273</v>
      </c>
      <c r="AA175" s="15"/>
      <c r="AB175" s="33">
        <f t="shared" si="47"/>
        <v>0.92858412308734273</v>
      </c>
      <c r="AD175" s="15">
        <f t="shared" si="40"/>
        <v>24190</v>
      </c>
      <c r="AE175" s="28">
        <f t="shared" si="54"/>
        <v>0</v>
      </c>
      <c r="AF175" s="32">
        <f t="shared" si="52"/>
        <v>0</v>
      </c>
      <c r="AH175" s="29">
        <v>56.23</v>
      </c>
      <c r="AI175" s="32">
        <v>82.98</v>
      </c>
      <c r="AJ175" s="117"/>
      <c r="AL175" s="15">
        <v>10920</v>
      </c>
      <c r="AM175" s="15">
        <v>10666.29</v>
      </c>
      <c r="AN175" s="35">
        <f t="shared" si="53"/>
        <v>-2.3786152448508253E-2</v>
      </c>
      <c r="AO175" s="15">
        <v>1111.3800000000001</v>
      </c>
      <c r="AP175" s="119" t="s">
        <v>64</v>
      </c>
      <c r="AR175" s="11">
        <v>778.51</v>
      </c>
      <c r="AS175" s="15">
        <v>222.95</v>
      </c>
      <c r="AT175" s="36">
        <f t="shared" si="41"/>
        <v>1001.46</v>
      </c>
      <c r="AU175" s="12">
        <f t="shared" si="42"/>
        <v>0.97850295769758089</v>
      </c>
      <c r="AV175" s="12">
        <f t="shared" si="43"/>
        <v>-4.9918834610238161E-2</v>
      </c>
      <c r="AX175" s="118">
        <f t="shared" si="56"/>
        <v>32.021428571428572</v>
      </c>
      <c r="AY175" s="118">
        <f t="shared" si="56"/>
        <v>33.597619047619048</v>
      </c>
      <c r="AZ175" s="118">
        <f t="shared" si="56"/>
        <v>58.411904761904765</v>
      </c>
      <c r="BA175" s="118">
        <f t="shared" si="55"/>
        <v>61.176190476190477</v>
      </c>
      <c r="BB175" s="118">
        <f t="shared" si="55"/>
        <v>49.342857142857149</v>
      </c>
      <c r="BC175" s="118">
        <f>U175/42*1000</f>
        <v>42.30952380952381</v>
      </c>
    </row>
    <row r="176" spans="2:55" ht="15.6" customHeight="1" x14ac:dyDescent="0.2">
      <c r="B176" s="25">
        <v>45455</v>
      </c>
      <c r="C176" s="26">
        <v>2620</v>
      </c>
      <c r="D176" s="27">
        <v>12193</v>
      </c>
      <c r="E176" s="27">
        <v>3569</v>
      </c>
      <c r="F176" s="27">
        <v>2583</v>
      </c>
      <c r="G176" s="28">
        <v>3232</v>
      </c>
      <c r="H176" s="14">
        <f t="shared" si="48"/>
        <v>24197</v>
      </c>
      <c r="I176" s="29">
        <v>1146.5</v>
      </c>
      <c r="J176" s="29">
        <v>1128.5899999999999</v>
      </c>
      <c r="K176" s="29">
        <v>1230.55</v>
      </c>
      <c r="L176" s="29">
        <v>1223.94</v>
      </c>
      <c r="M176" s="29">
        <v>1183.8900000000001</v>
      </c>
      <c r="N176" s="15">
        <f t="shared" si="50"/>
        <v>1163.1300000000001</v>
      </c>
      <c r="O176" s="16">
        <f t="shared" si="44"/>
        <v>28144.33</v>
      </c>
      <c r="P176" s="30">
        <v>1.3848</v>
      </c>
      <c r="Q176" s="30">
        <v>1.4147000000000001</v>
      </c>
      <c r="R176" s="30">
        <v>2.4601000000000002</v>
      </c>
      <c r="S176" s="30">
        <v>2.5693999999999999</v>
      </c>
      <c r="T176" s="31">
        <v>2.0369000000000002</v>
      </c>
      <c r="U176" s="17">
        <f t="shared" si="45"/>
        <v>1.772</v>
      </c>
      <c r="W176" s="11">
        <f t="shared" si="49"/>
        <v>1020.8983571428571</v>
      </c>
      <c r="X176" s="32">
        <f>'[1]1b_Tks'!CH2377</f>
        <v>950.21999999999946</v>
      </c>
      <c r="Z176" s="13">
        <f t="shared" si="51"/>
        <v>0.93076846813559189</v>
      </c>
      <c r="AA176" s="15"/>
      <c r="AB176" s="33">
        <f t="shared" si="47"/>
        <v>0.93076846813559178</v>
      </c>
      <c r="AD176" s="15">
        <f t="shared" si="40"/>
        <v>24197</v>
      </c>
      <c r="AE176" s="28">
        <f t="shared" si="54"/>
        <v>0</v>
      </c>
      <c r="AF176" s="32">
        <f t="shared" si="52"/>
        <v>-3.5338302950549405E-12</v>
      </c>
      <c r="AH176" s="29">
        <v>55.99</v>
      </c>
      <c r="AI176" s="32">
        <v>82.85</v>
      </c>
      <c r="AJ176" s="117"/>
      <c r="AL176" s="15">
        <v>11058</v>
      </c>
      <c r="AM176" s="15">
        <v>10797.44</v>
      </c>
      <c r="AN176" s="35">
        <f>+(AM176-AL176)/AM176</f>
        <v>-2.4131646019797236E-2</v>
      </c>
      <c r="AO176" s="15">
        <v>1109.24</v>
      </c>
      <c r="AP176" s="119" t="s">
        <v>64</v>
      </c>
      <c r="AR176" s="11">
        <v>775</v>
      </c>
      <c r="AS176" s="15">
        <v>243</v>
      </c>
      <c r="AT176" s="36">
        <f t="shared" si="41"/>
        <v>1018</v>
      </c>
      <c r="AU176" s="12">
        <f t="shared" si="42"/>
        <v>0.9971609738397772</v>
      </c>
      <c r="AV176" s="12">
        <f t="shared" si="43"/>
        <v>-6.6392505704185423E-2</v>
      </c>
      <c r="AX176" s="118">
        <f t="shared" si="56"/>
        <v>32.971428571428575</v>
      </c>
      <c r="AY176" s="118">
        <f t="shared" si="56"/>
        <v>33.683333333333337</v>
      </c>
      <c r="AZ176" s="118">
        <f t="shared" si="56"/>
        <v>58.57380952380953</v>
      </c>
      <c r="BA176" s="118">
        <f t="shared" si="55"/>
        <v>61.176190476190477</v>
      </c>
      <c r="BB176" s="118">
        <f t="shared" si="55"/>
        <v>48.497619047619054</v>
      </c>
      <c r="BC176" s="118">
        <f t="shared" si="55"/>
        <v>42.19047619047619</v>
      </c>
    </row>
    <row r="177" spans="2:55" ht="15.6" customHeight="1" x14ac:dyDescent="0.2">
      <c r="B177" s="25">
        <v>45456</v>
      </c>
      <c r="C177" s="26">
        <v>2620</v>
      </c>
      <c r="D177" s="27">
        <v>11980</v>
      </c>
      <c r="E177" s="27">
        <v>3441</v>
      </c>
      <c r="F177" s="27">
        <v>2546</v>
      </c>
      <c r="G177" s="28">
        <v>3337</v>
      </c>
      <c r="H177" s="14">
        <f t="shared" si="48"/>
        <v>23924</v>
      </c>
      <c r="I177" s="29">
        <v>1145.5899999999999</v>
      </c>
      <c r="J177" s="29">
        <v>1126.71</v>
      </c>
      <c r="K177" s="29">
        <v>1228.2</v>
      </c>
      <c r="L177" s="29">
        <v>1223.94</v>
      </c>
      <c r="M177" s="29">
        <v>1179.3</v>
      </c>
      <c r="N177" s="15">
        <f t="shared" si="50"/>
        <v>1161.06</v>
      </c>
      <c r="O177" s="16">
        <f t="shared" si="44"/>
        <v>27777.14</v>
      </c>
      <c r="P177" s="30">
        <v>1.379</v>
      </c>
      <c r="Q177" s="30">
        <v>1.3928</v>
      </c>
      <c r="R177" s="30">
        <v>2.4297</v>
      </c>
      <c r="S177" s="30">
        <v>2.5693999999999999</v>
      </c>
      <c r="T177" s="31">
        <v>1.9821</v>
      </c>
      <c r="U177" s="17">
        <f t="shared" si="45"/>
        <v>1.7478</v>
      </c>
      <c r="W177" s="11">
        <f>SUMPRODUCT(C177:G177,P177:T177)/42</f>
        <v>995.60194761904756</v>
      </c>
      <c r="X177" s="32">
        <f>'[1]1b_Tks'!CH2378</f>
        <v>940.49000000000024</v>
      </c>
      <c r="Z177" s="13">
        <f>X177/W177</f>
        <v>0.94464459641642329</v>
      </c>
      <c r="AA177" s="15"/>
      <c r="AB177" s="33">
        <f t="shared" si="47"/>
        <v>0.94464459641642329</v>
      </c>
      <c r="AD177" s="15">
        <f t="shared" si="40"/>
        <v>23924</v>
      </c>
      <c r="AE177" s="28">
        <f t="shared" si="54"/>
        <v>0</v>
      </c>
      <c r="AF177" s="32">
        <f t="shared" si="52"/>
        <v>0</v>
      </c>
      <c r="AH177" s="29"/>
      <c r="AI177" s="32"/>
      <c r="AJ177" s="117"/>
      <c r="AL177" s="15">
        <v>11000</v>
      </c>
      <c r="AM177" s="15">
        <v>10743.04</v>
      </c>
      <c r="AN177" s="35">
        <f>+(AM177-AL177)/AM177</f>
        <v>-2.3918741808649981E-2</v>
      </c>
      <c r="AO177" s="15">
        <v>1104.6199999999999</v>
      </c>
      <c r="AP177" s="119" t="s">
        <v>64</v>
      </c>
      <c r="AR177" s="11">
        <v>773</v>
      </c>
      <c r="AS177" s="15">
        <v>234</v>
      </c>
      <c r="AT177" s="36">
        <f t="shared" si="41"/>
        <v>1007</v>
      </c>
      <c r="AU177" s="12">
        <f>+AT177/W177</f>
        <v>1.0114484030572766</v>
      </c>
      <c r="AV177" s="12">
        <f>+AB177-AU177</f>
        <v>-6.680380664085328E-2</v>
      </c>
      <c r="AX177" s="118">
        <f>P177/42*1000</f>
        <v>32.833333333333336</v>
      </c>
      <c r="AY177" s="118">
        <f t="shared" si="56"/>
        <v>33.161904761904758</v>
      </c>
      <c r="AZ177" s="118">
        <f t="shared" si="56"/>
        <v>57.85</v>
      </c>
      <c r="BA177" s="118">
        <f t="shared" si="55"/>
        <v>61.176190476190477</v>
      </c>
      <c r="BB177" s="118">
        <f t="shared" si="55"/>
        <v>47.192857142857143</v>
      </c>
      <c r="BC177" s="118">
        <f t="shared" si="55"/>
        <v>41.614285714285714</v>
      </c>
    </row>
    <row r="178" spans="2:55" ht="15.6" customHeight="1" x14ac:dyDescent="0.2">
      <c r="B178" s="25">
        <v>45457</v>
      </c>
      <c r="C178" s="26"/>
      <c r="D178" s="27"/>
      <c r="E178" s="27"/>
      <c r="F178" s="27"/>
      <c r="G178" s="28"/>
      <c r="H178" s="14">
        <f t="shared" si="48"/>
        <v>0</v>
      </c>
      <c r="I178" s="29"/>
      <c r="J178" s="29"/>
      <c r="K178" s="29"/>
      <c r="L178" s="29"/>
      <c r="M178" s="29"/>
      <c r="N178" s="15" t="e">
        <f t="shared" si="50"/>
        <v>#DIV/0!</v>
      </c>
      <c r="O178" s="16">
        <f t="shared" si="44"/>
        <v>0</v>
      </c>
      <c r="P178" s="30"/>
      <c r="Q178" s="30"/>
      <c r="R178" s="30"/>
      <c r="S178" s="30"/>
      <c r="T178" s="31"/>
      <c r="U178" s="17" t="e">
        <f t="shared" si="45"/>
        <v>#DIV/0!</v>
      </c>
      <c r="W178" s="11">
        <f t="shared" si="49"/>
        <v>0</v>
      </c>
      <c r="X178" s="32">
        <f>'[1]1b_Tks'!CH2379</f>
        <v>-4028.06</v>
      </c>
      <c r="Z178" s="13" t="e">
        <f t="shared" si="51"/>
        <v>#DIV/0!</v>
      </c>
      <c r="AA178" s="15"/>
      <c r="AB178" s="33" t="e">
        <f t="shared" si="47"/>
        <v>#DIV/0!</v>
      </c>
      <c r="AD178" s="15">
        <f t="shared" si="40"/>
        <v>0</v>
      </c>
      <c r="AE178" s="28">
        <f t="shared" si="54"/>
        <v>0</v>
      </c>
      <c r="AF178" s="32" t="e">
        <f t="shared" si="52"/>
        <v>#DIV/0!</v>
      </c>
      <c r="AH178" s="29"/>
      <c r="AI178" s="32"/>
      <c r="AJ178" s="117"/>
      <c r="AL178" s="15">
        <v>6977</v>
      </c>
      <c r="AM178" s="15">
        <v>6649.68</v>
      </c>
      <c r="AN178" s="35">
        <f t="shared" si="53"/>
        <v>-4.922342127741481E-2</v>
      </c>
      <c r="AO178" s="15"/>
      <c r="AP178" s="119"/>
      <c r="AX178" s="118">
        <f t="shared" si="56"/>
        <v>0</v>
      </c>
      <c r="AY178" s="118">
        <f t="shared" si="56"/>
        <v>0</v>
      </c>
      <c r="AZ178" s="118">
        <f t="shared" si="56"/>
        <v>0</v>
      </c>
      <c r="BA178" s="118">
        <f t="shared" si="55"/>
        <v>0</v>
      </c>
      <c r="BB178" s="118">
        <f t="shared" si="55"/>
        <v>0</v>
      </c>
      <c r="BC178" s="118" t="e">
        <f t="shared" si="55"/>
        <v>#DIV/0!</v>
      </c>
    </row>
    <row r="179" spans="2:55" ht="15.6" customHeight="1" x14ac:dyDescent="0.2">
      <c r="B179" s="25">
        <v>45458</v>
      </c>
      <c r="C179" s="26"/>
      <c r="D179" s="27"/>
      <c r="E179" s="27"/>
      <c r="F179" s="27"/>
      <c r="G179" s="28"/>
      <c r="H179" s="14">
        <f t="shared" si="48"/>
        <v>0</v>
      </c>
      <c r="I179" s="29"/>
      <c r="J179" s="29"/>
      <c r="K179" s="29"/>
      <c r="L179" s="29"/>
      <c r="M179" s="29"/>
      <c r="N179" s="15" t="e">
        <f t="shared" si="50"/>
        <v>#DIV/0!</v>
      </c>
      <c r="O179" s="16">
        <f t="shared" si="44"/>
        <v>0</v>
      </c>
      <c r="P179" s="30"/>
      <c r="Q179" s="30"/>
      <c r="R179" s="30"/>
      <c r="S179" s="30"/>
      <c r="T179" s="31"/>
      <c r="U179" s="17" t="e">
        <f t="shared" si="45"/>
        <v>#DIV/0!</v>
      </c>
      <c r="W179" s="11">
        <f t="shared" si="49"/>
        <v>0</v>
      </c>
      <c r="X179" s="32">
        <f>'[1]1b_Tks'!CH2380</f>
        <v>0</v>
      </c>
      <c r="Z179" s="13" t="e">
        <f t="shared" si="51"/>
        <v>#DIV/0!</v>
      </c>
      <c r="AA179" s="15"/>
      <c r="AB179" s="33" t="e">
        <f t="shared" si="47"/>
        <v>#DIV/0!</v>
      </c>
      <c r="AD179" s="15">
        <f t="shared" si="40"/>
        <v>0</v>
      </c>
      <c r="AE179" s="28">
        <f t="shared" si="54"/>
        <v>0</v>
      </c>
      <c r="AF179" s="32" t="e">
        <f t="shared" si="52"/>
        <v>#DIV/0!</v>
      </c>
      <c r="AH179" s="29"/>
      <c r="AI179" s="32"/>
      <c r="AJ179" s="117"/>
      <c r="AL179" s="15">
        <v>6977</v>
      </c>
      <c r="AM179" s="15">
        <v>6649.68</v>
      </c>
      <c r="AN179" s="35">
        <f t="shared" si="53"/>
        <v>-4.922342127741481E-2</v>
      </c>
      <c r="AO179" s="15"/>
      <c r="AP179" s="119"/>
      <c r="AX179" s="118">
        <f t="shared" si="56"/>
        <v>0</v>
      </c>
      <c r="AY179" s="118">
        <f t="shared" si="56"/>
        <v>0</v>
      </c>
      <c r="AZ179" s="118">
        <f t="shared" si="56"/>
        <v>0</v>
      </c>
      <c r="BA179" s="118">
        <f t="shared" si="55"/>
        <v>0</v>
      </c>
      <c r="BB179" s="118">
        <f t="shared" si="55"/>
        <v>0</v>
      </c>
      <c r="BC179" s="118" t="e">
        <f t="shared" si="55"/>
        <v>#DIV/0!</v>
      </c>
    </row>
    <row r="180" spans="2:55" ht="15.6" customHeight="1" x14ac:dyDescent="0.2">
      <c r="B180" s="25">
        <v>45459</v>
      </c>
      <c r="C180" s="26"/>
      <c r="D180" s="27"/>
      <c r="E180" s="27"/>
      <c r="F180" s="27"/>
      <c r="G180" s="28"/>
      <c r="H180" s="14">
        <f t="shared" si="48"/>
        <v>0</v>
      </c>
      <c r="I180" s="29"/>
      <c r="J180" s="29"/>
      <c r="K180" s="29"/>
      <c r="L180" s="29"/>
      <c r="M180" s="29"/>
      <c r="N180" s="15" t="e">
        <f t="shared" si="50"/>
        <v>#DIV/0!</v>
      </c>
      <c r="O180" s="16">
        <f t="shared" si="44"/>
        <v>0</v>
      </c>
      <c r="P180" s="30"/>
      <c r="Q180" s="30"/>
      <c r="R180" s="30"/>
      <c r="S180" s="30"/>
      <c r="T180" s="31"/>
      <c r="U180" s="17" t="e">
        <f t="shared" si="45"/>
        <v>#DIV/0!</v>
      </c>
      <c r="W180" s="11">
        <f t="shared" si="49"/>
        <v>0</v>
      </c>
      <c r="X180" s="32">
        <f>'[1]1b_Tks'!CH2381</f>
        <v>0</v>
      </c>
      <c r="Z180" s="13" t="e">
        <f t="shared" si="51"/>
        <v>#DIV/0!</v>
      </c>
      <c r="AA180" s="15"/>
      <c r="AB180" s="33" t="e">
        <f t="shared" si="47"/>
        <v>#DIV/0!</v>
      </c>
      <c r="AD180" s="15">
        <f t="shared" si="40"/>
        <v>0</v>
      </c>
      <c r="AE180" s="28">
        <f t="shared" si="54"/>
        <v>0</v>
      </c>
      <c r="AF180" s="32" t="e">
        <f t="shared" si="52"/>
        <v>#DIV/0!</v>
      </c>
      <c r="AH180" s="29"/>
      <c r="AI180" s="32"/>
      <c r="AJ180" s="117"/>
      <c r="AL180" s="15">
        <v>6977</v>
      </c>
      <c r="AM180" s="15">
        <v>6649.68</v>
      </c>
      <c r="AN180" s="35">
        <f t="shared" si="53"/>
        <v>-4.922342127741481E-2</v>
      </c>
      <c r="AO180" s="15"/>
      <c r="AP180" s="119"/>
      <c r="AX180" s="118">
        <f t="shared" si="56"/>
        <v>0</v>
      </c>
      <c r="AY180" s="118">
        <f t="shared" si="56"/>
        <v>0</v>
      </c>
      <c r="AZ180" s="118">
        <f t="shared" si="56"/>
        <v>0</v>
      </c>
      <c r="BA180" s="118">
        <f t="shared" si="55"/>
        <v>0</v>
      </c>
      <c r="BB180" s="118">
        <f t="shared" si="55"/>
        <v>0</v>
      </c>
      <c r="BC180" s="118" t="e">
        <f t="shared" si="55"/>
        <v>#DIV/0!</v>
      </c>
    </row>
    <row r="181" spans="2:55" ht="15.6" customHeight="1" x14ac:dyDescent="0.2">
      <c r="B181" s="25">
        <v>45460</v>
      </c>
      <c r="C181" s="26"/>
      <c r="D181" s="27"/>
      <c r="E181" s="27"/>
      <c r="F181" s="27"/>
      <c r="G181" s="28"/>
      <c r="H181" s="14">
        <f t="shared" si="48"/>
        <v>0</v>
      </c>
      <c r="I181" s="29"/>
      <c r="J181" s="29"/>
      <c r="K181" s="29"/>
      <c r="L181" s="29"/>
      <c r="M181" s="29"/>
      <c r="N181" s="15" t="e">
        <f t="shared" si="50"/>
        <v>#DIV/0!</v>
      </c>
      <c r="O181" s="16">
        <f t="shared" si="44"/>
        <v>0</v>
      </c>
      <c r="P181" s="30"/>
      <c r="Q181" s="30"/>
      <c r="R181" s="30"/>
      <c r="S181" s="30"/>
      <c r="T181" s="31"/>
      <c r="U181" s="17" t="e">
        <f t="shared" si="45"/>
        <v>#DIV/0!</v>
      </c>
      <c r="W181" s="11">
        <f t="shared" si="49"/>
        <v>0</v>
      </c>
      <c r="X181" s="32">
        <f>'[1]1b_Tks'!CH2382</f>
        <v>0</v>
      </c>
      <c r="Z181" s="13" t="e">
        <f t="shared" si="51"/>
        <v>#DIV/0!</v>
      </c>
      <c r="AA181" s="15"/>
      <c r="AB181" s="33" t="e">
        <f t="shared" si="47"/>
        <v>#DIV/0!</v>
      </c>
      <c r="AD181" s="15">
        <f t="shared" si="40"/>
        <v>0</v>
      </c>
      <c r="AE181" s="28">
        <f t="shared" si="54"/>
        <v>0</v>
      </c>
      <c r="AF181" s="32" t="e">
        <f t="shared" si="52"/>
        <v>#DIV/0!</v>
      </c>
      <c r="AH181" s="29"/>
      <c r="AI181" s="32"/>
      <c r="AJ181" s="117"/>
      <c r="AL181" s="15">
        <v>6977</v>
      </c>
      <c r="AM181" s="15">
        <v>6649.68</v>
      </c>
      <c r="AN181" s="35">
        <f t="shared" si="53"/>
        <v>-4.922342127741481E-2</v>
      </c>
      <c r="AO181" s="15"/>
      <c r="AP181" s="119"/>
      <c r="AX181" s="118">
        <f t="shared" si="56"/>
        <v>0</v>
      </c>
      <c r="AY181" s="118">
        <f t="shared" si="56"/>
        <v>0</v>
      </c>
      <c r="AZ181" s="118">
        <f t="shared" si="56"/>
        <v>0</v>
      </c>
      <c r="BA181" s="118">
        <f t="shared" si="55"/>
        <v>0</v>
      </c>
      <c r="BB181" s="118">
        <f t="shared" si="55"/>
        <v>0</v>
      </c>
      <c r="BC181" s="118" t="e">
        <f t="shared" si="55"/>
        <v>#DIV/0!</v>
      </c>
    </row>
    <row r="182" spans="2:55" ht="15.6" customHeight="1" x14ac:dyDescent="0.2">
      <c r="B182" s="25">
        <v>45461</v>
      </c>
      <c r="C182" s="26"/>
      <c r="D182" s="27"/>
      <c r="E182" s="27"/>
      <c r="F182" s="27"/>
      <c r="G182" s="28"/>
      <c r="H182" s="14">
        <f t="shared" si="48"/>
        <v>0</v>
      </c>
      <c r="I182" s="29"/>
      <c r="J182" s="29"/>
      <c r="K182" s="29"/>
      <c r="L182" s="29"/>
      <c r="M182" s="29"/>
      <c r="N182" s="15" t="e">
        <f t="shared" si="50"/>
        <v>#DIV/0!</v>
      </c>
      <c r="O182" s="16">
        <f t="shared" si="44"/>
        <v>0</v>
      </c>
      <c r="P182" s="30"/>
      <c r="Q182" s="30"/>
      <c r="R182" s="30"/>
      <c r="S182" s="30"/>
      <c r="T182" s="31"/>
      <c r="U182" s="17" t="e">
        <f t="shared" si="45"/>
        <v>#DIV/0!</v>
      </c>
      <c r="W182" s="11">
        <f t="shared" si="49"/>
        <v>0</v>
      </c>
      <c r="X182" s="32">
        <f>'[1]1b_Tks'!CH2383</f>
        <v>0</v>
      </c>
      <c r="Z182" s="13" t="e">
        <f t="shared" si="51"/>
        <v>#DIV/0!</v>
      </c>
      <c r="AA182" s="15"/>
      <c r="AB182" s="33" t="e">
        <f t="shared" si="47"/>
        <v>#DIV/0!</v>
      </c>
      <c r="AD182" s="15">
        <f t="shared" si="40"/>
        <v>0</v>
      </c>
      <c r="AE182" s="28">
        <f t="shared" si="54"/>
        <v>0</v>
      </c>
      <c r="AF182" s="32" t="e">
        <f t="shared" si="52"/>
        <v>#DIV/0!</v>
      </c>
      <c r="AH182" s="29"/>
      <c r="AI182" s="32"/>
      <c r="AJ182" s="117"/>
      <c r="AL182" s="15">
        <v>6977</v>
      </c>
      <c r="AM182" s="15">
        <v>6649.68</v>
      </c>
      <c r="AN182" s="35">
        <f t="shared" si="53"/>
        <v>-4.922342127741481E-2</v>
      </c>
      <c r="AO182" s="15"/>
      <c r="AP182" s="119"/>
      <c r="AX182" s="118">
        <f t="shared" si="56"/>
        <v>0</v>
      </c>
      <c r="AY182" s="118">
        <f t="shared" si="56"/>
        <v>0</v>
      </c>
      <c r="AZ182" s="118">
        <f t="shared" si="56"/>
        <v>0</v>
      </c>
      <c r="BA182" s="118">
        <f t="shared" si="55"/>
        <v>0</v>
      </c>
      <c r="BB182" s="118">
        <f t="shared" si="55"/>
        <v>0</v>
      </c>
      <c r="BC182" s="118" t="e">
        <f t="shared" si="55"/>
        <v>#DIV/0!</v>
      </c>
    </row>
    <row r="183" spans="2:55" ht="15.6" customHeight="1" x14ac:dyDescent="0.2">
      <c r="B183" s="25">
        <v>45462</v>
      </c>
      <c r="C183" s="26"/>
      <c r="D183" s="27"/>
      <c r="E183" s="27"/>
      <c r="F183" s="27"/>
      <c r="G183" s="28"/>
      <c r="H183" s="14">
        <f t="shared" si="48"/>
        <v>0</v>
      </c>
      <c r="I183" s="29"/>
      <c r="J183" s="29"/>
      <c r="K183" s="29"/>
      <c r="L183" s="29"/>
      <c r="M183" s="29"/>
      <c r="N183" s="15" t="e">
        <f t="shared" si="50"/>
        <v>#DIV/0!</v>
      </c>
      <c r="O183" s="16">
        <f t="shared" si="44"/>
        <v>0</v>
      </c>
      <c r="P183" s="30"/>
      <c r="Q183" s="30"/>
      <c r="R183" s="30"/>
      <c r="S183" s="30"/>
      <c r="T183" s="31"/>
      <c r="U183" s="17" t="e">
        <f t="shared" si="45"/>
        <v>#DIV/0!</v>
      </c>
      <c r="W183" s="11">
        <f t="shared" si="49"/>
        <v>0</v>
      </c>
      <c r="X183" s="32">
        <f>'[1]1b_Tks'!CH2384</f>
        <v>0</v>
      </c>
      <c r="Z183" s="13" t="e">
        <f t="shared" si="51"/>
        <v>#DIV/0!</v>
      </c>
      <c r="AA183" s="15"/>
      <c r="AB183" s="33" t="e">
        <f t="shared" si="47"/>
        <v>#DIV/0!</v>
      </c>
      <c r="AD183" s="15">
        <f t="shared" si="40"/>
        <v>0</v>
      </c>
      <c r="AE183" s="28">
        <f t="shared" si="54"/>
        <v>0</v>
      </c>
      <c r="AF183" s="32" t="e">
        <f t="shared" si="52"/>
        <v>#DIV/0!</v>
      </c>
      <c r="AH183" s="29"/>
      <c r="AI183" s="32"/>
      <c r="AJ183" s="117"/>
      <c r="AL183" s="15">
        <v>6977</v>
      </c>
      <c r="AM183" s="15">
        <v>6649.68</v>
      </c>
      <c r="AN183" s="35">
        <f t="shared" si="53"/>
        <v>-4.922342127741481E-2</v>
      </c>
      <c r="AO183" s="15"/>
      <c r="AP183" s="119"/>
      <c r="AX183" s="118">
        <f t="shared" si="56"/>
        <v>0</v>
      </c>
      <c r="AY183" s="118">
        <f t="shared" si="56"/>
        <v>0</v>
      </c>
      <c r="AZ183" s="118">
        <f t="shared" si="56"/>
        <v>0</v>
      </c>
      <c r="BA183" s="118">
        <f t="shared" si="55"/>
        <v>0</v>
      </c>
      <c r="BB183" s="118">
        <f t="shared" si="55"/>
        <v>0</v>
      </c>
      <c r="BC183" s="118" t="e">
        <f t="shared" si="55"/>
        <v>#DIV/0!</v>
      </c>
    </row>
    <row r="184" spans="2:55" ht="15.6" customHeight="1" x14ac:dyDescent="0.2">
      <c r="B184" s="25">
        <v>45463</v>
      </c>
      <c r="C184" s="26"/>
      <c r="D184" s="27"/>
      <c r="E184" s="27"/>
      <c r="F184" s="27"/>
      <c r="G184" s="28"/>
      <c r="H184" s="14">
        <f t="shared" si="48"/>
        <v>0</v>
      </c>
      <c r="I184" s="29"/>
      <c r="J184" s="29"/>
      <c r="K184" s="29"/>
      <c r="L184" s="29"/>
      <c r="M184" s="29"/>
      <c r="N184" s="15" t="e">
        <f t="shared" si="50"/>
        <v>#DIV/0!</v>
      </c>
      <c r="O184" s="16">
        <f t="shared" si="44"/>
        <v>0</v>
      </c>
      <c r="P184" s="30"/>
      <c r="Q184" s="30"/>
      <c r="R184" s="30"/>
      <c r="S184" s="30"/>
      <c r="T184" s="31"/>
      <c r="U184" s="17" t="e">
        <f t="shared" si="45"/>
        <v>#DIV/0!</v>
      </c>
      <c r="W184" s="11">
        <f t="shared" si="49"/>
        <v>0</v>
      </c>
      <c r="X184" s="32">
        <f>'[1]1b_Tks'!CH2385</f>
        <v>0</v>
      </c>
      <c r="Z184" s="13" t="e">
        <f t="shared" si="51"/>
        <v>#DIV/0!</v>
      </c>
      <c r="AA184" s="15"/>
      <c r="AB184" s="33" t="e">
        <f t="shared" si="47"/>
        <v>#DIV/0!</v>
      </c>
      <c r="AD184" s="15">
        <f t="shared" si="40"/>
        <v>0</v>
      </c>
      <c r="AE184" s="28">
        <f t="shared" si="54"/>
        <v>0</v>
      </c>
      <c r="AF184" s="32" t="e">
        <f t="shared" si="52"/>
        <v>#DIV/0!</v>
      </c>
      <c r="AH184" s="29"/>
      <c r="AI184" s="32"/>
      <c r="AJ184" s="117"/>
      <c r="AL184" s="15">
        <v>6977</v>
      </c>
      <c r="AM184" s="15">
        <v>6649.68</v>
      </c>
      <c r="AN184" s="35">
        <f t="shared" si="53"/>
        <v>-4.922342127741481E-2</v>
      </c>
      <c r="AO184" s="15"/>
      <c r="AP184" s="119"/>
      <c r="AX184" s="118">
        <f t="shared" si="56"/>
        <v>0</v>
      </c>
      <c r="AY184" s="118">
        <f t="shared" si="56"/>
        <v>0</v>
      </c>
      <c r="AZ184" s="118">
        <f t="shared" si="56"/>
        <v>0</v>
      </c>
      <c r="BA184" s="118">
        <f t="shared" si="55"/>
        <v>0</v>
      </c>
      <c r="BB184" s="118">
        <f t="shared" si="55"/>
        <v>0</v>
      </c>
      <c r="BC184" s="118" t="e">
        <f t="shared" si="55"/>
        <v>#DIV/0!</v>
      </c>
    </row>
    <row r="185" spans="2:55" ht="15.6" customHeight="1" x14ac:dyDescent="0.2">
      <c r="B185" s="25">
        <v>45464</v>
      </c>
      <c r="C185" s="26"/>
      <c r="D185" s="27"/>
      <c r="E185" s="27"/>
      <c r="F185" s="27"/>
      <c r="G185" s="28"/>
      <c r="H185" s="14">
        <f t="shared" si="48"/>
        <v>0</v>
      </c>
      <c r="I185" s="29"/>
      <c r="J185" s="29"/>
      <c r="K185" s="29"/>
      <c r="L185" s="29"/>
      <c r="M185" s="29"/>
      <c r="N185" s="15" t="e">
        <f t="shared" si="50"/>
        <v>#DIV/0!</v>
      </c>
      <c r="O185" s="16">
        <f t="shared" si="44"/>
        <v>0</v>
      </c>
      <c r="P185" s="30"/>
      <c r="Q185" s="30"/>
      <c r="R185" s="30"/>
      <c r="S185" s="30"/>
      <c r="T185" s="31"/>
      <c r="U185" s="17" t="e">
        <f t="shared" si="45"/>
        <v>#DIV/0!</v>
      </c>
      <c r="W185" s="11">
        <f t="shared" si="49"/>
        <v>0</v>
      </c>
      <c r="X185" s="32">
        <f>'[1]1b_Tks'!CH2386</f>
        <v>0</v>
      </c>
      <c r="Z185" s="13" t="e">
        <f t="shared" si="51"/>
        <v>#DIV/0!</v>
      </c>
      <c r="AA185" s="15"/>
      <c r="AB185" s="33" t="e">
        <f t="shared" si="47"/>
        <v>#DIV/0!</v>
      </c>
      <c r="AD185" s="15">
        <f t="shared" si="40"/>
        <v>0</v>
      </c>
      <c r="AE185" s="28">
        <f t="shared" si="54"/>
        <v>0</v>
      </c>
      <c r="AF185" s="32" t="e">
        <f t="shared" si="52"/>
        <v>#DIV/0!</v>
      </c>
      <c r="AH185" s="29"/>
      <c r="AI185" s="32"/>
      <c r="AJ185" s="117"/>
      <c r="AL185" s="15">
        <v>6977</v>
      </c>
      <c r="AM185" s="15">
        <v>6649.68</v>
      </c>
      <c r="AN185" s="35">
        <f t="shared" si="53"/>
        <v>-4.922342127741481E-2</v>
      </c>
      <c r="AO185" s="15"/>
      <c r="AP185" s="119"/>
      <c r="AX185" s="118">
        <f t="shared" si="56"/>
        <v>0</v>
      </c>
      <c r="AY185" s="118">
        <f t="shared" si="56"/>
        <v>0</v>
      </c>
      <c r="AZ185" s="118">
        <f t="shared" si="56"/>
        <v>0</v>
      </c>
      <c r="BA185" s="118">
        <f t="shared" si="55"/>
        <v>0</v>
      </c>
      <c r="BB185" s="118">
        <f t="shared" si="55"/>
        <v>0</v>
      </c>
      <c r="BC185" s="118" t="e">
        <f t="shared" si="55"/>
        <v>#DIV/0!</v>
      </c>
    </row>
    <row r="186" spans="2:55" ht="15.6" customHeight="1" x14ac:dyDescent="0.2">
      <c r="B186" s="25">
        <v>45465</v>
      </c>
      <c r="C186" s="26"/>
      <c r="D186" s="27"/>
      <c r="E186" s="27"/>
      <c r="F186" s="27"/>
      <c r="G186" s="28"/>
      <c r="H186" s="14">
        <f t="shared" si="48"/>
        <v>0</v>
      </c>
      <c r="I186" s="29"/>
      <c r="J186" s="29"/>
      <c r="K186" s="29"/>
      <c r="L186" s="29"/>
      <c r="M186" s="29"/>
      <c r="N186" s="15" t="e">
        <f t="shared" si="50"/>
        <v>#DIV/0!</v>
      </c>
      <c r="O186" s="16">
        <f t="shared" si="44"/>
        <v>0</v>
      </c>
      <c r="P186" s="30"/>
      <c r="Q186" s="30"/>
      <c r="R186" s="30"/>
      <c r="S186" s="30"/>
      <c r="T186" s="31"/>
      <c r="U186" s="17" t="e">
        <f t="shared" si="45"/>
        <v>#DIV/0!</v>
      </c>
      <c r="W186" s="11">
        <f t="shared" si="49"/>
        <v>0</v>
      </c>
      <c r="X186" s="32">
        <f>'[1]1b_Tks'!CH2387</f>
        <v>0</v>
      </c>
      <c r="Z186" s="13" t="e">
        <f t="shared" si="51"/>
        <v>#DIV/0!</v>
      </c>
      <c r="AA186" s="15"/>
      <c r="AB186" s="33" t="e">
        <f t="shared" si="47"/>
        <v>#DIV/0!</v>
      </c>
      <c r="AD186" s="15">
        <f t="shared" ref="AD186:AD249" si="57">ROUND(H186*(24-AA186)/24,0)</f>
        <v>0</v>
      </c>
      <c r="AE186" s="28">
        <f t="shared" si="54"/>
        <v>0</v>
      </c>
      <c r="AF186" s="32" t="e">
        <f t="shared" si="52"/>
        <v>#DIV/0!</v>
      </c>
      <c r="AH186" s="29"/>
      <c r="AI186" s="32"/>
      <c r="AJ186" s="117"/>
      <c r="AL186" s="15">
        <v>6977</v>
      </c>
      <c r="AM186" s="15">
        <v>6649.68</v>
      </c>
      <c r="AN186" s="35">
        <f t="shared" si="53"/>
        <v>-4.922342127741481E-2</v>
      </c>
      <c r="AO186" s="15"/>
      <c r="AP186" s="119"/>
      <c r="AX186" s="118">
        <f t="shared" si="56"/>
        <v>0</v>
      </c>
      <c r="AY186" s="118">
        <f t="shared" si="56"/>
        <v>0</v>
      </c>
      <c r="AZ186" s="118">
        <f t="shared" si="56"/>
        <v>0</v>
      </c>
      <c r="BA186" s="118">
        <f t="shared" si="55"/>
        <v>0</v>
      </c>
      <c r="BB186" s="118">
        <f t="shared" si="55"/>
        <v>0</v>
      </c>
      <c r="BC186" s="118" t="e">
        <f t="shared" si="55"/>
        <v>#DIV/0!</v>
      </c>
    </row>
    <row r="187" spans="2:55" ht="15.6" customHeight="1" x14ac:dyDescent="0.2">
      <c r="B187" s="25">
        <v>45466</v>
      </c>
      <c r="C187" s="26"/>
      <c r="D187" s="27"/>
      <c r="E187" s="27"/>
      <c r="F187" s="27"/>
      <c r="G187" s="28"/>
      <c r="H187" s="14">
        <f t="shared" si="48"/>
        <v>0</v>
      </c>
      <c r="I187" s="29"/>
      <c r="J187" s="29"/>
      <c r="K187" s="29"/>
      <c r="L187" s="29"/>
      <c r="M187" s="29"/>
      <c r="N187" s="15" t="e">
        <f t="shared" si="50"/>
        <v>#DIV/0!</v>
      </c>
      <c r="O187" s="16">
        <f t="shared" si="44"/>
        <v>0</v>
      </c>
      <c r="P187" s="30"/>
      <c r="Q187" s="30"/>
      <c r="R187" s="30"/>
      <c r="S187" s="30"/>
      <c r="T187" s="31"/>
      <c r="U187" s="17" t="e">
        <f t="shared" si="45"/>
        <v>#DIV/0!</v>
      </c>
      <c r="W187" s="11">
        <f t="shared" si="49"/>
        <v>0</v>
      </c>
      <c r="X187" s="32">
        <f>'[1]1b_Tks'!CH2388</f>
        <v>0</v>
      </c>
      <c r="Z187" s="13" t="e">
        <f t="shared" si="51"/>
        <v>#DIV/0!</v>
      </c>
      <c r="AA187" s="15"/>
      <c r="AB187" s="33" t="e">
        <f t="shared" si="47"/>
        <v>#DIV/0!</v>
      </c>
      <c r="AD187" s="15">
        <f t="shared" si="57"/>
        <v>0</v>
      </c>
      <c r="AE187" s="28">
        <f t="shared" si="54"/>
        <v>0</v>
      </c>
      <c r="AF187" s="32" t="e">
        <f t="shared" si="52"/>
        <v>#DIV/0!</v>
      </c>
      <c r="AH187" s="29"/>
      <c r="AI187" s="32"/>
      <c r="AJ187" s="117"/>
      <c r="AL187" s="15">
        <v>6977</v>
      </c>
      <c r="AM187" s="15">
        <v>6649.68</v>
      </c>
      <c r="AN187" s="35">
        <f t="shared" si="53"/>
        <v>-4.922342127741481E-2</v>
      </c>
      <c r="AO187" s="15"/>
      <c r="AP187" s="119"/>
      <c r="AX187" s="118">
        <f t="shared" si="56"/>
        <v>0</v>
      </c>
      <c r="AY187" s="118">
        <f t="shared" si="56"/>
        <v>0</v>
      </c>
      <c r="AZ187" s="118">
        <f t="shared" si="56"/>
        <v>0</v>
      </c>
      <c r="BA187" s="118">
        <f t="shared" si="55"/>
        <v>0</v>
      </c>
      <c r="BB187" s="118">
        <f t="shared" si="55"/>
        <v>0</v>
      </c>
      <c r="BC187" s="118" t="e">
        <f t="shared" si="55"/>
        <v>#DIV/0!</v>
      </c>
    </row>
    <row r="188" spans="2:55" ht="15.6" customHeight="1" x14ac:dyDescent="0.2">
      <c r="B188" s="25">
        <v>45467</v>
      </c>
      <c r="C188" s="26"/>
      <c r="D188" s="27"/>
      <c r="E188" s="27"/>
      <c r="F188" s="27"/>
      <c r="G188" s="28"/>
      <c r="H188" s="14">
        <f t="shared" si="48"/>
        <v>0</v>
      </c>
      <c r="I188" s="29"/>
      <c r="J188" s="29"/>
      <c r="K188" s="29"/>
      <c r="L188" s="29"/>
      <c r="M188" s="29"/>
      <c r="N188" s="15" t="e">
        <f t="shared" si="50"/>
        <v>#DIV/0!</v>
      </c>
      <c r="O188" s="16">
        <f t="shared" si="44"/>
        <v>0</v>
      </c>
      <c r="P188" s="30"/>
      <c r="Q188" s="30"/>
      <c r="R188" s="30"/>
      <c r="S188" s="30"/>
      <c r="T188" s="31"/>
      <c r="U188" s="17" t="e">
        <f t="shared" si="45"/>
        <v>#DIV/0!</v>
      </c>
      <c r="W188" s="11">
        <f t="shared" si="49"/>
        <v>0</v>
      </c>
      <c r="X188" s="32">
        <f>'[1]1b_Tks'!CH2389</f>
        <v>0</v>
      </c>
      <c r="Z188" s="13" t="e">
        <f t="shared" si="51"/>
        <v>#DIV/0!</v>
      </c>
      <c r="AA188" s="15"/>
      <c r="AB188" s="33" t="e">
        <f t="shared" si="47"/>
        <v>#DIV/0!</v>
      </c>
      <c r="AD188" s="15">
        <f t="shared" si="57"/>
        <v>0</v>
      </c>
      <c r="AE188" s="28">
        <f t="shared" si="54"/>
        <v>0</v>
      </c>
      <c r="AF188" s="32" t="e">
        <f t="shared" si="52"/>
        <v>#DIV/0!</v>
      </c>
      <c r="AH188" s="29"/>
      <c r="AI188" s="32"/>
      <c r="AJ188" s="117"/>
      <c r="AL188" s="15">
        <v>6977</v>
      </c>
      <c r="AM188" s="15">
        <v>6649.68</v>
      </c>
      <c r="AN188" s="35">
        <f t="shared" si="53"/>
        <v>-4.922342127741481E-2</v>
      </c>
      <c r="AO188" s="15"/>
      <c r="AP188" s="119"/>
      <c r="AX188" s="118">
        <f t="shared" si="56"/>
        <v>0</v>
      </c>
      <c r="AY188" s="118">
        <f t="shared" si="56"/>
        <v>0</v>
      </c>
      <c r="AZ188" s="118">
        <f t="shared" si="56"/>
        <v>0</v>
      </c>
      <c r="BA188" s="118">
        <f t="shared" si="55"/>
        <v>0</v>
      </c>
      <c r="BB188" s="118">
        <f t="shared" si="55"/>
        <v>0</v>
      </c>
      <c r="BC188" s="118" t="e">
        <f t="shared" si="55"/>
        <v>#DIV/0!</v>
      </c>
    </row>
    <row r="189" spans="2:55" ht="15.6" customHeight="1" x14ac:dyDescent="0.2">
      <c r="B189" s="25">
        <v>45468</v>
      </c>
      <c r="C189" s="26"/>
      <c r="D189" s="27"/>
      <c r="E189" s="27"/>
      <c r="F189" s="27"/>
      <c r="G189" s="28"/>
      <c r="H189" s="14">
        <f t="shared" si="48"/>
        <v>0</v>
      </c>
      <c r="I189" s="29"/>
      <c r="J189" s="29"/>
      <c r="K189" s="29"/>
      <c r="L189" s="29"/>
      <c r="M189" s="29"/>
      <c r="N189" s="15" t="e">
        <f t="shared" si="50"/>
        <v>#DIV/0!</v>
      </c>
      <c r="O189" s="16">
        <f t="shared" si="44"/>
        <v>0</v>
      </c>
      <c r="P189" s="30"/>
      <c r="Q189" s="30"/>
      <c r="R189" s="30"/>
      <c r="S189" s="30"/>
      <c r="T189" s="31"/>
      <c r="U189" s="17" t="e">
        <f t="shared" si="45"/>
        <v>#DIV/0!</v>
      </c>
      <c r="W189" s="11">
        <f t="shared" si="49"/>
        <v>0</v>
      </c>
      <c r="X189" s="32">
        <f>'[1]1b_Tks'!CH2390</f>
        <v>0</v>
      </c>
      <c r="Z189" s="13" t="e">
        <f t="shared" si="51"/>
        <v>#DIV/0!</v>
      </c>
      <c r="AA189" s="15"/>
      <c r="AB189" s="33" t="e">
        <f t="shared" si="47"/>
        <v>#DIV/0!</v>
      </c>
      <c r="AD189" s="15">
        <f t="shared" si="57"/>
        <v>0</v>
      </c>
      <c r="AE189" s="28">
        <f t="shared" si="54"/>
        <v>0</v>
      </c>
      <c r="AF189" s="32" t="e">
        <f t="shared" si="52"/>
        <v>#DIV/0!</v>
      </c>
      <c r="AH189" s="29"/>
      <c r="AI189" s="32"/>
      <c r="AJ189" s="117"/>
      <c r="AL189" s="15">
        <v>6977</v>
      </c>
      <c r="AM189" s="15">
        <v>6649.68</v>
      </c>
      <c r="AN189" s="35">
        <f t="shared" si="53"/>
        <v>-4.922342127741481E-2</v>
      </c>
      <c r="AO189" s="15"/>
      <c r="AP189" s="119"/>
      <c r="AX189" s="118">
        <f t="shared" si="56"/>
        <v>0</v>
      </c>
      <c r="AY189" s="118">
        <f t="shared" si="56"/>
        <v>0</v>
      </c>
      <c r="AZ189" s="118">
        <f t="shared" si="56"/>
        <v>0</v>
      </c>
      <c r="BA189" s="118">
        <f t="shared" si="55"/>
        <v>0</v>
      </c>
      <c r="BB189" s="118">
        <f t="shared" si="55"/>
        <v>0</v>
      </c>
      <c r="BC189" s="118" t="e">
        <f t="shared" si="55"/>
        <v>#DIV/0!</v>
      </c>
    </row>
    <row r="190" spans="2:55" ht="15.6" customHeight="1" x14ac:dyDescent="0.2">
      <c r="B190" s="25">
        <v>45469</v>
      </c>
      <c r="C190" s="26"/>
      <c r="D190" s="27"/>
      <c r="E190" s="27"/>
      <c r="F190" s="27"/>
      <c r="G190" s="28"/>
      <c r="H190" s="14">
        <f t="shared" si="48"/>
        <v>0</v>
      </c>
      <c r="I190" s="29"/>
      <c r="J190" s="29"/>
      <c r="K190" s="29"/>
      <c r="L190" s="29"/>
      <c r="M190" s="29"/>
      <c r="N190" s="15" t="e">
        <f t="shared" si="50"/>
        <v>#DIV/0!</v>
      </c>
      <c r="O190" s="16">
        <f t="shared" si="44"/>
        <v>0</v>
      </c>
      <c r="P190" s="30"/>
      <c r="Q190" s="30"/>
      <c r="R190" s="30"/>
      <c r="S190" s="30"/>
      <c r="T190" s="31"/>
      <c r="U190" s="17" t="e">
        <f t="shared" si="45"/>
        <v>#DIV/0!</v>
      </c>
      <c r="W190" s="11">
        <f t="shared" si="49"/>
        <v>0</v>
      </c>
      <c r="X190" s="32">
        <f>'[1]1b_Tks'!CH2391</f>
        <v>0</v>
      </c>
      <c r="Z190" s="13" t="e">
        <f t="shared" si="51"/>
        <v>#DIV/0!</v>
      </c>
      <c r="AA190" s="15"/>
      <c r="AB190" s="33" t="e">
        <f t="shared" si="47"/>
        <v>#DIV/0!</v>
      </c>
      <c r="AD190" s="15">
        <f t="shared" si="57"/>
        <v>0</v>
      </c>
      <c r="AE190" s="28">
        <f t="shared" si="54"/>
        <v>0</v>
      </c>
      <c r="AF190" s="32" t="e">
        <f t="shared" si="52"/>
        <v>#DIV/0!</v>
      </c>
      <c r="AH190" s="29"/>
      <c r="AI190" s="32"/>
      <c r="AJ190" s="117"/>
      <c r="AL190" s="15">
        <v>6977</v>
      </c>
      <c r="AM190" s="15">
        <v>6649.68</v>
      </c>
      <c r="AN190" s="35">
        <f t="shared" si="53"/>
        <v>-4.922342127741481E-2</v>
      </c>
      <c r="AO190" s="15"/>
      <c r="AP190" s="119"/>
      <c r="AX190" s="118">
        <f t="shared" si="56"/>
        <v>0</v>
      </c>
      <c r="AY190" s="118">
        <f t="shared" si="56"/>
        <v>0</v>
      </c>
      <c r="AZ190" s="118">
        <f t="shared" si="56"/>
        <v>0</v>
      </c>
      <c r="BA190" s="118">
        <f t="shared" si="55"/>
        <v>0</v>
      </c>
      <c r="BB190" s="118">
        <f t="shared" si="55"/>
        <v>0</v>
      </c>
      <c r="BC190" s="118" t="e">
        <f t="shared" si="55"/>
        <v>#DIV/0!</v>
      </c>
    </row>
    <row r="191" spans="2:55" ht="15.6" customHeight="1" x14ac:dyDescent="0.2">
      <c r="B191" s="25">
        <v>45470</v>
      </c>
      <c r="C191" s="26"/>
      <c r="D191" s="27"/>
      <c r="E191" s="27"/>
      <c r="F191" s="27"/>
      <c r="G191" s="28"/>
      <c r="H191" s="14">
        <f t="shared" si="48"/>
        <v>0</v>
      </c>
      <c r="I191" s="29"/>
      <c r="J191" s="29"/>
      <c r="K191" s="29"/>
      <c r="L191" s="29"/>
      <c r="M191" s="29"/>
      <c r="N191" s="15" t="e">
        <f t="shared" si="50"/>
        <v>#DIV/0!</v>
      </c>
      <c r="O191" s="16">
        <f t="shared" ref="O191:O254" si="58">+ROUND((C191*I191+D191*J191+E191*K191+F191*L191+G191*M191)/1000,2)</f>
        <v>0</v>
      </c>
      <c r="P191" s="30"/>
      <c r="Q191" s="30"/>
      <c r="R191" s="30"/>
      <c r="S191" s="30"/>
      <c r="T191" s="31"/>
      <c r="U191" s="17" t="e">
        <f t="shared" ref="U191:U254" si="59">+ROUND((P191*C191+Q191*D191+R191*E191+S191*F191+T191*G191)/H191,4)</f>
        <v>#DIV/0!</v>
      </c>
      <c r="W191" s="11">
        <f t="shared" si="49"/>
        <v>0</v>
      </c>
      <c r="X191" s="32">
        <f>'[1]1b_Tks'!CH2392</f>
        <v>0</v>
      </c>
      <c r="Z191" s="13" t="e">
        <f t="shared" si="51"/>
        <v>#DIV/0!</v>
      </c>
      <c r="AA191" s="15"/>
      <c r="AB191" s="33" t="e">
        <f t="shared" si="47"/>
        <v>#DIV/0!</v>
      </c>
      <c r="AD191" s="15">
        <f t="shared" si="57"/>
        <v>0</v>
      </c>
      <c r="AE191" s="28">
        <f t="shared" si="54"/>
        <v>0</v>
      </c>
      <c r="AF191" s="32" t="e">
        <f t="shared" si="52"/>
        <v>#DIV/0!</v>
      </c>
      <c r="AH191" s="29"/>
      <c r="AI191" s="32"/>
      <c r="AJ191" s="117"/>
      <c r="AL191" s="15">
        <v>6977</v>
      </c>
      <c r="AM191" s="15">
        <v>6649.68</v>
      </c>
      <c r="AN191" s="35">
        <f t="shared" si="53"/>
        <v>-4.922342127741481E-2</v>
      </c>
      <c r="AO191" s="15"/>
      <c r="AP191" s="119"/>
      <c r="AX191" s="118">
        <f t="shared" si="56"/>
        <v>0</v>
      </c>
      <c r="AY191" s="118">
        <f t="shared" si="56"/>
        <v>0</v>
      </c>
      <c r="AZ191" s="118">
        <f t="shared" si="56"/>
        <v>0</v>
      </c>
      <c r="BA191" s="118">
        <f t="shared" si="55"/>
        <v>0</v>
      </c>
      <c r="BB191" s="118">
        <f t="shared" si="55"/>
        <v>0</v>
      </c>
      <c r="BC191" s="118" t="e">
        <f t="shared" si="55"/>
        <v>#DIV/0!</v>
      </c>
    </row>
    <row r="192" spans="2:55" ht="15.6" customHeight="1" x14ac:dyDescent="0.2">
      <c r="B192" s="25">
        <v>45471</v>
      </c>
      <c r="C192" s="26"/>
      <c r="D192" s="27"/>
      <c r="E192" s="27"/>
      <c r="F192" s="27"/>
      <c r="G192" s="28"/>
      <c r="H192" s="14">
        <f t="shared" si="48"/>
        <v>0</v>
      </c>
      <c r="I192" s="29"/>
      <c r="J192" s="29"/>
      <c r="K192" s="29"/>
      <c r="L192" s="29"/>
      <c r="M192" s="29"/>
      <c r="N192" s="15" t="e">
        <f t="shared" si="50"/>
        <v>#DIV/0!</v>
      </c>
      <c r="O192" s="16">
        <f t="shared" si="58"/>
        <v>0</v>
      </c>
      <c r="P192" s="30"/>
      <c r="Q192" s="30"/>
      <c r="R192" s="30"/>
      <c r="S192" s="30"/>
      <c r="T192" s="31"/>
      <c r="U192" s="17" t="e">
        <f t="shared" si="59"/>
        <v>#DIV/0!</v>
      </c>
      <c r="W192" s="11">
        <f t="shared" si="49"/>
        <v>0</v>
      </c>
      <c r="X192" s="32">
        <f>'[1]1b_Tks'!CH2393</f>
        <v>0</v>
      </c>
      <c r="Z192" s="13" t="e">
        <f t="shared" si="51"/>
        <v>#DIV/0!</v>
      </c>
      <c r="AA192" s="15"/>
      <c r="AB192" s="33" t="e">
        <f t="shared" ref="AB192:AB255" si="60">+Z192*24/(24-AA192)</f>
        <v>#DIV/0!</v>
      </c>
      <c r="AD192" s="15">
        <f t="shared" si="57"/>
        <v>0</v>
      </c>
      <c r="AE192" s="28">
        <f t="shared" si="54"/>
        <v>0</v>
      </c>
      <c r="AF192" s="32" t="e">
        <f t="shared" si="52"/>
        <v>#DIV/0!</v>
      </c>
      <c r="AH192" s="29"/>
      <c r="AI192" s="32"/>
      <c r="AJ192" s="117"/>
      <c r="AL192" s="15">
        <v>6977</v>
      </c>
      <c r="AM192" s="15">
        <v>6649.68</v>
      </c>
      <c r="AN192" s="35">
        <f t="shared" si="53"/>
        <v>-4.922342127741481E-2</v>
      </c>
      <c r="AO192" s="15"/>
      <c r="AP192" s="119"/>
      <c r="AX192" s="118">
        <f t="shared" si="56"/>
        <v>0</v>
      </c>
      <c r="AY192" s="118">
        <f t="shared" si="56"/>
        <v>0</v>
      </c>
      <c r="AZ192" s="118">
        <f t="shared" si="56"/>
        <v>0</v>
      </c>
      <c r="BA192" s="118">
        <f t="shared" si="55"/>
        <v>0</v>
      </c>
      <c r="BB192" s="118">
        <f t="shared" si="55"/>
        <v>0</v>
      </c>
      <c r="BC192" s="118" t="e">
        <f t="shared" si="55"/>
        <v>#DIV/0!</v>
      </c>
    </row>
    <row r="193" spans="2:55" ht="15.6" customHeight="1" x14ac:dyDescent="0.2">
      <c r="B193" s="25">
        <v>45472</v>
      </c>
      <c r="C193" s="26"/>
      <c r="D193" s="27"/>
      <c r="E193" s="27"/>
      <c r="F193" s="27"/>
      <c r="G193" s="28"/>
      <c r="H193" s="14">
        <f t="shared" si="48"/>
        <v>0</v>
      </c>
      <c r="I193" s="29"/>
      <c r="J193" s="29"/>
      <c r="K193" s="29"/>
      <c r="L193" s="29"/>
      <c r="M193" s="29"/>
      <c r="N193" s="15" t="e">
        <f t="shared" si="50"/>
        <v>#DIV/0!</v>
      </c>
      <c r="O193" s="16">
        <f t="shared" si="58"/>
        <v>0</v>
      </c>
      <c r="P193" s="30"/>
      <c r="Q193" s="30"/>
      <c r="R193" s="30"/>
      <c r="S193" s="30"/>
      <c r="T193" s="31"/>
      <c r="U193" s="17" t="e">
        <f t="shared" si="59"/>
        <v>#DIV/0!</v>
      </c>
      <c r="W193" s="11">
        <f t="shared" si="49"/>
        <v>0</v>
      </c>
      <c r="X193" s="32">
        <f>'[1]1b_Tks'!CH2394</f>
        <v>0</v>
      </c>
      <c r="Z193" s="13" t="e">
        <f t="shared" si="51"/>
        <v>#DIV/0!</v>
      </c>
      <c r="AA193" s="15"/>
      <c r="AB193" s="33" t="e">
        <f t="shared" si="60"/>
        <v>#DIV/0!</v>
      </c>
      <c r="AD193" s="15">
        <f t="shared" si="57"/>
        <v>0</v>
      </c>
      <c r="AE193" s="28">
        <f t="shared" si="54"/>
        <v>0</v>
      </c>
      <c r="AF193" s="32" t="e">
        <f t="shared" si="52"/>
        <v>#DIV/0!</v>
      </c>
      <c r="AH193" s="29"/>
      <c r="AI193" s="32"/>
      <c r="AJ193" s="117"/>
      <c r="AL193" s="15">
        <v>6977</v>
      </c>
      <c r="AM193" s="15">
        <v>6649.68</v>
      </c>
      <c r="AN193" s="35">
        <f t="shared" si="53"/>
        <v>-4.922342127741481E-2</v>
      </c>
      <c r="AO193" s="15"/>
      <c r="AP193" s="119"/>
      <c r="AX193" s="118">
        <f t="shared" si="56"/>
        <v>0</v>
      </c>
      <c r="AY193" s="118">
        <f t="shared" si="56"/>
        <v>0</v>
      </c>
      <c r="AZ193" s="118">
        <f t="shared" si="56"/>
        <v>0</v>
      </c>
      <c r="BA193" s="118">
        <f t="shared" si="55"/>
        <v>0</v>
      </c>
      <c r="BB193" s="118">
        <f t="shared" si="55"/>
        <v>0</v>
      </c>
      <c r="BC193" s="118" t="e">
        <f t="shared" si="55"/>
        <v>#DIV/0!</v>
      </c>
    </row>
    <row r="194" spans="2:55" ht="15.6" customHeight="1" x14ac:dyDescent="0.2">
      <c r="B194" s="25">
        <v>45473</v>
      </c>
      <c r="C194" s="26"/>
      <c r="D194" s="27"/>
      <c r="E194" s="27"/>
      <c r="F194" s="27"/>
      <c r="G194" s="28"/>
      <c r="H194" s="14">
        <f t="shared" si="48"/>
        <v>0</v>
      </c>
      <c r="I194" s="29"/>
      <c r="J194" s="29"/>
      <c r="K194" s="29"/>
      <c r="L194" s="29"/>
      <c r="M194" s="29"/>
      <c r="N194" s="15" t="e">
        <f t="shared" si="50"/>
        <v>#DIV/0!</v>
      </c>
      <c r="O194" s="16">
        <f t="shared" si="58"/>
        <v>0</v>
      </c>
      <c r="P194" s="30"/>
      <c r="Q194" s="30"/>
      <c r="R194" s="30"/>
      <c r="S194" s="30"/>
      <c r="T194" s="31"/>
      <c r="U194" s="17" t="e">
        <f t="shared" si="59"/>
        <v>#DIV/0!</v>
      </c>
      <c r="W194" s="11">
        <f t="shared" si="49"/>
        <v>0</v>
      </c>
      <c r="X194" s="32">
        <f>'[1]1b_Tks'!CH2395</f>
        <v>0</v>
      </c>
      <c r="Z194" s="13" t="e">
        <f t="shared" si="51"/>
        <v>#DIV/0!</v>
      </c>
      <c r="AA194" s="15"/>
      <c r="AB194" s="33" t="e">
        <f t="shared" si="60"/>
        <v>#DIV/0!</v>
      </c>
      <c r="AD194" s="15">
        <f t="shared" si="57"/>
        <v>0</v>
      </c>
      <c r="AE194" s="28">
        <f t="shared" si="54"/>
        <v>0</v>
      </c>
      <c r="AF194" s="32" t="e">
        <f t="shared" si="52"/>
        <v>#DIV/0!</v>
      </c>
      <c r="AH194" s="29"/>
      <c r="AI194" s="32"/>
      <c r="AJ194" s="117"/>
      <c r="AL194" s="15">
        <v>6977</v>
      </c>
      <c r="AM194" s="15">
        <v>6649.68</v>
      </c>
      <c r="AN194" s="35">
        <f t="shared" si="53"/>
        <v>-4.922342127741481E-2</v>
      </c>
      <c r="AO194" s="15"/>
      <c r="AP194" s="119"/>
      <c r="AX194" s="118">
        <f t="shared" si="56"/>
        <v>0</v>
      </c>
      <c r="AY194" s="118">
        <f t="shared" si="56"/>
        <v>0</v>
      </c>
      <c r="AZ194" s="118">
        <f t="shared" si="56"/>
        <v>0</v>
      </c>
      <c r="BA194" s="118">
        <f t="shared" si="55"/>
        <v>0</v>
      </c>
      <c r="BB194" s="118">
        <f t="shared" si="55"/>
        <v>0</v>
      </c>
      <c r="BC194" s="118" t="e">
        <f t="shared" si="55"/>
        <v>#DIV/0!</v>
      </c>
    </row>
    <row r="195" spans="2:55" ht="15.6" customHeight="1" x14ac:dyDescent="0.2">
      <c r="B195" s="25">
        <v>45474</v>
      </c>
      <c r="C195" s="26"/>
      <c r="D195" s="27"/>
      <c r="E195" s="27"/>
      <c r="F195" s="27"/>
      <c r="G195" s="28"/>
      <c r="H195" s="14">
        <f t="shared" si="48"/>
        <v>0</v>
      </c>
      <c r="I195" s="29"/>
      <c r="J195" s="29"/>
      <c r="K195" s="29"/>
      <c r="L195" s="29"/>
      <c r="M195" s="29"/>
      <c r="N195" s="15" t="e">
        <f t="shared" si="50"/>
        <v>#DIV/0!</v>
      </c>
      <c r="O195" s="16">
        <f t="shared" si="58"/>
        <v>0</v>
      </c>
      <c r="P195" s="30"/>
      <c r="Q195" s="30"/>
      <c r="R195" s="30"/>
      <c r="S195" s="30"/>
      <c r="T195" s="31"/>
      <c r="U195" s="17" t="e">
        <f t="shared" si="59"/>
        <v>#DIV/0!</v>
      </c>
      <c r="W195" s="11">
        <f t="shared" si="49"/>
        <v>0</v>
      </c>
      <c r="X195" s="32">
        <f>'[1]1b_Tks'!CH2396</f>
        <v>0</v>
      </c>
      <c r="Z195" s="13" t="e">
        <f t="shared" si="51"/>
        <v>#DIV/0!</v>
      </c>
      <c r="AA195" s="15"/>
      <c r="AB195" s="33" t="e">
        <f t="shared" si="60"/>
        <v>#DIV/0!</v>
      </c>
      <c r="AD195" s="15">
        <f t="shared" si="57"/>
        <v>0</v>
      </c>
      <c r="AE195" s="28">
        <f t="shared" si="54"/>
        <v>0</v>
      </c>
      <c r="AF195" s="32" t="e">
        <f t="shared" si="52"/>
        <v>#DIV/0!</v>
      </c>
      <c r="AH195" s="29"/>
      <c r="AI195" s="32"/>
      <c r="AJ195" s="117"/>
      <c r="AL195" s="15">
        <v>6977</v>
      </c>
      <c r="AM195" s="15">
        <v>6649.68</v>
      </c>
      <c r="AN195" s="35">
        <f t="shared" si="53"/>
        <v>-4.922342127741481E-2</v>
      </c>
      <c r="AO195" s="15"/>
      <c r="AP195" s="119"/>
      <c r="AX195" s="118">
        <f t="shared" si="56"/>
        <v>0</v>
      </c>
      <c r="AY195" s="118">
        <f t="shared" si="56"/>
        <v>0</v>
      </c>
      <c r="AZ195" s="118">
        <f t="shared" si="56"/>
        <v>0</v>
      </c>
      <c r="BA195" s="118">
        <f t="shared" si="55"/>
        <v>0</v>
      </c>
      <c r="BB195" s="118">
        <f t="shared" si="55"/>
        <v>0</v>
      </c>
      <c r="BC195" s="118" t="e">
        <f t="shared" si="55"/>
        <v>#DIV/0!</v>
      </c>
    </row>
    <row r="196" spans="2:55" ht="15.6" customHeight="1" x14ac:dyDescent="0.2">
      <c r="B196" s="25">
        <v>45475</v>
      </c>
      <c r="C196" s="26"/>
      <c r="D196" s="27"/>
      <c r="E196" s="27"/>
      <c r="F196" s="27"/>
      <c r="G196" s="28"/>
      <c r="H196" s="14">
        <f t="shared" si="48"/>
        <v>0</v>
      </c>
      <c r="I196" s="29"/>
      <c r="J196" s="29"/>
      <c r="K196" s="29"/>
      <c r="L196" s="29"/>
      <c r="M196" s="29"/>
      <c r="N196" s="15" t="e">
        <f t="shared" si="50"/>
        <v>#DIV/0!</v>
      </c>
      <c r="O196" s="16">
        <f t="shared" si="58"/>
        <v>0</v>
      </c>
      <c r="P196" s="30"/>
      <c r="Q196" s="30"/>
      <c r="R196" s="30"/>
      <c r="S196" s="30"/>
      <c r="T196" s="31"/>
      <c r="U196" s="17" t="e">
        <f t="shared" si="59"/>
        <v>#DIV/0!</v>
      </c>
      <c r="W196" s="11">
        <f t="shared" si="49"/>
        <v>0</v>
      </c>
      <c r="X196" s="32">
        <f>'[1]1b_Tks'!CH2397</f>
        <v>0</v>
      </c>
      <c r="Z196" s="13" t="e">
        <f t="shared" si="51"/>
        <v>#DIV/0!</v>
      </c>
      <c r="AA196" s="15"/>
      <c r="AB196" s="33" t="e">
        <f t="shared" si="60"/>
        <v>#DIV/0!</v>
      </c>
      <c r="AD196" s="15">
        <f t="shared" si="57"/>
        <v>0</v>
      </c>
      <c r="AE196" s="28">
        <f t="shared" si="54"/>
        <v>0</v>
      </c>
      <c r="AF196" s="32" t="e">
        <f t="shared" si="52"/>
        <v>#DIV/0!</v>
      </c>
      <c r="AH196" s="29"/>
      <c r="AI196" s="32"/>
      <c r="AJ196" s="117"/>
      <c r="AL196" s="15">
        <v>6977</v>
      </c>
      <c r="AM196" s="15">
        <v>6649.68</v>
      </c>
      <c r="AN196" s="35">
        <f t="shared" si="53"/>
        <v>-4.922342127741481E-2</v>
      </c>
      <c r="AO196" s="15"/>
      <c r="AP196" s="119"/>
      <c r="AX196" s="118">
        <f t="shared" si="56"/>
        <v>0</v>
      </c>
      <c r="AY196" s="118">
        <f t="shared" si="56"/>
        <v>0</v>
      </c>
      <c r="AZ196" s="118">
        <f t="shared" si="56"/>
        <v>0</v>
      </c>
      <c r="BA196" s="118">
        <f t="shared" si="55"/>
        <v>0</v>
      </c>
      <c r="BB196" s="118">
        <f t="shared" si="55"/>
        <v>0</v>
      </c>
      <c r="BC196" s="118" t="e">
        <f t="shared" si="55"/>
        <v>#DIV/0!</v>
      </c>
    </row>
    <row r="197" spans="2:55" ht="15.6" customHeight="1" x14ac:dyDescent="0.2">
      <c r="B197" s="25">
        <v>45476</v>
      </c>
      <c r="C197" s="26"/>
      <c r="D197" s="27"/>
      <c r="E197" s="27"/>
      <c r="F197" s="27"/>
      <c r="G197" s="28"/>
      <c r="H197" s="14">
        <f t="shared" si="48"/>
        <v>0</v>
      </c>
      <c r="I197" s="29"/>
      <c r="J197" s="29"/>
      <c r="K197" s="29"/>
      <c r="L197" s="29"/>
      <c r="M197" s="29"/>
      <c r="N197" s="15" t="e">
        <f t="shared" si="50"/>
        <v>#DIV/0!</v>
      </c>
      <c r="O197" s="16">
        <f t="shared" si="58"/>
        <v>0</v>
      </c>
      <c r="P197" s="30"/>
      <c r="Q197" s="30"/>
      <c r="R197" s="30"/>
      <c r="S197" s="30"/>
      <c r="T197" s="31"/>
      <c r="U197" s="17" t="e">
        <f t="shared" si="59"/>
        <v>#DIV/0!</v>
      </c>
      <c r="W197" s="11">
        <f t="shared" si="49"/>
        <v>0</v>
      </c>
      <c r="X197" s="32">
        <f>'[1]1b_Tks'!CH2398</f>
        <v>0</v>
      </c>
      <c r="Z197" s="13" t="e">
        <f t="shared" si="51"/>
        <v>#DIV/0!</v>
      </c>
      <c r="AA197" s="15"/>
      <c r="AB197" s="33" t="e">
        <f t="shared" si="60"/>
        <v>#DIV/0!</v>
      </c>
      <c r="AD197" s="15">
        <f t="shared" si="57"/>
        <v>0</v>
      </c>
      <c r="AE197" s="28">
        <f t="shared" si="54"/>
        <v>0</v>
      </c>
      <c r="AF197" s="32" t="e">
        <f t="shared" si="52"/>
        <v>#DIV/0!</v>
      </c>
      <c r="AH197" s="29"/>
      <c r="AI197" s="32"/>
      <c r="AJ197" s="117"/>
      <c r="AL197" s="15">
        <v>6977</v>
      </c>
      <c r="AM197" s="15">
        <v>6649.68</v>
      </c>
      <c r="AN197" s="35">
        <f t="shared" si="53"/>
        <v>-4.922342127741481E-2</v>
      </c>
      <c r="AO197" s="15"/>
      <c r="AP197" s="119"/>
      <c r="AX197" s="118">
        <f t="shared" si="56"/>
        <v>0</v>
      </c>
      <c r="AY197" s="118">
        <f t="shared" si="56"/>
        <v>0</v>
      </c>
      <c r="AZ197" s="118">
        <f t="shared" si="56"/>
        <v>0</v>
      </c>
      <c r="BA197" s="118">
        <f t="shared" si="55"/>
        <v>0</v>
      </c>
      <c r="BB197" s="118">
        <f t="shared" si="55"/>
        <v>0</v>
      </c>
      <c r="BC197" s="118" t="e">
        <f t="shared" si="55"/>
        <v>#DIV/0!</v>
      </c>
    </row>
    <row r="198" spans="2:55" ht="15.6" customHeight="1" x14ac:dyDescent="0.2">
      <c r="B198" s="25">
        <v>45477</v>
      </c>
      <c r="C198" s="26"/>
      <c r="D198" s="27"/>
      <c r="E198" s="27"/>
      <c r="F198" s="27"/>
      <c r="G198" s="28"/>
      <c r="H198" s="14">
        <f t="shared" si="48"/>
        <v>0</v>
      </c>
      <c r="I198" s="29"/>
      <c r="J198" s="29"/>
      <c r="K198" s="29"/>
      <c r="L198" s="29"/>
      <c r="M198" s="29"/>
      <c r="N198" s="15" t="e">
        <f t="shared" si="50"/>
        <v>#DIV/0!</v>
      </c>
      <c r="O198" s="16">
        <f t="shared" si="58"/>
        <v>0</v>
      </c>
      <c r="P198" s="30"/>
      <c r="Q198" s="30"/>
      <c r="R198" s="30"/>
      <c r="S198" s="30"/>
      <c r="T198" s="31"/>
      <c r="U198" s="17" t="e">
        <f t="shared" si="59"/>
        <v>#DIV/0!</v>
      </c>
      <c r="W198" s="11">
        <f t="shared" si="49"/>
        <v>0</v>
      </c>
      <c r="X198" s="32">
        <f>'[1]1b_Tks'!CH2399</f>
        <v>0</v>
      </c>
      <c r="Z198" s="13" t="e">
        <f t="shared" si="51"/>
        <v>#DIV/0!</v>
      </c>
      <c r="AA198" s="15"/>
      <c r="AB198" s="33" t="e">
        <f t="shared" si="60"/>
        <v>#DIV/0!</v>
      </c>
      <c r="AD198" s="15">
        <f t="shared" si="57"/>
        <v>0</v>
      </c>
      <c r="AE198" s="28">
        <f t="shared" si="54"/>
        <v>0</v>
      </c>
      <c r="AF198" s="32" t="e">
        <f t="shared" si="52"/>
        <v>#DIV/0!</v>
      </c>
      <c r="AH198" s="29"/>
      <c r="AI198" s="32"/>
      <c r="AJ198" s="117"/>
      <c r="AL198" s="15">
        <v>6977</v>
      </c>
      <c r="AM198" s="15">
        <v>6649.68</v>
      </c>
      <c r="AN198" s="35">
        <f t="shared" si="53"/>
        <v>-4.922342127741481E-2</v>
      </c>
      <c r="AO198" s="15"/>
      <c r="AP198" s="119"/>
      <c r="AX198" s="118">
        <f t="shared" si="56"/>
        <v>0</v>
      </c>
      <c r="AY198" s="118">
        <f t="shared" si="56"/>
        <v>0</v>
      </c>
      <c r="AZ198" s="118">
        <f t="shared" si="56"/>
        <v>0</v>
      </c>
      <c r="BA198" s="118">
        <f t="shared" si="55"/>
        <v>0</v>
      </c>
      <c r="BB198" s="118">
        <f t="shared" si="55"/>
        <v>0</v>
      </c>
      <c r="BC198" s="118" t="e">
        <f t="shared" si="55"/>
        <v>#DIV/0!</v>
      </c>
    </row>
    <row r="199" spans="2:55" ht="15.6" customHeight="1" x14ac:dyDescent="0.2">
      <c r="B199" s="25">
        <v>45478</v>
      </c>
      <c r="C199" s="26"/>
      <c r="D199" s="27"/>
      <c r="E199" s="27"/>
      <c r="F199" s="27"/>
      <c r="G199" s="28"/>
      <c r="H199" s="14">
        <f t="shared" si="48"/>
        <v>0</v>
      </c>
      <c r="I199" s="29"/>
      <c r="J199" s="29"/>
      <c r="K199" s="29"/>
      <c r="L199" s="29"/>
      <c r="M199" s="29"/>
      <c r="N199" s="15" t="e">
        <f t="shared" si="50"/>
        <v>#DIV/0!</v>
      </c>
      <c r="O199" s="16">
        <f t="shared" si="58"/>
        <v>0</v>
      </c>
      <c r="P199" s="30"/>
      <c r="Q199" s="30"/>
      <c r="R199" s="30"/>
      <c r="S199" s="30"/>
      <c r="T199" s="31"/>
      <c r="U199" s="17" t="e">
        <f t="shared" si="59"/>
        <v>#DIV/0!</v>
      </c>
      <c r="W199" s="11">
        <f t="shared" si="49"/>
        <v>0</v>
      </c>
      <c r="X199" s="32">
        <f>'[1]1b_Tks'!CH2400</f>
        <v>0</v>
      </c>
      <c r="Z199" s="13" t="e">
        <f t="shared" si="51"/>
        <v>#DIV/0!</v>
      </c>
      <c r="AA199" s="15"/>
      <c r="AB199" s="33" t="e">
        <f t="shared" si="60"/>
        <v>#DIV/0!</v>
      </c>
      <c r="AD199" s="15">
        <f t="shared" si="57"/>
        <v>0</v>
      </c>
      <c r="AE199" s="28">
        <f t="shared" si="54"/>
        <v>0</v>
      </c>
      <c r="AF199" s="32" t="e">
        <f t="shared" si="52"/>
        <v>#DIV/0!</v>
      </c>
      <c r="AH199" s="29"/>
      <c r="AI199" s="32"/>
      <c r="AJ199" s="117"/>
      <c r="AL199" s="15">
        <v>6977</v>
      </c>
      <c r="AM199" s="15">
        <v>6649.68</v>
      </c>
      <c r="AN199" s="35">
        <f t="shared" si="53"/>
        <v>-4.922342127741481E-2</v>
      </c>
      <c r="AO199" s="15"/>
      <c r="AP199" s="119"/>
      <c r="AX199" s="118">
        <f t="shared" si="56"/>
        <v>0</v>
      </c>
      <c r="AY199" s="118">
        <f t="shared" si="56"/>
        <v>0</v>
      </c>
      <c r="AZ199" s="118">
        <f t="shared" si="56"/>
        <v>0</v>
      </c>
      <c r="BA199" s="118">
        <f t="shared" si="55"/>
        <v>0</v>
      </c>
      <c r="BB199" s="118">
        <f t="shared" si="55"/>
        <v>0</v>
      </c>
      <c r="BC199" s="118" t="e">
        <f t="shared" si="55"/>
        <v>#DIV/0!</v>
      </c>
    </row>
    <row r="200" spans="2:55" ht="15.6" customHeight="1" x14ac:dyDescent="0.2">
      <c r="B200" s="25">
        <v>45479</v>
      </c>
      <c r="C200" s="26"/>
      <c r="D200" s="27"/>
      <c r="E200" s="27"/>
      <c r="F200" s="27"/>
      <c r="G200" s="28"/>
      <c r="H200" s="14">
        <f t="shared" si="48"/>
        <v>0</v>
      </c>
      <c r="I200" s="29"/>
      <c r="J200" s="29"/>
      <c r="K200" s="29"/>
      <c r="L200" s="29"/>
      <c r="M200" s="29"/>
      <c r="N200" s="15" t="e">
        <f t="shared" si="50"/>
        <v>#DIV/0!</v>
      </c>
      <c r="O200" s="16">
        <f t="shared" si="58"/>
        <v>0</v>
      </c>
      <c r="P200" s="30"/>
      <c r="Q200" s="30"/>
      <c r="R200" s="30"/>
      <c r="S200" s="30"/>
      <c r="T200" s="31"/>
      <c r="U200" s="17" t="e">
        <f t="shared" si="59"/>
        <v>#DIV/0!</v>
      </c>
      <c r="W200" s="11">
        <f t="shared" si="49"/>
        <v>0</v>
      </c>
      <c r="X200" s="32">
        <f>'[1]1b_Tks'!CH2401</f>
        <v>0</v>
      </c>
      <c r="Z200" s="13" t="e">
        <f t="shared" si="51"/>
        <v>#DIV/0!</v>
      </c>
      <c r="AA200" s="15"/>
      <c r="AB200" s="33" t="e">
        <f t="shared" si="60"/>
        <v>#DIV/0!</v>
      </c>
      <c r="AD200" s="15">
        <f t="shared" si="57"/>
        <v>0</v>
      </c>
      <c r="AE200" s="28">
        <f t="shared" si="54"/>
        <v>0</v>
      </c>
      <c r="AF200" s="32" t="e">
        <f t="shared" si="52"/>
        <v>#DIV/0!</v>
      </c>
      <c r="AH200" s="29"/>
      <c r="AI200" s="32"/>
      <c r="AJ200" s="117"/>
      <c r="AL200" s="15">
        <v>6977</v>
      </c>
      <c r="AM200" s="15">
        <v>6649.68</v>
      </c>
      <c r="AN200" s="35">
        <f t="shared" si="53"/>
        <v>-4.922342127741481E-2</v>
      </c>
      <c r="AO200" s="15"/>
      <c r="AP200" s="119"/>
      <c r="AX200" s="118">
        <f t="shared" si="56"/>
        <v>0</v>
      </c>
      <c r="AY200" s="118">
        <f t="shared" si="56"/>
        <v>0</v>
      </c>
      <c r="AZ200" s="118">
        <f t="shared" si="56"/>
        <v>0</v>
      </c>
      <c r="BA200" s="118">
        <f t="shared" si="55"/>
        <v>0</v>
      </c>
      <c r="BB200" s="118">
        <f t="shared" si="55"/>
        <v>0</v>
      </c>
      <c r="BC200" s="118" t="e">
        <f t="shared" si="55"/>
        <v>#DIV/0!</v>
      </c>
    </row>
    <row r="201" spans="2:55" ht="15.6" customHeight="1" x14ac:dyDescent="0.2">
      <c r="B201" s="25">
        <v>45480</v>
      </c>
      <c r="C201" s="26"/>
      <c r="D201" s="27"/>
      <c r="E201" s="27"/>
      <c r="F201" s="27"/>
      <c r="G201" s="28"/>
      <c r="H201" s="14">
        <f t="shared" si="48"/>
        <v>0</v>
      </c>
      <c r="I201" s="29"/>
      <c r="J201" s="29"/>
      <c r="K201" s="29"/>
      <c r="L201" s="29"/>
      <c r="M201" s="29"/>
      <c r="N201" s="15" t="e">
        <f t="shared" si="50"/>
        <v>#DIV/0!</v>
      </c>
      <c r="O201" s="16">
        <f t="shared" si="58"/>
        <v>0</v>
      </c>
      <c r="P201" s="30"/>
      <c r="Q201" s="30"/>
      <c r="R201" s="30"/>
      <c r="S201" s="30"/>
      <c r="T201" s="31"/>
      <c r="U201" s="17" t="e">
        <f t="shared" si="59"/>
        <v>#DIV/0!</v>
      </c>
      <c r="W201" s="11">
        <f t="shared" si="49"/>
        <v>0</v>
      </c>
      <c r="X201" s="32">
        <f>'[1]1b_Tks'!CH2402</f>
        <v>0</v>
      </c>
      <c r="Z201" s="13" t="e">
        <f t="shared" si="51"/>
        <v>#DIV/0!</v>
      </c>
      <c r="AA201" s="15"/>
      <c r="AB201" s="33" t="e">
        <f t="shared" si="60"/>
        <v>#DIV/0!</v>
      </c>
      <c r="AD201" s="15">
        <f t="shared" si="57"/>
        <v>0</v>
      </c>
      <c r="AE201" s="28">
        <f t="shared" si="54"/>
        <v>0</v>
      </c>
      <c r="AF201" s="32" t="e">
        <f t="shared" si="52"/>
        <v>#DIV/0!</v>
      </c>
      <c r="AH201" s="29"/>
      <c r="AI201" s="32"/>
      <c r="AJ201" s="117"/>
      <c r="AL201" s="15">
        <v>6977</v>
      </c>
      <c r="AM201" s="15">
        <v>6649.68</v>
      </c>
      <c r="AN201" s="35">
        <f t="shared" si="53"/>
        <v>-4.922342127741481E-2</v>
      </c>
      <c r="AO201" s="15"/>
      <c r="AP201" s="119"/>
      <c r="AX201" s="118">
        <f t="shared" si="56"/>
        <v>0</v>
      </c>
      <c r="AY201" s="118">
        <f t="shared" si="56"/>
        <v>0</v>
      </c>
      <c r="AZ201" s="118">
        <f t="shared" si="56"/>
        <v>0</v>
      </c>
      <c r="BA201" s="118">
        <f t="shared" si="55"/>
        <v>0</v>
      </c>
      <c r="BB201" s="118">
        <f t="shared" si="55"/>
        <v>0</v>
      </c>
      <c r="BC201" s="118" t="e">
        <f t="shared" si="55"/>
        <v>#DIV/0!</v>
      </c>
    </row>
    <row r="202" spans="2:55" ht="15.6" customHeight="1" x14ac:dyDescent="0.2">
      <c r="B202" s="25">
        <v>45481</v>
      </c>
      <c r="C202" s="26"/>
      <c r="D202" s="27"/>
      <c r="E202" s="27"/>
      <c r="F202" s="27"/>
      <c r="G202" s="28"/>
      <c r="H202" s="14">
        <f t="shared" si="48"/>
        <v>0</v>
      </c>
      <c r="I202" s="29"/>
      <c r="J202" s="29"/>
      <c r="K202" s="29"/>
      <c r="L202" s="29"/>
      <c r="M202" s="29"/>
      <c r="N202" s="15" t="e">
        <f t="shared" si="50"/>
        <v>#DIV/0!</v>
      </c>
      <c r="O202" s="16">
        <f t="shared" si="58"/>
        <v>0</v>
      </c>
      <c r="P202" s="30"/>
      <c r="Q202" s="30"/>
      <c r="R202" s="30"/>
      <c r="S202" s="30"/>
      <c r="T202" s="31"/>
      <c r="U202" s="17" t="e">
        <f t="shared" si="59"/>
        <v>#DIV/0!</v>
      </c>
      <c r="W202" s="11">
        <f t="shared" si="49"/>
        <v>0</v>
      </c>
      <c r="X202" s="32">
        <f>'[1]1b_Tks'!CH2403</f>
        <v>0</v>
      </c>
      <c r="Z202" s="13" t="e">
        <f t="shared" si="51"/>
        <v>#DIV/0!</v>
      </c>
      <c r="AA202" s="15"/>
      <c r="AB202" s="33" t="e">
        <f t="shared" si="60"/>
        <v>#DIV/0!</v>
      </c>
      <c r="AD202" s="15">
        <f t="shared" si="57"/>
        <v>0</v>
      </c>
      <c r="AE202" s="28">
        <f t="shared" si="54"/>
        <v>0</v>
      </c>
      <c r="AF202" s="32" t="e">
        <f t="shared" si="52"/>
        <v>#DIV/0!</v>
      </c>
      <c r="AH202" s="29"/>
      <c r="AI202" s="32"/>
      <c r="AJ202" s="117"/>
      <c r="AL202" s="15">
        <v>6977</v>
      </c>
      <c r="AM202" s="15">
        <v>6649.68</v>
      </c>
      <c r="AN202" s="35">
        <f t="shared" si="53"/>
        <v>-4.922342127741481E-2</v>
      </c>
      <c r="AO202" s="15"/>
      <c r="AP202" s="119"/>
      <c r="AX202" s="118">
        <f t="shared" si="56"/>
        <v>0</v>
      </c>
      <c r="AY202" s="118">
        <f t="shared" si="56"/>
        <v>0</v>
      </c>
      <c r="AZ202" s="118">
        <f t="shared" si="56"/>
        <v>0</v>
      </c>
      <c r="BA202" s="118">
        <f t="shared" si="55"/>
        <v>0</v>
      </c>
      <c r="BB202" s="118">
        <f t="shared" si="55"/>
        <v>0</v>
      </c>
      <c r="BC202" s="118" t="e">
        <f t="shared" si="55"/>
        <v>#DIV/0!</v>
      </c>
    </row>
    <row r="203" spans="2:55" ht="15.6" customHeight="1" x14ac:dyDescent="0.2">
      <c r="B203" s="25">
        <v>45482</v>
      </c>
      <c r="C203" s="26"/>
      <c r="D203" s="27"/>
      <c r="E203" s="27"/>
      <c r="F203" s="27"/>
      <c r="G203" s="28"/>
      <c r="H203" s="14">
        <f t="shared" si="48"/>
        <v>0</v>
      </c>
      <c r="I203" s="29"/>
      <c r="J203" s="29"/>
      <c r="K203" s="29"/>
      <c r="L203" s="29"/>
      <c r="M203" s="29"/>
      <c r="N203" s="15" t="e">
        <f t="shared" si="50"/>
        <v>#DIV/0!</v>
      </c>
      <c r="O203" s="16">
        <f t="shared" si="58"/>
        <v>0</v>
      </c>
      <c r="P203" s="30"/>
      <c r="Q203" s="30"/>
      <c r="R203" s="30"/>
      <c r="S203" s="30"/>
      <c r="T203" s="31"/>
      <c r="U203" s="17" t="e">
        <f t="shared" si="59"/>
        <v>#DIV/0!</v>
      </c>
      <c r="W203" s="11">
        <f t="shared" si="49"/>
        <v>0</v>
      </c>
      <c r="X203" s="32">
        <f>'[1]1b_Tks'!CH2404</f>
        <v>0</v>
      </c>
      <c r="Z203" s="13" t="e">
        <f t="shared" si="51"/>
        <v>#DIV/0!</v>
      </c>
      <c r="AA203" s="15"/>
      <c r="AB203" s="33" t="e">
        <f t="shared" si="60"/>
        <v>#DIV/0!</v>
      </c>
      <c r="AD203" s="15">
        <f t="shared" si="57"/>
        <v>0</v>
      </c>
      <c r="AE203" s="28">
        <f t="shared" si="54"/>
        <v>0</v>
      </c>
      <c r="AF203" s="32" t="e">
        <f t="shared" si="52"/>
        <v>#DIV/0!</v>
      </c>
      <c r="AH203" s="29"/>
      <c r="AI203" s="32"/>
      <c r="AJ203" s="117"/>
      <c r="AL203" s="15">
        <v>6977</v>
      </c>
      <c r="AM203" s="15">
        <v>6649.68</v>
      </c>
      <c r="AN203" s="35">
        <f t="shared" si="53"/>
        <v>-4.922342127741481E-2</v>
      </c>
      <c r="AO203" s="15"/>
      <c r="AP203" s="119"/>
      <c r="AX203" s="118">
        <f t="shared" si="56"/>
        <v>0</v>
      </c>
      <c r="AY203" s="118">
        <f t="shared" si="56"/>
        <v>0</v>
      </c>
      <c r="AZ203" s="118">
        <f t="shared" si="56"/>
        <v>0</v>
      </c>
      <c r="BA203" s="118">
        <f t="shared" si="55"/>
        <v>0</v>
      </c>
      <c r="BB203" s="118">
        <f t="shared" si="55"/>
        <v>0</v>
      </c>
      <c r="BC203" s="118" t="e">
        <f t="shared" si="55"/>
        <v>#DIV/0!</v>
      </c>
    </row>
    <row r="204" spans="2:55" ht="15.6" customHeight="1" x14ac:dyDescent="0.2">
      <c r="B204" s="25">
        <v>45483</v>
      </c>
      <c r="C204" s="26"/>
      <c r="D204" s="27"/>
      <c r="E204" s="27"/>
      <c r="F204" s="27"/>
      <c r="G204" s="28"/>
      <c r="H204" s="14">
        <f t="shared" si="48"/>
        <v>0</v>
      </c>
      <c r="I204" s="29"/>
      <c r="J204" s="29"/>
      <c r="K204" s="29"/>
      <c r="L204" s="29"/>
      <c r="M204" s="29"/>
      <c r="N204" s="15" t="e">
        <f t="shared" si="50"/>
        <v>#DIV/0!</v>
      </c>
      <c r="O204" s="16">
        <f t="shared" si="58"/>
        <v>0</v>
      </c>
      <c r="P204" s="30"/>
      <c r="Q204" s="30"/>
      <c r="R204" s="30"/>
      <c r="S204" s="30"/>
      <c r="T204" s="31"/>
      <c r="U204" s="17" t="e">
        <f t="shared" si="59"/>
        <v>#DIV/0!</v>
      </c>
      <c r="W204" s="11">
        <f t="shared" si="49"/>
        <v>0</v>
      </c>
      <c r="X204" s="32">
        <f>'[1]1b_Tks'!CH2405</f>
        <v>0</v>
      </c>
      <c r="Z204" s="13" t="e">
        <f t="shared" si="51"/>
        <v>#DIV/0!</v>
      </c>
      <c r="AA204" s="15"/>
      <c r="AB204" s="33" t="e">
        <f t="shared" si="60"/>
        <v>#DIV/0!</v>
      </c>
      <c r="AD204" s="15">
        <f t="shared" si="57"/>
        <v>0</v>
      </c>
      <c r="AE204" s="28">
        <f t="shared" si="54"/>
        <v>0</v>
      </c>
      <c r="AF204" s="32" t="e">
        <f t="shared" si="52"/>
        <v>#DIV/0!</v>
      </c>
      <c r="AH204" s="29"/>
      <c r="AI204" s="32"/>
      <c r="AJ204" s="117"/>
      <c r="AL204" s="15">
        <v>6977</v>
      </c>
      <c r="AM204" s="15">
        <v>6649.68</v>
      </c>
      <c r="AN204" s="35">
        <f t="shared" si="53"/>
        <v>-4.922342127741481E-2</v>
      </c>
      <c r="AO204" s="15"/>
      <c r="AP204" s="119"/>
      <c r="AX204" s="118">
        <f t="shared" si="56"/>
        <v>0</v>
      </c>
      <c r="AY204" s="118">
        <f t="shared" si="56"/>
        <v>0</v>
      </c>
      <c r="AZ204" s="118">
        <f t="shared" si="56"/>
        <v>0</v>
      </c>
      <c r="BA204" s="118">
        <f t="shared" si="55"/>
        <v>0</v>
      </c>
      <c r="BB204" s="118">
        <f t="shared" si="55"/>
        <v>0</v>
      </c>
      <c r="BC204" s="118" t="e">
        <f t="shared" si="55"/>
        <v>#DIV/0!</v>
      </c>
    </row>
    <row r="205" spans="2:55" ht="15.6" customHeight="1" x14ac:dyDescent="0.2">
      <c r="B205" s="25">
        <v>45484</v>
      </c>
      <c r="C205" s="26"/>
      <c r="D205" s="27"/>
      <c r="E205" s="27"/>
      <c r="F205" s="27"/>
      <c r="G205" s="28"/>
      <c r="H205" s="14">
        <f t="shared" si="48"/>
        <v>0</v>
      </c>
      <c r="I205" s="29"/>
      <c r="J205" s="29"/>
      <c r="K205" s="29"/>
      <c r="L205" s="29"/>
      <c r="M205" s="29"/>
      <c r="N205" s="15" t="e">
        <f t="shared" si="50"/>
        <v>#DIV/0!</v>
      </c>
      <c r="O205" s="16">
        <f t="shared" si="58"/>
        <v>0</v>
      </c>
      <c r="P205" s="30"/>
      <c r="Q205" s="30"/>
      <c r="R205" s="30"/>
      <c r="S205" s="30"/>
      <c r="T205" s="31"/>
      <c r="U205" s="17" t="e">
        <f t="shared" si="59"/>
        <v>#DIV/0!</v>
      </c>
      <c r="W205" s="11">
        <f t="shared" si="49"/>
        <v>0</v>
      </c>
      <c r="X205" s="32">
        <f>'[1]1b_Tks'!CH2406</f>
        <v>0</v>
      </c>
      <c r="Z205" s="13" t="e">
        <f t="shared" si="51"/>
        <v>#DIV/0!</v>
      </c>
      <c r="AA205" s="15"/>
      <c r="AB205" s="33" t="e">
        <f t="shared" si="60"/>
        <v>#DIV/0!</v>
      </c>
      <c r="AD205" s="15">
        <f t="shared" si="57"/>
        <v>0</v>
      </c>
      <c r="AE205" s="28">
        <f t="shared" si="54"/>
        <v>0</v>
      </c>
      <c r="AF205" s="32" t="e">
        <f t="shared" si="52"/>
        <v>#DIV/0!</v>
      </c>
      <c r="AH205" s="29"/>
      <c r="AI205" s="32"/>
      <c r="AJ205" s="117"/>
      <c r="AL205" s="15">
        <v>6977</v>
      </c>
      <c r="AM205" s="15">
        <v>6649.68</v>
      </c>
      <c r="AN205" s="35">
        <f t="shared" si="53"/>
        <v>-4.922342127741481E-2</v>
      </c>
      <c r="AO205" s="15"/>
      <c r="AP205" s="119"/>
      <c r="AX205" s="118">
        <f t="shared" si="56"/>
        <v>0</v>
      </c>
      <c r="AY205" s="118">
        <f t="shared" si="56"/>
        <v>0</v>
      </c>
      <c r="AZ205" s="118">
        <f t="shared" si="56"/>
        <v>0</v>
      </c>
      <c r="BA205" s="118">
        <f t="shared" si="55"/>
        <v>0</v>
      </c>
      <c r="BB205" s="118">
        <f t="shared" si="55"/>
        <v>0</v>
      </c>
      <c r="BC205" s="118" t="e">
        <f t="shared" si="55"/>
        <v>#DIV/0!</v>
      </c>
    </row>
    <row r="206" spans="2:55" ht="15.6" customHeight="1" x14ac:dyDescent="0.2">
      <c r="B206" s="25">
        <v>45485</v>
      </c>
      <c r="C206" s="26"/>
      <c r="D206" s="27"/>
      <c r="E206" s="27"/>
      <c r="F206" s="27"/>
      <c r="G206" s="28"/>
      <c r="H206" s="14">
        <f t="shared" ref="H206:H228" si="61">SUM(C206:G206)</f>
        <v>0</v>
      </c>
      <c r="I206" s="29"/>
      <c r="J206" s="29"/>
      <c r="K206" s="29"/>
      <c r="L206" s="29"/>
      <c r="M206" s="29"/>
      <c r="N206" s="15" t="e">
        <f t="shared" si="50"/>
        <v>#DIV/0!</v>
      </c>
      <c r="O206" s="16">
        <f t="shared" si="58"/>
        <v>0</v>
      </c>
      <c r="P206" s="30"/>
      <c r="Q206" s="30"/>
      <c r="R206" s="30"/>
      <c r="S206" s="30"/>
      <c r="T206" s="31"/>
      <c r="U206" s="17" t="e">
        <f t="shared" si="59"/>
        <v>#DIV/0!</v>
      </c>
      <c r="W206" s="11">
        <f t="shared" ref="W206:W228" si="62">SUMPRODUCT(C206:G206,P206:T206)/42</f>
        <v>0</v>
      </c>
      <c r="X206" s="32">
        <f>'[1]1b_Tks'!CH2407</f>
        <v>0</v>
      </c>
      <c r="Z206" s="13" t="e">
        <f t="shared" si="51"/>
        <v>#DIV/0!</v>
      </c>
      <c r="AA206" s="15"/>
      <c r="AB206" s="33" t="e">
        <f t="shared" si="60"/>
        <v>#DIV/0!</v>
      </c>
      <c r="AD206" s="15">
        <f t="shared" si="57"/>
        <v>0</v>
      </c>
      <c r="AE206" s="28">
        <f t="shared" si="54"/>
        <v>0</v>
      </c>
      <c r="AF206" s="32" t="e">
        <f t="shared" si="52"/>
        <v>#DIV/0!</v>
      </c>
      <c r="AH206" s="29"/>
      <c r="AI206" s="32"/>
      <c r="AJ206" s="117"/>
      <c r="AL206" s="15">
        <v>6977</v>
      </c>
      <c r="AM206" s="15">
        <v>6649.68</v>
      </c>
      <c r="AN206" s="35">
        <f t="shared" si="53"/>
        <v>-4.922342127741481E-2</v>
      </c>
      <c r="AO206" s="15"/>
      <c r="AP206" s="119"/>
      <c r="AX206" s="118">
        <f t="shared" si="56"/>
        <v>0</v>
      </c>
      <c r="AY206" s="118">
        <f t="shared" si="56"/>
        <v>0</v>
      </c>
      <c r="AZ206" s="118">
        <f t="shared" si="56"/>
        <v>0</v>
      </c>
      <c r="BA206" s="118">
        <f t="shared" si="55"/>
        <v>0</v>
      </c>
      <c r="BB206" s="118">
        <f t="shared" si="55"/>
        <v>0</v>
      </c>
      <c r="BC206" s="118" t="e">
        <f t="shared" si="55"/>
        <v>#DIV/0!</v>
      </c>
    </row>
    <row r="207" spans="2:55" ht="15.6" customHeight="1" x14ac:dyDescent="0.2">
      <c r="B207" s="25">
        <v>45486</v>
      </c>
      <c r="C207" s="26"/>
      <c r="D207" s="27"/>
      <c r="E207" s="27"/>
      <c r="F207" s="27"/>
      <c r="G207" s="28"/>
      <c r="H207" s="14">
        <f t="shared" si="61"/>
        <v>0</v>
      </c>
      <c r="I207" s="29"/>
      <c r="J207" s="29"/>
      <c r="K207" s="29"/>
      <c r="L207" s="29"/>
      <c r="M207" s="29"/>
      <c r="N207" s="15" t="e">
        <f t="shared" ref="N207:N229" si="63">+ROUND((I207*C207+J207*D207+K207*E207+L207*F207+G207*M207)/H207,2)</f>
        <v>#DIV/0!</v>
      </c>
      <c r="O207" s="16">
        <f t="shared" si="58"/>
        <v>0</v>
      </c>
      <c r="P207" s="30"/>
      <c r="Q207" s="30"/>
      <c r="R207" s="30"/>
      <c r="S207" s="30"/>
      <c r="T207" s="31"/>
      <c r="U207" s="17" t="e">
        <f t="shared" si="59"/>
        <v>#DIV/0!</v>
      </c>
      <c r="W207" s="11">
        <f t="shared" si="62"/>
        <v>0</v>
      </c>
      <c r="X207" s="32">
        <f>'[1]1b_Tks'!CH2408</f>
        <v>0</v>
      </c>
      <c r="Z207" s="13" t="e">
        <f t="shared" ref="Z207:Z229" si="64">X207/W207</f>
        <v>#DIV/0!</v>
      </c>
      <c r="AA207" s="15"/>
      <c r="AB207" s="33" t="e">
        <f t="shared" si="60"/>
        <v>#DIV/0!</v>
      </c>
      <c r="AD207" s="15">
        <f t="shared" si="57"/>
        <v>0</v>
      </c>
      <c r="AE207" s="28">
        <f t="shared" si="54"/>
        <v>0</v>
      </c>
      <c r="AF207" s="32" t="e">
        <f t="shared" si="52"/>
        <v>#DIV/0!</v>
      </c>
      <c r="AH207" s="29"/>
      <c r="AI207" s="32"/>
      <c r="AJ207" s="117"/>
      <c r="AL207" s="15">
        <v>6977</v>
      </c>
      <c r="AM207" s="15">
        <v>6649.68</v>
      </c>
      <c r="AN207" s="35">
        <f t="shared" si="53"/>
        <v>-4.922342127741481E-2</v>
      </c>
      <c r="AO207" s="15"/>
      <c r="AP207" s="119"/>
      <c r="AX207" s="118">
        <f t="shared" si="56"/>
        <v>0</v>
      </c>
      <c r="AY207" s="118">
        <f t="shared" si="56"/>
        <v>0</v>
      </c>
      <c r="AZ207" s="118">
        <f t="shared" si="56"/>
        <v>0</v>
      </c>
      <c r="BA207" s="118">
        <f t="shared" si="55"/>
        <v>0</v>
      </c>
      <c r="BB207" s="118">
        <f t="shared" si="55"/>
        <v>0</v>
      </c>
      <c r="BC207" s="118" t="e">
        <f t="shared" si="55"/>
        <v>#DIV/0!</v>
      </c>
    </row>
    <row r="208" spans="2:55" ht="15.6" customHeight="1" x14ac:dyDescent="0.2">
      <c r="B208" s="25">
        <v>45487</v>
      </c>
      <c r="C208" s="26"/>
      <c r="D208" s="27"/>
      <c r="E208" s="27"/>
      <c r="F208" s="27"/>
      <c r="G208" s="28"/>
      <c r="H208" s="14">
        <f t="shared" si="61"/>
        <v>0</v>
      </c>
      <c r="I208" s="29"/>
      <c r="J208" s="29"/>
      <c r="K208" s="29"/>
      <c r="L208" s="29"/>
      <c r="M208" s="29"/>
      <c r="N208" s="15" t="e">
        <f t="shared" si="63"/>
        <v>#DIV/0!</v>
      </c>
      <c r="O208" s="16">
        <f t="shared" si="58"/>
        <v>0</v>
      </c>
      <c r="P208" s="30"/>
      <c r="Q208" s="30"/>
      <c r="R208" s="30"/>
      <c r="S208" s="30"/>
      <c r="T208" s="31"/>
      <c r="U208" s="17" t="e">
        <f t="shared" si="59"/>
        <v>#DIV/0!</v>
      </c>
      <c r="W208" s="11">
        <f t="shared" si="62"/>
        <v>0</v>
      </c>
      <c r="X208" s="32">
        <f>'[1]1b_Tks'!CH2409</f>
        <v>0</v>
      </c>
      <c r="Z208" s="13" t="e">
        <f t="shared" si="64"/>
        <v>#DIV/0!</v>
      </c>
      <c r="AA208" s="15"/>
      <c r="AB208" s="33" t="e">
        <f t="shared" si="60"/>
        <v>#DIV/0!</v>
      </c>
      <c r="AD208" s="15">
        <f t="shared" si="57"/>
        <v>0</v>
      </c>
      <c r="AE208" s="28">
        <f t="shared" si="54"/>
        <v>0</v>
      </c>
      <c r="AF208" s="32" t="e">
        <f t="shared" si="52"/>
        <v>#DIV/0!</v>
      </c>
      <c r="AH208" s="29"/>
      <c r="AI208" s="32"/>
      <c r="AJ208" s="117"/>
      <c r="AL208" s="15">
        <v>6977</v>
      </c>
      <c r="AM208" s="15">
        <v>6649.68</v>
      </c>
      <c r="AN208" s="35">
        <f t="shared" si="53"/>
        <v>-4.922342127741481E-2</v>
      </c>
      <c r="AO208" s="15"/>
      <c r="AP208" s="119"/>
      <c r="AX208" s="118">
        <f t="shared" si="56"/>
        <v>0</v>
      </c>
      <c r="AY208" s="118">
        <f t="shared" si="56"/>
        <v>0</v>
      </c>
      <c r="AZ208" s="118">
        <f t="shared" si="56"/>
        <v>0</v>
      </c>
      <c r="BA208" s="118">
        <f t="shared" si="55"/>
        <v>0</v>
      </c>
      <c r="BB208" s="118">
        <f t="shared" si="55"/>
        <v>0</v>
      </c>
      <c r="BC208" s="118" t="e">
        <f t="shared" si="55"/>
        <v>#DIV/0!</v>
      </c>
    </row>
    <row r="209" spans="2:55" ht="15.6" customHeight="1" x14ac:dyDescent="0.2">
      <c r="B209" s="25">
        <v>45488</v>
      </c>
      <c r="C209" s="26"/>
      <c r="D209" s="27"/>
      <c r="E209" s="27"/>
      <c r="F209" s="27"/>
      <c r="G209" s="28"/>
      <c r="H209" s="14">
        <f t="shared" si="61"/>
        <v>0</v>
      </c>
      <c r="I209" s="29"/>
      <c r="J209" s="29"/>
      <c r="K209" s="29"/>
      <c r="L209" s="29"/>
      <c r="M209" s="29"/>
      <c r="N209" s="15" t="e">
        <f t="shared" si="63"/>
        <v>#DIV/0!</v>
      </c>
      <c r="O209" s="16">
        <f t="shared" si="58"/>
        <v>0</v>
      </c>
      <c r="P209" s="30"/>
      <c r="Q209" s="30"/>
      <c r="R209" s="30"/>
      <c r="S209" s="30"/>
      <c r="T209" s="31"/>
      <c r="U209" s="17" t="e">
        <f t="shared" si="59"/>
        <v>#DIV/0!</v>
      </c>
      <c r="W209" s="11">
        <f t="shared" si="62"/>
        <v>0</v>
      </c>
      <c r="X209" s="32">
        <f>'[1]1b_Tks'!CH2410</f>
        <v>0</v>
      </c>
      <c r="Z209" s="13" t="e">
        <f t="shared" si="64"/>
        <v>#DIV/0!</v>
      </c>
      <c r="AA209" s="15"/>
      <c r="AB209" s="33" t="e">
        <f t="shared" si="60"/>
        <v>#DIV/0!</v>
      </c>
      <c r="AD209" s="15">
        <f t="shared" si="57"/>
        <v>0</v>
      </c>
      <c r="AE209" s="28">
        <f t="shared" si="54"/>
        <v>0</v>
      </c>
      <c r="AF209" s="32" t="e">
        <f t="shared" si="52"/>
        <v>#DIV/0!</v>
      </c>
      <c r="AH209" s="29"/>
      <c r="AI209" s="32"/>
      <c r="AJ209" s="117"/>
      <c r="AL209" s="15">
        <v>6977</v>
      </c>
      <c r="AM209" s="15">
        <v>6649.68</v>
      </c>
      <c r="AN209" s="35">
        <f t="shared" si="53"/>
        <v>-4.922342127741481E-2</v>
      </c>
      <c r="AO209" s="15"/>
      <c r="AP209" s="119"/>
      <c r="AX209" s="118">
        <f t="shared" si="56"/>
        <v>0</v>
      </c>
      <c r="AY209" s="118">
        <f t="shared" si="56"/>
        <v>0</v>
      </c>
      <c r="AZ209" s="118">
        <f t="shared" si="56"/>
        <v>0</v>
      </c>
      <c r="BA209" s="118">
        <f t="shared" si="55"/>
        <v>0</v>
      </c>
      <c r="BB209" s="118">
        <f t="shared" si="55"/>
        <v>0</v>
      </c>
      <c r="BC209" s="118" t="e">
        <f t="shared" si="55"/>
        <v>#DIV/0!</v>
      </c>
    </row>
    <row r="210" spans="2:55" ht="15.6" customHeight="1" x14ac:dyDescent="0.2">
      <c r="B210" s="25">
        <v>45489</v>
      </c>
      <c r="C210" s="26"/>
      <c r="D210" s="27"/>
      <c r="E210" s="27"/>
      <c r="F210" s="27"/>
      <c r="G210" s="28"/>
      <c r="H210" s="14">
        <f t="shared" si="61"/>
        <v>0</v>
      </c>
      <c r="I210" s="29"/>
      <c r="J210" s="29"/>
      <c r="K210" s="29"/>
      <c r="L210" s="29"/>
      <c r="M210" s="29"/>
      <c r="N210" s="15" t="e">
        <f t="shared" si="63"/>
        <v>#DIV/0!</v>
      </c>
      <c r="O210" s="16">
        <f t="shared" si="58"/>
        <v>0</v>
      </c>
      <c r="P210" s="30"/>
      <c r="Q210" s="30"/>
      <c r="R210" s="30"/>
      <c r="S210" s="30"/>
      <c r="T210" s="31"/>
      <c r="U210" s="17" t="e">
        <f t="shared" si="59"/>
        <v>#DIV/0!</v>
      </c>
      <c r="W210" s="11">
        <f t="shared" si="62"/>
        <v>0</v>
      </c>
      <c r="X210" s="32">
        <f>'[1]1b_Tks'!CH2411</f>
        <v>0</v>
      </c>
      <c r="Z210" s="13" t="e">
        <f t="shared" si="64"/>
        <v>#DIV/0!</v>
      </c>
      <c r="AA210" s="15"/>
      <c r="AB210" s="33" t="e">
        <f t="shared" si="60"/>
        <v>#DIV/0!</v>
      </c>
      <c r="AD210" s="15">
        <f t="shared" si="57"/>
        <v>0</v>
      </c>
      <c r="AE210" s="28">
        <f t="shared" si="54"/>
        <v>0</v>
      </c>
      <c r="AF210" s="32" t="e">
        <f t="shared" si="52"/>
        <v>#DIV/0!</v>
      </c>
      <c r="AH210" s="29"/>
      <c r="AI210" s="32"/>
      <c r="AJ210" s="117"/>
      <c r="AL210" s="15">
        <v>6977</v>
      </c>
      <c r="AM210" s="15">
        <v>6649.68</v>
      </c>
      <c r="AN210" s="35">
        <f t="shared" si="53"/>
        <v>-4.922342127741481E-2</v>
      </c>
      <c r="AO210" s="15"/>
      <c r="AP210" s="119"/>
      <c r="AX210" s="118">
        <f t="shared" si="56"/>
        <v>0</v>
      </c>
      <c r="AY210" s="118">
        <f t="shared" si="56"/>
        <v>0</v>
      </c>
      <c r="AZ210" s="118">
        <f t="shared" si="56"/>
        <v>0</v>
      </c>
      <c r="BA210" s="118">
        <f t="shared" si="55"/>
        <v>0</v>
      </c>
      <c r="BB210" s="118">
        <f t="shared" si="55"/>
        <v>0</v>
      </c>
      <c r="BC210" s="118" t="e">
        <f t="shared" si="55"/>
        <v>#DIV/0!</v>
      </c>
    </row>
    <row r="211" spans="2:55" ht="15.6" customHeight="1" x14ac:dyDescent="0.2">
      <c r="B211" s="25">
        <v>45490</v>
      </c>
      <c r="C211" s="26"/>
      <c r="D211" s="27"/>
      <c r="E211" s="27"/>
      <c r="F211" s="27"/>
      <c r="G211" s="28"/>
      <c r="H211" s="14">
        <f t="shared" si="61"/>
        <v>0</v>
      </c>
      <c r="I211" s="29"/>
      <c r="J211" s="29"/>
      <c r="K211" s="29"/>
      <c r="L211" s="29"/>
      <c r="M211" s="29"/>
      <c r="N211" s="15" t="e">
        <f t="shared" si="63"/>
        <v>#DIV/0!</v>
      </c>
      <c r="O211" s="16">
        <f t="shared" si="58"/>
        <v>0</v>
      </c>
      <c r="P211" s="30"/>
      <c r="Q211" s="30"/>
      <c r="R211" s="30"/>
      <c r="S211" s="30"/>
      <c r="T211" s="31"/>
      <c r="U211" s="17" t="e">
        <f t="shared" si="59"/>
        <v>#DIV/0!</v>
      </c>
      <c r="W211" s="11">
        <f t="shared" si="62"/>
        <v>0</v>
      </c>
      <c r="X211" s="32">
        <f>'[1]1b_Tks'!CH2412</f>
        <v>0</v>
      </c>
      <c r="Z211" s="13" t="e">
        <f t="shared" si="64"/>
        <v>#DIV/0!</v>
      </c>
      <c r="AA211" s="15"/>
      <c r="AB211" s="33" t="e">
        <f t="shared" si="60"/>
        <v>#DIV/0!</v>
      </c>
      <c r="AD211" s="15">
        <f t="shared" si="57"/>
        <v>0</v>
      </c>
      <c r="AE211" s="28">
        <f t="shared" si="54"/>
        <v>0</v>
      </c>
      <c r="AF211" s="32" t="e">
        <f t="shared" si="52"/>
        <v>#DIV/0!</v>
      </c>
      <c r="AH211" s="29"/>
      <c r="AI211" s="32"/>
      <c r="AJ211" s="117"/>
      <c r="AL211" s="15">
        <v>6977</v>
      </c>
      <c r="AM211" s="15">
        <v>6649.68</v>
      </c>
      <c r="AN211" s="35">
        <f t="shared" si="53"/>
        <v>-4.922342127741481E-2</v>
      </c>
      <c r="AO211" s="15"/>
      <c r="AP211" s="119"/>
      <c r="AX211" s="118">
        <f t="shared" si="56"/>
        <v>0</v>
      </c>
      <c r="AY211" s="118">
        <f t="shared" si="56"/>
        <v>0</v>
      </c>
      <c r="AZ211" s="118">
        <f t="shared" si="56"/>
        <v>0</v>
      </c>
      <c r="BA211" s="118">
        <f t="shared" si="55"/>
        <v>0</v>
      </c>
      <c r="BB211" s="118">
        <f t="shared" si="55"/>
        <v>0</v>
      </c>
      <c r="BC211" s="118" t="e">
        <f t="shared" si="55"/>
        <v>#DIV/0!</v>
      </c>
    </row>
    <row r="212" spans="2:55" ht="15.6" customHeight="1" x14ac:dyDescent="0.2">
      <c r="B212" s="25">
        <v>45491</v>
      </c>
      <c r="C212" s="26"/>
      <c r="D212" s="27"/>
      <c r="E212" s="27"/>
      <c r="F212" s="27"/>
      <c r="G212" s="28"/>
      <c r="H212" s="14">
        <f t="shared" si="61"/>
        <v>0</v>
      </c>
      <c r="I212" s="29"/>
      <c r="J212" s="29"/>
      <c r="K212" s="29"/>
      <c r="L212" s="29"/>
      <c r="M212" s="29"/>
      <c r="N212" s="15" t="e">
        <f t="shared" si="63"/>
        <v>#DIV/0!</v>
      </c>
      <c r="O212" s="16">
        <f t="shared" si="58"/>
        <v>0</v>
      </c>
      <c r="P212" s="30"/>
      <c r="Q212" s="30"/>
      <c r="R212" s="30"/>
      <c r="S212" s="30"/>
      <c r="T212" s="31"/>
      <c r="U212" s="17" t="e">
        <f t="shared" si="59"/>
        <v>#DIV/0!</v>
      </c>
      <c r="W212" s="11">
        <f t="shared" si="62"/>
        <v>0</v>
      </c>
      <c r="X212" s="32">
        <f>'[1]1b_Tks'!CH2413</f>
        <v>0</v>
      </c>
      <c r="Z212" s="13" t="e">
        <f t="shared" si="64"/>
        <v>#DIV/0!</v>
      </c>
      <c r="AA212" s="15"/>
      <c r="AB212" s="33" t="e">
        <f t="shared" si="60"/>
        <v>#DIV/0!</v>
      </c>
      <c r="AD212" s="15">
        <f t="shared" si="57"/>
        <v>0</v>
      </c>
      <c r="AE212" s="28">
        <f t="shared" si="54"/>
        <v>0</v>
      </c>
      <c r="AF212" s="32" t="e">
        <f t="shared" si="52"/>
        <v>#DIV/0!</v>
      </c>
      <c r="AH212" s="29"/>
      <c r="AI212" s="32"/>
      <c r="AJ212" s="117"/>
      <c r="AL212" s="15">
        <v>6977</v>
      </c>
      <c r="AM212" s="15">
        <v>6649.68</v>
      </c>
      <c r="AN212" s="35">
        <f t="shared" si="53"/>
        <v>-4.922342127741481E-2</v>
      </c>
      <c r="AO212" s="15"/>
      <c r="AP212" s="119"/>
      <c r="AX212" s="118">
        <f t="shared" si="56"/>
        <v>0</v>
      </c>
      <c r="AY212" s="118">
        <f t="shared" si="56"/>
        <v>0</v>
      </c>
      <c r="AZ212" s="118">
        <f t="shared" si="56"/>
        <v>0</v>
      </c>
      <c r="BA212" s="118">
        <f t="shared" si="55"/>
        <v>0</v>
      </c>
      <c r="BB212" s="118">
        <f t="shared" si="55"/>
        <v>0</v>
      </c>
      <c r="BC212" s="118" t="e">
        <f t="shared" si="55"/>
        <v>#DIV/0!</v>
      </c>
    </row>
    <row r="213" spans="2:55" ht="15.6" customHeight="1" x14ac:dyDescent="0.2">
      <c r="B213" s="25">
        <v>45492</v>
      </c>
      <c r="C213" s="26"/>
      <c r="D213" s="27"/>
      <c r="E213" s="27"/>
      <c r="F213" s="27"/>
      <c r="G213" s="28"/>
      <c r="H213" s="14">
        <f t="shared" si="61"/>
        <v>0</v>
      </c>
      <c r="I213" s="29"/>
      <c r="J213" s="29"/>
      <c r="K213" s="29"/>
      <c r="L213" s="29"/>
      <c r="M213" s="29"/>
      <c r="N213" s="15" t="e">
        <f t="shared" si="63"/>
        <v>#DIV/0!</v>
      </c>
      <c r="O213" s="16">
        <f t="shared" si="58"/>
        <v>0</v>
      </c>
      <c r="P213" s="30"/>
      <c r="Q213" s="30"/>
      <c r="R213" s="30"/>
      <c r="S213" s="30"/>
      <c r="T213" s="31"/>
      <c r="U213" s="17" t="e">
        <f t="shared" si="59"/>
        <v>#DIV/0!</v>
      </c>
      <c r="W213" s="11">
        <f t="shared" si="62"/>
        <v>0</v>
      </c>
      <c r="X213" s="32">
        <f>'[1]1b_Tks'!CH2414</f>
        <v>0</v>
      </c>
      <c r="Z213" s="13" t="e">
        <f t="shared" si="64"/>
        <v>#DIV/0!</v>
      </c>
      <c r="AA213" s="15"/>
      <c r="AB213" s="33" t="e">
        <f t="shared" si="60"/>
        <v>#DIV/0!</v>
      </c>
      <c r="AD213" s="15">
        <f t="shared" si="57"/>
        <v>0</v>
      </c>
      <c r="AE213" s="28">
        <f t="shared" si="54"/>
        <v>0</v>
      </c>
      <c r="AF213" s="32" t="e">
        <f t="shared" si="52"/>
        <v>#DIV/0!</v>
      </c>
      <c r="AH213" s="29"/>
      <c r="AI213" s="32"/>
      <c r="AJ213" s="117"/>
      <c r="AL213" s="15">
        <v>6977</v>
      </c>
      <c r="AM213" s="15">
        <v>6649.68</v>
      </c>
      <c r="AN213" s="35">
        <f t="shared" si="53"/>
        <v>-4.922342127741481E-2</v>
      </c>
      <c r="AO213" s="15"/>
      <c r="AP213" s="119"/>
      <c r="AX213" s="118">
        <f t="shared" si="56"/>
        <v>0</v>
      </c>
      <c r="AY213" s="118">
        <f t="shared" si="56"/>
        <v>0</v>
      </c>
      <c r="AZ213" s="118">
        <f t="shared" si="56"/>
        <v>0</v>
      </c>
      <c r="BA213" s="118">
        <f t="shared" si="55"/>
        <v>0</v>
      </c>
      <c r="BB213" s="118">
        <f t="shared" si="55"/>
        <v>0</v>
      </c>
      <c r="BC213" s="118" t="e">
        <f t="shared" si="55"/>
        <v>#DIV/0!</v>
      </c>
    </row>
    <row r="214" spans="2:55" ht="15.6" customHeight="1" x14ac:dyDescent="0.2">
      <c r="B214" s="25">
        <v>45493</v>
      </c>
      <c r="C214" s="26"/>
      <c r="D214" s="27"/>
      <c r="E214" s="27"/>
      <c r="F214" s="27"/>
      <c r="G214" s="28"/>
      <c r="H214" s="14">
        <f t="shared" si="61"/>
        <v>0</v>
      </c>
      <c r="I214" s="29"/>
      <c r="J214" s="29"/>
      <c r="K214" s="29"/>
      <c r="L214" s="29"/>
      <c r="M214" s="29"/>
      <c r="N214" s="15" t="e">
        <f t="shared" si="63"/>
        <v>#DIV/0!</v>
      </c>
      <c r="O214" s="16">
        <f t="shared" si="58"/>
        <v>0</v>
      </c>
      <c r="P214" s="30"/>
      <c r="Q214" s="30"/>
      <c r="R214" s="30"/>
      <c r="S214" s="30"/>
      <c r="T214" s="31"/>
      <c r="U214" s="17" t="e">
        <f t="shared" si="59"/>
        <v>#DIV/0!</v>
      </c>
      <c r="W214" s="11">
        <f t="shared" si="62"/>
        <v>0</v>
      </c>
      <c r="X214" s="32">
        <f>'[1]1b_Tks'!CH2415</f>
        <v>0</v>
      </c>
      <c r="Z214" s="13" t="e">
        <f t="shared" si="64"/>
        <v>#DIV/0!</v>
      </c>
      <c r="AA214" s="15"/>
      <c r="AB214" s="33" t="e">
        <f t="shared" si="60"/>
        <v>#DIV/0!</v>
      </c>
      <c r="AD214" s="15">
        <f t="shared" si="57"/>
        <v>0</v>
      </c>
      <c r="AE214" s="28">
        <f t="shared" si="54"/>
        <v>0</v>
      </c>
      <c r="AF214" s="32" t="e">
        <f t="shared" si="52"/>
        <v>#DIV/0!</v>
      </c>
      <c r="AH214" s="29"/>
      <c r="AI214" s="32"/>
      <c r="AJ214" s="117"/>
      <c r="AL214" s="15">
        <v>6977</v>
      </c>
      <c r="AM214" s="15">
        <v>6649.68</v>
      </c>
      <c r="AN214" s="35">
        <f t="shared" si="53"/>
        <v>-4.922342127741481E-2</v>
      </c>
      <c r="AO214" s="15"/>
      <c r="AP214" s="119"/>
      <c r="AX214" s="118">
        <f t="shared" si="56"/>
        <v>0</v>
      </c>
      <c r="AY214" s="118">
        <f t="shared" si="56"/>
        <v>0</v>
      </c>
      <c r="AZ214" s="118">
        <f t="shared" si="56"/>
        <v>0</v>
      </c>
      <c r="BA214" s="118">
        <f t="shared" si="55"/>
        <v>0</v>
      </c>
      <c r="BB214" s="118">
        <f t="shared" si="55"/>
        <v>0</v>
      </c>
      <c r="BC214" s="118" t="e">
        <f t="shared" si="55"/>
        <v>#DIV/0!</v>
      </c>
    </row>
    <row r="215" spans="2:55" ht="15.6" customHeight="1" x14ac:dyDescent="0.2">
      <c r="B215" s="25">
        <v>45494</v>
      </c>
      <c r="C215" s="26"/>
      <c r="D215" s="27"/>
      <c r="E215" s="27"/>
      <c r="F215" s="27"/>
      <c r="G215" s="28"/>
      <c r="H215" s="14">
        <f t="shared" si="61"/>
        <v>0</v>
      </c>
      <c r="I215" s="29"/>
      <c r="J215" s="29"/>
      <c r="K215" s="29"/>
      <c r="L215" s="29"/>
      <c r="M215" s="29"/>
      <c r="N215" s="15" t="e">
        <f t="shared" si="63"/>
        <v>#DIV/0!</v>
      </c>
      <c r="O215" s="16">
        <f t="shared" si="58"/>
        <v>0</v>
      </c>
      <c r="P215" s="30"/>
      <c r="Q215" s="30"/>
      <c r="R215" s="30"/>
      <c r="S215" s="30"/>
      <c r="T215" s="31"/>
      <c r="U215" s="17" t="e">
        <f t="shared" si="59"/>
        <v>#DIV/0!</v>
      </c>
      <c r="W215" s="11">
        <f t="shared" si="62"/>
        <v>0</v>
      </c>
      <c r="X215" s="32">
        <f>'[1]1b_Tks'!CH2416</f>
        <v>0</v>
      </c>
      <c r="Z215" s="13" t="e">
        <f t="shared" si="64"/>
        <v>#DIV/0!</v>
      </c>
      <c r="AA215" s="15"/>
      <c r="AB215" s="33" t="e">
        <f t="shared" si="60"/>
        <v>#DIV/0!</v>
      </c>
      <c r="AD215" s="15">
        <f t="shared" si="57"/>
        <v>0</v>
      </c>
      <c r="AE215" s="28">
        <f t="shared" si="54"/>
        <v>0</v>
      </c>
      <c r="AF215" s="32" t="e">
        <f t="shared" si="52"/>
        <v>#DIV/0!</v>
      </c>
      <c r="AH215" s="29"/>
      <c r="AI215" s="32"/>
      <c r="AJ215" s="117"/>
      <c r="AL215" s="15">
        <v>6977</v>
      </c>
      <c r="AM215" s="15">
        <v>6649.68</v>
      </c>
      <c r="AN215" s="35">
        <f t="shared" si="53"/>
        <v>-4.922342127741481E-2</v>
      </c>
      <c r="AO215" s="15"/>
      <c r="AP215" s="119"/>
      <c r="AX215" s="118">
        <f t="shared" si="56"/>
        <v>0</v>
      </c>
      <c r="AY215" s="118">
        <f t="shared" si="56"/>
        <v>0</v>
      </c>
      <c r="AZ215" s="118">
        <f t="shared" si="56"/>
        <v>0</v>
      </c>
      <c r="BA215" s="118">
        <f t="shared" si="55"/>
        <v>0</v>
      </c>
      <c r="BB215" s="118">
        <f t="shared" si="55"/>
        <v>0</v>
      </c>
      <c r="BC215" s="118" t="e">
        <f t="shared" si="55"/>
        <v>#DIV/0!</v>
      </c>
    </row>
    <row r="216" spans="2:55" ht="15.6" customHeight="1" x14ac:dyDescent="0.2">
      <c r="B216" s="25">
        <v>45495</v>
      </c>
      <c r="C216" s="26"/>
      <c r="D216" s="27"/>
      <c r="E216" s="27"/>
      <c r="F216" s="27"/>
      <c r="G216" s="28"/>
      <c r="H216" s="14">
        <f t="shared" si="61"/>
        <v>0</v>
      </c>
      <c r="I216" s="29"/>
      <c r="J216" s="29"/>
      <c r="K216" s="29"/>
      <c r="L216" s="29"/>
      <c r="M216" s="29"/>
      <c r="N216" s="15" t="e">
        <f t="shared" si="63"/>
        <v>#DIV/0!</v>
      </c>
      <c r="O216" s="16">
        <f t="shared" si="58"/>
        <v>0</v>
      </c>
      <c r="P216" s="30"/>
      <c r="Q216" s="30"/>
      <c r="R216" s="30"/>
      <c r="S216" s="30"/>
      <c r="T216" s="31"/>
      <c r="U216" s="17" t="e">
        <f t="shared" si="59"/>
        <v>#DIV/0!</v>
      </c>
      <c r="W216" s="11">
        <f t="shared" si="62"/>
        <v>0</v>
      </c>
      <c r="X216" s="32">
        <f>'[1]1b_Tks'!CH2417</f>
        <v>0</v>
      </c>
      <c r="Z216" s="13" t="e">
        <f t="shared" si="64"/>
        <v>#DIV/0!</v>
      </c>
      <c r="AA216" s="15"/>
      <c r="AB216" s="33" t="e">
        <f t="shared" si="60"/>
        <v>#DIV/0!</v>
      </c>
      <c r="AD216" s="15">
        <f t="shared" si="57"/>
        <v>0</v>
      </c>
      <c r="AE216" s="28">
        <f t="shared" si="54"/>
        <v>0</v>
      </c>
      <c r="AF216" s="32" t="e">
        <f t="shared" si="52"/>
        <v>#DIV/0!</v>
      </c>
      <c r="AH216" s="29"/>
      <c r="AI216" s="32"/>
      <c r="AJ216" s="117"/>
      <c r="AL216" s="15">
        <v>6977</v>
      </c>
      <c r="AM216" s="15">
        <v>6649.68</v>
      </c>
      <c r="AN216" s="35">
        <f t="shared" si="53"/>
        <v>-4.922342127741481E-2</v>
      </c>
      <c r="AO216" s="15"/>
      <c r="AP216" s="119"/>
      <c r="AX216" s="118">
        <f t="shared" si="56"/>
        <v>0</v>
      </c>
      <c r="AY216" s="118">
        <f t="shared" si="56"/>
        <v>0</v>
      </c>
      <c r="AZ216" s="118">
        <f t="shared" si="56"/>
        <v>0</v>
      </c>
      <c r="BA216" s="118">
        <f t="shared" si="55"/>
        <v>0</v>
      </c>
      <c r="BB216" s="118">
        <f t="shared" si="55"/>
        <v>0</v>
      </c>
      <c r="BC216" s="118" t="e">
        <f t="shared" si="55"/>
        <v>#DIV/0!</v>
      </c>
    </row>
    <row r="217" spans="2:55" ht="15.6" customHeight="1" x14ac:dyDescent="0.2">
      <c r="B217" s="25">
        <v>45496</v>
      </c>
      <c r="C217" s="26"/>
      <c r="D217" s="27"/>
      <c r="E217" s="27"/>
      <c r="F217" s="27"/>
      <c r="G217" s="28"/>
      <c r="H217" s="14">
        <f t="shared" si="61"/>
        <v>0</v>
      </c>
      <c r="I217" s="29"/>
      <c r="J217" s="29"/>
      <c r="K217" s="29"/>
      <c r="L217" s="29"/>
      <c r="M217" s="29"/>
      <c r="N217" s="15" t="e">
        <f t="shared" si="63"/>
        <v>#DIV/0!</v>
      </c>
      <c r="O217" s="16">
        <f t="shared" si="58"/>
        <v>0</v>
      </c>
      <c r="P217" s="30"/>
      <c r="Q217" s="30"/>
      <c r="R217" s="30"/>
      <c r="S217" s="30"/>
      <c r="T217" s="31"/>
      <c r="U217" s="17" t="e">
        <f t="shared" si="59"/>
        <v>#DIV/0!</v>
      </c>
      <c r="W217" s="11">
        <f t="shared" si="62"/>
        <v>0</v>
      </c>
      <c r="X217" s="32">
        <f>'[1]1b_Tks'!CH2418</f>
        <v>0</v>
      </c>
      <c r="Z217" s="13" t="e">
        <f t="shared" si="64"/>
        <v>#DIV/0!</v>
      </c>
      <c r="AA217" s="15"/>
      <c r="AB217" s="33" t="e">
        <f t="shared" si="60"/>
        <v>#DIV/0!</v>
      </c>
      <c r="AD217" s="15">
        <f t="shared" si="57"/>
        <v>0</v>
      </c>
      <c r="AE217" s="28">
        <f t="shared" si="54"/>
        <v>0</v>
      </c>
      <c r="AF217" s="32" t="e">
        <f t="shared" ref="AF217:AF239" si="65">((W217*AB217-X217)*(AH217*0.77+AI217*0.23)*0.5)</f>
        <v>#DIV/0!</v>
      </c>
      <c r="AH217" s="29"/>
      <c r="AI217" s="32"/>
      <c r="AJ217" s="117"/>
      <c r="AL217" s="15">
        <v>6977</v>
      </c>
      <c r="AM217" s="15">
        <v>6649.68</v>
      </c>
      <c r="AN217" s="35">
        <f t="shared" si="53"/>
        <v>-4.922342127741481E-2</v>
      </c>
      <c r="AO217" s="15"/>
      <c r="AP217" s="119"/>
      <c r="AX217" s="118">
        <f t="shared" si="56"/>
        <v>0</v>
      </c>
      <c r="AY217" s="118">
        <f t="shared" si="56"/>
        <v>0</v>
      </c>
      <c r="AZ217" s="118">
        <f t="shared" si="56"/>
        <v>0</v>
      </c>
      <c r="BA217" s="118">
        <f t="shared" si="55"/>
        <v>0</v>
      </c>
      <c r="BB217" s="118">
        <f t="shared" si="55"/>
        <v>0</v>
      </c>
      <c r="BC217" s="118" t="e">
        <f t="shared" si="55"/>
        <v>#DIV/0!</v>
      </c>
    </row>
    <row r="218" spans="2:55" ht="15.6" customHeight="1" x14ac:dyDescent="0.2">
      <c r="B218" s="25">
        <v>45497</v>
      </c>
      <c r="C218" s="26"/>
      <c r="D218" s="27"/>
      <c r="E218" s="27"/>
      <c r="F218" s="27"/>
      <c r="G218" s="28"/>
      <c r="H218" s="14">
        <f t="shared" si="61"/>
        <v>0</v>
      </c>
      <c r="I218" s="29"/>
      <c r="J218" s="29"/>
      <c r="K218" s="29"/>
      <c r="L218" s="29"/>
      <c r="M218" s="29"/>
      <c r="N218" s="15" t="e">
        <f t="shared" si="63"/>
        <v>#DIV/0!</v>
      </c>
      <c r="O218" s="16">
        <f t="shared" si="58"/>
        <v>0</v>
      </c>
      <c r="P218" s="30"/>
      <c r="Q218" s="30"/>
      <c r="R218" s="30"/>
      <c r="S218" s="30"/>
      <c r="T218" s="31"/>
      <c r="U218" s="17" t="e">
        <f t="shared" si="59"/>
        <v>#DIV/0!</v>
      </c>
      <c r="W218" s="11">
        <f t="shared" si="62"/>
        <v>0</v>
      </c>
      <c r="X218" s="32">
        <f>'[1]1b_Tks'!CH2419</f>
        <v>0</v>
      </c>
      <c r="Z218" s="13" t="e">
        <f t="shared" si="64"/>
        <v>#DIV/0!</v>
      </c>
      <c r="AA218" s="15"/>
      <c r="AB218" s="33" t="e">
        <f t="shared" si="60"/>
        <v>#DIV/0!</v>
      </c>
      <c r="AD218" s="15">
        <f t="shared" si="57"/>
        <v>0</v>
      </c>
      <c r="AE218" s="28">
        <f t="shared" si="54"/>
        <v>0</v>
      </c>
      <c r="AF218" s="32" t="e">
        <f t="shared" si="65"/>
        <v>#DIV/0!</v>
      </c>
      <c r="AH218" s="29"/>
      <c r="AI218" s="32"/>
      <c r="AJ218" s="117"/>
      <c r="AL218" s="15">
        <v>6977</v>
      </c>
      <c r="AM218" s="15">
        <v>6649.68</v>
      </c>
      <c r="AN218" s="35">
        <f t="shared" ref="AN218:AN281" si="66">+(AM218-AL218)/AM218</f>
        <v>-4.922342127741481E-2</v>
      </c>
      <c r="AO218" s="15"/>
      <c r="AP218" s="119"/>
      <c r="AX218" s="118">
        <f t="shared" si="56"/>
        <v>0</v>
      </c>
      <c r="AY218" s="118">
        <f t="shared" si="56"/>
        <v>0</v>
      </c>
      <c r="AZ218" s="118">
        <f t="shared" si="56"/>
        <v>0</v>
      </c>
      <c r="BA218" s="118">
        <f t="shared" si="55"/>
        <v>0</v>
      </c>
      <c r="BB218" s="118">
        <f t="shared" si="55"/>
        <v>0</v>
      </c>
      <c r="BC218" s="118" t="e">
        <f t="shared" si="55"/>
        <v>#DIV/0!</v>
      </c>
    </row>
    <row r="219" spans="2:55" ht="15.6" customHeight="1" x14ac:dyDescent="0.2">
      <c r="B219" s="25">
        <v>45498</v>
      </c>
      <c r="C219" s="26"/>
      <c r="D219" s="27"/>
      <c r="E219" s="27"/>
      <c r="F219" s="27"/>
      <c r="G219" s="28"/>
      <c r="H219" s="14">
        <f t="shared" si="61"/>
        <v>0</v>
      </c>
      <c r="I219" s="29"/>
      <c r="J219" s="29"/>
      <c r="K219" s="29"/>
      <c r="L219" s="29"/>
      <c r="M219" s="29"/>
      <c r="N219" s="15" t="e">
        <f t="shared" si="63"/>
        <v>#DIV/0!</v>
      </c>
      <c r="O219" s="16">
        <f t="shared" si="58"/>
        <v>0</v>
      </c>
      <c r="P219" s="30"/>
      <c r="Q219" s="30"/>
      <c r="R219" s="30"/>
      <c r="S219" s="30"/>
      <c r="T219" s="31"/>
      <c r="U219" s="17" t="e">
        <f t="shared" si="59"/>
        <v>#DIV/0!</v>
      </c>
      <c r="W219" s="11">
        <f t="shared" si="62"/>
        <v>0</v>
      </c>
      <c r="X219" s="32">
        <f>'[1]1b_Tks'!CH2420</f>
        <v>0</v>
      </c>
      <c r="Z219" s="13" t="e">
        <f t="shared" si="64"/>
        <v>#DIV/0!</v>
      </c>
      <c r="AA219" s="15"/>
      <c r="AB219" s="33" t="e">
        <f t="shared" si="60"/>
        <v>#DIV/0!</v>
      </c>
      <c r="AD219" s="15">
        <f t="shared" si="57"/>
        <v>0</v>
      </c>
      <c r="AE219" s="28">
        <f t="shared" si="54"/>
        <v>0</v>
      </c>
      <c r="AF219" s="32" t="e">
        <f t="shared" si="65"/>
        <v>#DIV/0!</v>
      </c>
      <c r="AH219" s="29"/>
      <c r="AI219" s="32"/>
      <c r="AJ219" s="117"/>
      <c r="AL219" s="15">
        <v>6977</v>
      </c>
      <c r="AM219" s="15">
        <v>6649.68</v>
      </c>
      <c r="AN219" s="35">
        <f t="shared" si="66"/>
        <v>-4.922342127741481E-2</v>
      </c>
      <c r="AO219" s="15"/>
      <c r="AP219" s="119"/>
      <c r="AX219" s="118">
        <f t="shared" si="56"/>
        <v>0</v>
      </c>
      <c r="AY219" s="118">
        <f t="shared" si="56"/>
        <v>0</v>
      </c>
      <c r="AZ219" s="118">
        <f t="shared" si="56"/>
        <v>0</v>
      </c>
      <c r="BA219" s="118">
        <f t="shared" si="55"/>
        <v>0</v>
      </c>
      <c r="BB219" s="118">
        <f t="shared" si="55"/>
        <v>0</v>
      </c>
      <c r="BC219" s="118" t="e">
        <f t="shared" si="55"/>
        <v>#DIV/0!</v>
      </c>
    </row>
    <row r="220" spans="2:55" ht="15.6" customHeight="1" x14ac:dyDescent="0.2">
      <c r="B220" s="25">
        <v>45499</v>
      </c>
      <c r="C220" s="26"/>
      <c r="D220" s="27"/>
      <c r="E220" s="27"/>
      <c r="F220" s="27"/>
      <c r="G220" s="28"/>
      <c r="H220" s="14">
        <f t="shared" si="61"/>
        <v>0</v>
      </c>
      <c r="I220" s="29"/>
      <c r="J220" s="29"/>
      <c r="K220" s="29"/>
      <c r="L220" s="29"/>
      <c r="M220" s="29"/>
      <c r="N220" s="15" t="e">
        <f t="shared" si="63"/>
        <v>#DIV/0!</v>
      </c>
      <c r="O220" s="16">
        <f t="shared" si="58"/>
        <v>0</v>
      </c>
      <c r="P220" s="30"/>
      <c r="Q220" s="30"/>
      <c r="R220" s="30"/>
      <c r="S220" s="30"/>
      <c r="T220" s="31"/>
      <c r="U220" s="17" t="e">
        <f t="shared" si="59"/>
        <v>#DIV/0!</v>
      </c>
      <c r="W220" s="11">
        <f t="shared" si="62"/>
        <v>0</v>
      </c>
      <c r="X220" s="32">
        <f>'[1]1b_Tks'!CH2421</f>
        <v>0</v>
      </c>
      <c r="Z220" s="13" t="e">
        <f t="shared" si="64"/>
        <v>#DIV/0!</v>
      </c>
      <c r="AA220" s="15"/>
      <c r="AB220" s="33" t="e">
        <f t="shared" si="60"/>
        <v>#DIV/0!</v>
      </c>
      <c r="AD220" s="15">
        <f t="shared" si="57"/>
        <v>0</v>
      </c>
      <c r="AE220" s="28">
        <f t="shared" si="54"/>
        <v>0</v>
      </c>
      <c r="AF220" s="32" t="e">
        <f t="shared" si="65"/>
        <v>#DIV/0!</v>
      </c>
      <c r="AH220" s="29"/>
      <c r="AI220" s="32"/>
      <c r="AJ220" s="117"/>
      <c r="AL220" s="15">
        <v>6977</v>
      </c>
      <c r="AM220" s="15">
        <v>6649.68</v>
      </c>
      <c r="AN220" s="35">
        <f t="shared" si="66"/>
        <v>-4.922342127741481E-2</v>
      </c>
      <c r="AO220" s="15"/>
      <c r="AP220" s="119"/>
      <c r="AX220" s="118">
        <f t="shared" si="56"/>
        <v>0</v>
      </c>
      <c r="AY220" s="118">
        <f t="shared" si="56"/>
        <v>0</v>
      </c>
      <c r="AZ220" s="118">
        <f t="shared" si="56"/>
        <v>0</v>
      </c>
      <c r="BA220" s="118">
        <f t="shared" si="55"/>
        <v>0</v>
      </c>
      <c r="BB220" s="118">
        <f t="shared" si="55"/>
        <v>0</v>
      </c>
      <c r="BC220" s="118" t="e">
        <f t="shared" si="55"/>
        <v>#DIV/0!</v>
      </c>
    </row>
    <row r="221" spans="2:55" ht="15.6" customHeight="1" x14ac:dyDescent="0.2">
      <c r="B221" s="25">
        <v>45500</v>
      </c>
      <c r="C221" s="26"/>
      <c r="D221" s="27"/>
      <c r="E221" s="27"/>
      <c r="F221" s="27"/>
      <c r="G221" s="28"/>
      <c r="H221" s="14">
        <f t="shared" si="61"/>
        <v>0</v>
      </c>
      <c r="I221" s="29"/>
      <c r="J221" s="29"/>
      <c r="K221" s="29"/>
      <c r="L221" s="29"/>
      <c r="M221" s="29"/>
      <c r="N221" s="15" t="e">
        <f t="shared" si="63"/>
        <v>#DIV/0!</v>
      </c>
      <c r="O221" s="16">
        <f t="shared" si="58"/>
        <v>0</v>
      </c>
      <c r="P221" s="30"/>
      <c r="Q221" s="30"/>
      <c r="R221" s="30"/>
      <c r="S221" s="30"/>
      <c r="T221" s="31"/>
      <c r="U221" s="17" t="e">
        <f t="shared" si="59"/>
        <v>#DIV/0!</v>
      </c>
      <c r="W221" s="11">
        <f t="shared" si="62"/>
        <v>0</v>
      </c>
      <c r="X221" s="32">
        <f>'[1]1b_Tks'!CH2422</f>
        <v>0</v>
      </c>
      <c r="Z221" s="13" t="e">
        <f t="shared" si="64"/>
        <v>#DIV/0!</v>
      </c>
      <c r="AA221" s="15"/>
      <c r="AB221" s="33" t="e">
        <f t="shared" si="60"/>
        <v>#DIV/0!</v>
      </c>
      <c r="AD221" s="15">
        <f t="shared" si="57"/>
        <v>0</v>
      </c>
      <c r="AE221" s="28">
        <f t="shared" si="54"/>
        <v>0</v>
      </c>
      <c r="AF221" s="32" t="e">
        <f t="shared" si="65"/>
        <v>#DIV/0!</v>
      </c>
      <c r="AH221" s="29"/>
      <c r="AI221" s="32"/>
      <c r="AJ221" s="117"/>
      <c r="AL221" s="15">
        <v>6977</v>
      </c>
      <c r="AM221" s="15">
        <v>6649.68</v>
      </c>
      <c r="AN221" s="35">
        <f t="shared" si="66"/>
        <v>-4.922342127741481E-2</v>
      </c>
      <c r="AO221" s="15"/>
      <c r="AP221" s="119"/>
      <c r="AX221" s="118">
        <f t="shared" si="56"/>
        <v>0</v>
      </c>
      <c r="AY221" s="118">
        <f t="shared" si="56"/>
        <v>0</v>
      </c>
      <c r="AZ221" s="118">
        <f t="shared" si="56"/>
        <v>0</v>
      </c>
      <c r="BA221" s="118">
        <f t="shared" si="55"/>
        <v>0</v>
      </c>
      <c r="BB221" s="118">
        <f t="shared" si="55"/>
        <v>0</v>
      </c>
      <c r="BC221" s="118" t="e">
        <f t="shared" si="55"/>
        <v>#DIV/0!</v>
      </c>
    </row>
    <row r="222" spans="2:55" ht="15.6" customHeight="1" x14ac:dyDescent="0.2">
      <c r="B222" s="25">
        <v>45501</v>
      </c>
      <c r="C222" s="26"/>
      <c r="D222" s="27"/>
      <c r="E222" s="27"/>
      <c r="F222" s="27"/>
      <c r="G222" s="28"/>
      <c r="H222" s="14">
        <f t="shared" si="61"/>
        <v>0</v>
      </c>
      <c r="I222" s="29"/>
      <c r="J222" s="29"/>
      <c r="K222" s="29"/>
      <c r="L222" s="29"/>
      <c r="M222" s="29"/>
      <c r="N222" s="15" t="e">
        <f t="shared" si="63"/>
        <v>#DIV/0!</v>
      </c>
      <c r="O222" s="16">
        <f t="shared" si="58"/>
        <v>0</v>
      </c>
      <c r="P222" s="30"/>
      <c r="Q222" s="30"/>
      <c r="R222" s="30"/>
      <c r="S222" s="30"/>
      <c r="T222" s="31"/>
      <c r="U222" s="17" t="e">
        <f t="shared" si="59"/>
        <v>#DIV/0!</v>
      </c>
      <c r="W222" s="11">
        <f t="shared" si="62"/>
        <v>0</v>
      </c>
      <c r="X222" s="32">
        <f>'[1]1b_Tks'!CH2423</f>
        <v>0</v>
      </c>
      <c r="Z222" s="13" t="e">
        <f t="shared" si="64"/>
        <v>#DIV/0!</v>
      </c>
      <c r="AA222" s="15"/>
      <c r="AB222" s="33" t="e">
        <f t="shared" si="60"/>
        <v>#DIV/0!</v>
      </c>
      <c r="AD222" s="15">
        <f t="shared" si="57"/>
        <v>0</v>
      </c>
      <c r="AE222" s="28">
        <f t="shared" si="54"/>
        <v>0</v>
      </c>
      <c r="AF222" s="32" t="e">
        <f t="shared" si="65"/>
        <v>#DIV/0!</v>
      </c>
      <c r="AH222" s="29"/>
      <c r="AI222" s="32"/>
      <c r="AJ222" s="117"/>
      <c r="AL222" s="15">
        <v>6977</v>
      </c>
      <c r="AM222" s="15">
        <v>6649.68</v>
      </c>
      <c r="AN222" s="35">
        <f t="shared" si="66"/>
        <v>-4.922342127741481E-2</v>
      </c>
      <c r="AO222" s="15"/>
      <c r="AP222" s="119"/>
      <c r="AX222" s="118">
        <f t="shared" si="56"/>
        <v>0</v>
      </c>
      <c r="AY222" s="118">
        <f t="shared" si="56"/>
        <v>0</v>
      </c>
      <c r="AZ222" s="118">
        <f t="shared" si="56"/>
        <v>0</v>
      </c>
      <c r="BA222" s="118">
        <f t="shared" si="55"/>
        <v>0</v>
      </c>
      <c r="BB222" s="118">
        <f t="shared" si="55"/>
        <v>0</v>
      </c>
      <c r="BC222" s="118" t="e">
        <f t="shared" si="55"/>
        <v>#DIV/0!</v>
      </c>
    </row>
    <row r="223" spans="2:55" ht="15.6" customHeight="1" x14ac:dyDescent="0.2">
      <c r="B223" s="25">
        <v>45502</v>
      </c>
      <c r="C223" s="26"/>
      <c r="D223" s="27"/>
      <c r="E223" s="27"/>
      <c r="F223" s="27"/>
      <c r="G223" s="28"/>
      <c r="H223" s="14">
        <f t="shared" si="61"/>
        <v>0</v>
      </c>
      <c r="I223" s="29"/>
      <c r="J223" s="29"/>
      <c r="K223" s="29"/>
      <c r="L223" s="29"/>
      <c r="M223" s="29"/>
      <c r="N223" s="15" t="e">
        <f t="shared" si="63"/>
        <v>#DIV/0!</v>
      </c>
      <c r="O223" s="16">
        <f t="shared" si="58"/>
        <v>0</v>
      </c>
      <c r="P223" s="30"/>
      <c r="Q223" s="30"/>
      <c r="R223" s="30"/>
      <c r="S223" s="30"/>
      <c r="T223" s="31"/>
      <c r="U223" s="17" t="e">
        <f t="shared" si="59"/>
        <v>#DIV/0!</v>
      </c>
      <c r="W223" s="11">
        <f t="shared" si="62"/>
        <v>0</v>
      </c>
      <c r="X223" s="32">
        <f>'[1]1b_Tks'!CH2424</f>
        <v>0</v>
      </c>
      <c r="Z223" s="13" t="e">
        <f t="shared" si="64"/>
        <v>#DIV/0!</v>
      </c>
      <c r="AA223" s="15"/>
      <c r="AB223" s="33" t="e">
        <f t="shared" si="60"/>
        <v>#DIV/0!</v>
      </c>
      <c r="AD223" s="15">
        <f t="shared" si="57"/>
        <v>0</v>
      </c>
      <c r="AE223" s="28">
        <f t="shared" si="54"/>
        <v>0</v>
      </c>
      <c r="AF223" s="32" t="e">
        <f t="shared" si="65"/>
        <v>#DIV/0!</v>
      </c>
      <c r="AH223" s="29"/>
      <c r="AI223" s="32"/>
      <c r="AJ223" s="117"/>
      <c r="AL223" s="15">
        <v>6977</v>
      </c>
      <c r="AM223" s="15">
        <v>6649.68</v>
      </c>
      <c r="AN223" s="35">
        <f t="shared" si="66"/>
        <v>-4.922342127741481E-2</v>
      </c>
      <c r="AO223" s="15"/>
      <c r="AP223" s="119"/>
      <c r="AX223" s="118">
        <f t="shared" si="56"/>
        <v>0</v>
      </c>
      <c r="AY223" s="118">
        <f t="shared" si="56"/>
        <v>0</v>
      </c>
      <c r="AZ223" s="118">
        <f t="shared" si="56"/>
        <v>0</v>
      </c>
      <c r="BA223" s="118">
        <f t="shared" si="55"/>
        <v>0</v>
      </c>
      <c r="BB223" s="118">
        <f t="shared" si="55"/>
        <v>0</v>
      </c>
      <c r="BC223" s="118" t="e">
        <f t="shared" si="55"/>
        <v>#DIV/0!</v>
      </c>
    </row>
    <row r="224" spans="2:55" ht="15.6" customHeight="1" x14ac:dyDescent="0.2">
      <c r="B224" s="25">
        <v>45503</v>
      </c>
      <c r="C224" s="26"/>
      <c r="D224" s="27"/>
      <c r="E224" s="27"/>
      <c r="F224" s="27"/>
      <c r="G224" s="28"/>
      <c r="H224" s="14">
        <f t="shared" si="61"/>
        <v>0</v>
      </c>
      <c r="I224" s="29"/>
      <c r="J224" s="29"/>
      <c r="K224" s="29"/>
      <c r="L224" s="29"/>
      <c r="M224" s="29"/>
      <c r="N224" s="15" t="e">
        <f t="shared" si="63"/>
        <v>#DIV/0!</v>
      </c>
      <c r="O224" s="16">
        <f t="shared" si="58"/>
        <v>0</v>
      </c>
      <c r="P224" s="30"/>
      <c r="Q224" s="30"/>
      <c r="R224" s="30"/>
      <c r="S224" s="30"/>
      <c r="T224" s="31"/>
      <c r="U224" s="17" t="e">
        <f t="shared" si="59"/>
        <v>#DIV/0!</v>
      </c>
      <c r="W224" s="11">
        <f t="shared" si="62"/>
        <v>0</v>
      </c>
      <c r="X224" s="32">
        <f>'[1]1b_Tks'!CH2425</f>
        <v>0</v>
      </c>
      <c r="Z224" s="13" t="e">
        <f t="shared" si="64"/>
        <v>#DIV/0!</v>
      </c>
      <c r="AA224" s="15"/>
      <c r="AB224" s="33" t="e">
        <f t="shared" si="60"/>
        <v>#DIV/0!</v>
      </c>
      <c r="AD224" s="15">
        <f t="shared" si="57"/>
        <v>0</v>
      </c>
      <c r="AE224" s="28">
        <f t="shared" si="54"/>
        <v>0</v>
      </c>
      <c r="AF224" s="32" t="e">
        <f t="shared" si="65"/>
        <v>#DIV/0!</v>
      </c>
      <c r="AH224" s="29"/>
      <c r="AI224" s="32"/>
      <c r="AJ224" s="117"/>
      <c r="AL224" s="15">
        <v>6977</v>
      </c>
      <c r="AM224" s="15">
        <v>6649.68</v>
      </c>
      <c r="AN224" s="35">
        <f t="shared" si="66"/>
        <v>-4.922342127741481E-2</v>
      </c>
      <c r="AO224" s="15"/>
      <c r="AP224" s="119"/>
      <c r="AX224" s="118">
        <f t="shared" si="56"/>
        <v>0</v>
      </c>
      <c r="AY224" s="118">
        <f t="shared" si="56"/>
        <v>0</v>
      </c>
      <c r="AZ224" s="118">
        <f t="shared" si="56"/>
        <v>0</v>
      </c>
      <c r="BA224" s="118">
        <f t="shared" si="55"/>
        <v>0</v>
      </c>
      <c r="BB224" s="118">
        <f t="shared" si="55"/>
        <v>0</v>
      </c>
      <c r="BC224" s="118" t="e">
        <f t="shared" si="55"/>
        <v>#DIV/0!</v>
      </c>
    </row>
    <row r="225" spans="2:55" ht="15.6" customHeight="1" x14ac:dyDescent="0.2">
      <c r="B225" s="25">
        <v>45504</v>
      </c>
      <c r="C225" s="26"/>
      <c r="D225" s="27"/>
      <c r="E225" s="27"/>
      <c r="F225" s="27"/>
      <c r="G225" s="28"/>
      <c r="H225" s="14">
        <f t="shared" si="61"/>
        <v>0</v>
      </c>
      <c r="I225" s="29"/>
      <c r="J225" s="29"/>
      <c r="K225" s="29"/>
      <c r="L225" s="29"/>
      <c r="M225" s="29"/>
      <c r="N225" s="15" t="e">
        <f t="shared" si="63"/>
        <v>#DIV/0!</v>
      </c>
      <c r="O225" s="16">
        <f t="shared" si="58"/>
        <v>0</v>
      </c>
      <c r="P225" s="30"/>
      <c r="Q225" s="30"/>
      <c r="R225" s="30"/>
      <c r="S225" s="30"/>
      <c r="T225" s="31"/>
      <c r="U225" s="17" t="e">
        <f t="shared" si="59"/>
        <v>#DIV/0!</v>
      </c>
      <c r="W225" s="11">
        <f t="shared" si="62"/>
        <v>0</v>
      </c>
      <c r="X225" s="32">
        <f>'[1]1b_Tks'!CH2426</f>
        <v>0</v>
      </c>
      <c r="Z225" s="13" t="e">
        <f t="shared" si="64"/>
        <v>#DIV/0!</v>
      </c>
      <c r="AA225" s="15"/>
      <c r="AB225" s="33" t="e">
        <f t="shared" si="60"/>
        <v>#DIV/0!</v>
      </c>
      <c r="AD225" s="15">
        <f t="shared" si="57"/>
        <v>0</v>
      </c>
      <c r="AE225" s="28">
        <f t="shared" si="54"/>
        <v>0</v>
      </c>
      <c r="AF225" s="32" t="e">
        <f t="shared" si="65"/>
        <v>#DIV/0!</v>
      </c>
      <c r="AH225" s="29"/>
      <c r="AI225" s="32"/>
      <c r="AJ225" s="117"/>
      <c r="AL225" s="15">
        <v>6977</v>
      </c>
      <c r="AM225" s="15">
        <v>6649.68</v>
      </c>
      <c r="AN225" s="35">
        <f t="shared" si="66"/>
        <v>-4.922342127741481E-2</v>
      </c>
      <c r="AO225" s="15"/>
      <c r="AP225" s="119"/>
      <c r="AX225" s="118">
        <f t="shared" si="56"/>
        <v>0</v>
      </c>
      <c r="AY225" s="118">
        <f t="shared" si="56"/>
        <v>0</v>
      </c>
      <c r="AZ225" s="118">
        <f t="shared" si="56"/>
        <v>0</v>
      </c>
      <c r="BA225" s="118">
        <f t="shared" si="55"/>
        <v>0</v>
      </c>
      <c r="BB225" s="118">
        <f t="shared" si="55"/>
        <v>0</v>
      </c>
      <c r="BC225" s="118" t="e">
        <f t="shared" si="55"/>
        <v>#DIV/0!</v>
      </c>
    </row>
    <row r="226" spans="2:55" ht="15.6" customHeight="1" x14ac:dyDescent="0.2">
      <c r="B226" s="25">
        <v>45505</v>
      </c>
      <c r="C226" s="26"/>
      <c r="D226" s="27"/>
      <c r="E226" s="27"/>
      <c r="F226" s="27"/>
      <c r="G226" s="28"/>
      <c r="H226" s="14">
        <f t="shared" si="61"/>
        <v>0</v>
      </c>
      <c r="I226" s="29"/>
      <c r="J226" s="29"/>
      <c r="K226" s="29"/>
      <c r="L226" s="29"/>
      <c r="M226" s="29"/>
      <c r="N226" s="15" t="e">
        <f t="shared" si="63"/>
        <v>#DIV/0!</v>
      </c>
      <c r="O226" s="16">
        <f t="shared" si="58"/>
        <v>0</v>
      </c>
      <c r="P226" s="30"/>
      <c r="Q226" s="30"/>
      <c r="R226" s="30"/>
      <c r="S226" s="30"/>
      <c r="T226" s="31"/>
      <c r="U226" s="17" t="e">
        <f t="shared" si="59"/>
        <v>#DIV/0!</v>
      </c>
      <c r="W226" s="11">
        <f t="shared" si="62"/>
        <v>0</v>
      </c>
      <c r="X226" s="32">
        <f>'[1]1b_Tks'!CH2427</f>
        <v>0</v>
      </c>
      <c r="Z226" s="13" t="e">
        <f t="shared" si="64"/>
        <v>#DIV/0!</v>
      </c>
      <c r="AA226" s="15"/>
      <c r="AB226" s="33" t="e">
        <f t="shared" si="60"/>
        <v>#DIV/0!</v>
      </c>
      <c r="AD226" s="15">
        <f t="shared" si="57"/>
        <v>0</v>
      </c>
      <c r="AE226" s="28">
        <f t="shared" si="54"/>
        <v>0</v>
      </c>
      <c r="AF226" s="32" t="e">
        <f t="shared" si="65"/>
        <v>#DIV/0!</v>
      </c>
      <c r="AH226" s="29"/>
      <c r="AI226" s="32"/>
      <c r="AJ226" s="117"/>
      <c r="AL226" s="15">
        <v>6977</v>
      </c>
      <c r="AM226" s="15">
        <v>6649.68</v>
      </c>
      <c r="AN226" s="35">
        <f t="shared" si="66"/>
        <v>-4.922342127741481E-2</v>
      </c>
      <c r="AO226" s="15"/>
      <c r="AP226" s="119"/>
      <c r="AX226" s="118">
        <f t="shared" si="56"/>
        <v>0</v>
      </c>
      <c r="AY226" s="118">
        <f t="shared" si="56"/>
        <v>0</v>
      </c>
      <c r="AZ226" s="118">
        <f t="shared" si="56"/>
        <v>0</v>
      </c>
      <c r="BA226" s="118">
        <f t="shared" si="55"/>
        <v>0</v>
      </c>
      <c r="BB226" s="118">
        <f t="shared" si="55"/>
        <v>0</v>
      </c>
      <c r="BC226" s="118" t="e">
        <f t="shared" si="55"/>
        <v>#DIV/0!</v>
      </c>
    </row>
    <row r="227" spans="2:55" ht="15.6" customHeight="1" x14ac:dyDescent="0.2">
      <c r="B227" s="25">
        <v>45506</v>
      </c>
      <c r="C227" s="26"/>
      <c r="D227" s="27"/>
      <c r="E227" s="27"/>
      <c r="F227" s="27"/>
      <c r="G227" s="28"/>
      <c r="H227" s="14">
        <f t="shared" si="61"/>
        <v>0</v>
      </c>
      <c r="I227" s="29"/>
      <c r="J227" s="29"/>
      <c r="K227" s="29"/>
      <c r="L227" s="29"/>
      <c r="M227" s="29"/>
      <c r="N227" s="15" t="e">
        <f t="shared" si="63"/>
        <v>#DIV/0!</v>
      </c>
      <c r="O227" s="16">
        <f t="shared" si="58"/>
        <v>0</v>
      </c>
      <c r="P227" s="30"/>
      <c r="Q227" s="30"/>
      <c r="R227" s="30"/>
      <c r="S227" s="30"/>
      <c r="T227" s="31"/>
      <c r="U227" s="17" t="e">
        <f t="shared" si="59"/>
        <v>#DIV/0!</v>
      </c>
      <c r="W227" s="11">
        <f t="shared" si="62"/>
        <v>0</v>
      </c>
      <c r="X227" s="32">
        <f>'[1]1b_Tks'!CH2428</f>
        <v>0</v>
      </c>
      <c r="Z227" s="13" t="e">
        <f t="shared" si="64"/>
        <v>#DIV/0!</v>
      </c>
      <c r="AA227" s="15"/>
      <c r="AB227" s="33" t="e">
        <f t="shared" si="60"/>
        <v>#DIV/0!</v>
      </c>
      <c r="AD227" s="15">
        <f t="shared" si="57"/>
        <v>0</v>
      </c>
      <c r="AE227" s="28">
        <f t="shared" si="54"/>
        <v>0</v>
      </c>
      <c r="AF227" s="32" t="e">
        <f t="shared" si="65"/>
        <v>#DIV/0!</v>
      </c>
      <c r="AH227" s="29"/>
      <c r="AI227" s="32"/>
      <c r="AJ227" s="117"/>
      <c r="AL227" s="15">
        <v>6977</v>
      </c>
      <c r="AM227" s="15">
        <v>6649.68</v>
      </c>
      <c r="AN227" s="35">
        <f t="shared" si="66"/>
        <v>-4.922342127741481E-2</v>
      </c>
      <c r="AO227" s="15"/>
      <c r="AP227" s="119"/>
      <c r="AX227" s="118">
        <f t="shared" si="56"/>
        <v>0</v>
      </c>
      <c r="AY227" s="118">
        <f t="shared" si="56"/>
        <v>0</v>
      </c>
      <c r="AZ227" s="118">
        <f t="shared" si="56"/>
        <v>0</v>
      </c>
      <c r="BA227" s="118">
        <f t="shared" si="55"/>
        <v>0</v>
      </c>
      <c r="BB227" s="118">
        <f t="shared" si="55"/>
        <v>0</v>
      </c>
      <c r="BC227" s="118" t="e">
        <f t="shared" si="55"/>
        <v>#DIV/0!</v>
      </c>
    </row>
    <row r="228" spans="2:55" ht="15.6" customHeight="1" x14ac:dyDescent="0.2">
      <c r="B228" s="25">
        <v>45507</v>
      </c>
      <c r="C228" s="26"/>
      <c r="D228" s="27"/>
      <c r="E228" s="27"/>
      <c r="F228" s="27"/>
      <c r="G228" s="28"/>
      <c r="H228" s="14">
        <f t="shared" si="61"/>
        <v>0</v>
      </c>
      <c r="I228" s="29"/>
      <c r="J228" s="29"/>
      <c r="K228" s="29"/>
      <c r="L228" s="29"/>
      <c r="M228" s="29"/>
      <c r="N228" s="15" t="e">
        <f t="shared" si="63"/>
        <v>#DIV/0!</v>
      </c>
      <c r="O228" s="16">
        <f t="shared" si="58"/>
        <v>0</v>
      </c>
      <c r="P228" s="30"/>
      <c r="Q228" s="30"/>
      <c r="R228" s="30"/>
      <c r="S228" s="30"/>
      <c r="T228" s="31"/>
      <c r="U228" s="17" t="e">
        <f t="shared" si="59"/>
        <v>#DIV/0!</v>
      </c>
      <c r="W228" s="11">
        <f t="shared" si="62"/>
        <v>0</v>
      </c>
      <c r="X228" s="32">
        <f>'[1]1b_Tks'!CH2429</f>
        <v>0</v>
      </c>
      <c r="Z228" s="13" t="e">
        <f t="shared" si="64"/>
        <v>#DIV/0!</v>
      </c>
      <c r="AA228" s="15"/>
      <c r="AB228" s="33" t="e">
        <f t="shared" si="60"/>
        <v>#DIV/0!</v>
      </c>
      <c r="AD228" s="15">
        <f t="shared" si="57"/>
        <v>0</v>
      </c>
      <c r="AE228" s="28">
        <f t="shared" si="54"/>
        <v>0</v>
      </c>
      <c r="AF228" s="32" t="e">
        <f t="shared" si="65"/>
        <v>#DIV/0!</v>
      </c>
      <c r="AH228" s="29"/>
      <c r="AI228" s="32"/>
      <c r="AJ228" s="117"/>
      <c r="AL228" s="15">
        <v>6977</v>
      </c>
      <c r="AM228" s="15">
        <v>6649.68</v>
      </c>
      <c r="AN228" s="35">
        <f t="shared" si="66"/>
        <v>-4.922342127741481E-2</v>
      </c>
      <c r="AO228" s="15"/>
      <c r="AP228" s="119"/>
      <c r="AX228" s="118">
        <f t="shared" si="56"/>
        <v>0</v>
      </c>
      <c r="AY228" s="118">
        <f t="shared" si="56"/>
        <v>0</v>
      </c>
      <c r="AZ228" s="118">
        <f t="shared" si="56"/>
        <v>0</v>
      </c>
      <c r="BA228" s="118">
        <f t="shared" si="55"/>
        <v>0</v>
      </c>
      <c r="BB228" s="118">
        <f t="shared" si="55"/>
        <v>0</v>
      </c>
      <c r="BC228" s="118" t="e">
        <f t="shared" si="55"/>
        <v>#DIV/0!</v>
      </c>
    </row>
    <row r="229" spans="2:55" ht="15.6" customHeight="1" x14ac:dyDescent="0.2">
      <c r="B229" s="25">
        <v>45508</v>
      </c>
      <c r="AX229" s="118">
        <f t="shared" si="56"/>
        <v>0</v>
      </c>
      <c r="AY229" s="118">
        <f t="shared" si="56"/>
        <v>0</v>
      </c>
      <c r="AZ229" s="118">
        <f t="shared" si="56"/>
        <v>0</v>
      </c>
      <c r="BA229" s="118">
        <f t="shared" si="55"/>
        <v>0</v>
      </c>
      <c r="BB229" s="118">
        <f t="shared" si="55"/>
        <v>0</v>
      </c>
      <c r="BC229" s="118">
        <f t="shared" si="55"/>
        <v>0</v>
      </c>
    </row>
    <row r="230" spans="2:55" ht="15.6" customHeight="1" x14ac:dyDescent="0.2">
      <c r="B230" s="25">
        <v>45509</v>
      </c>
      <c r="AX230" s="118">
        <f t="shared" si="56"/>
        <v>0</v>
      </c>
      <c r="AY230" s="118">
        <f t="shared" si="56"/>
        <v>0</v>
      </c>
      <c r="AZ230" s="118">
        <f t="shared" si="56"/>
        <v>0</v>
      </c>
      <c r="BA230" s="118">
        <f t="shared" si="55"/>
        <v>0</v>
      </c>
      <c r="BB230" s="118">
        <f t="shared" si="55"/>
        <v>0</v>
      </c>
      <c r="BC230" s="118">
        <f t="shared" si="55"/>
        <v>0</v>
      </c>
    </row>
    <row r="231" spans="2:55" ht="15.6" customHeight="1" x14ac:dyDescent="0.2">
      <c r="B231" s="25">
        <v>45510</v>
      </c>
      <c r="AX231" s="118">
        <f t="shared" si="56"/>
        <v>0</v>
      </c>
      <c r="AY231" s="118">
        <f t="shared" si="56"/>
        <v>0</v>
      </c>
      <c r="AZ231" s="118">
        <f t="shared" si="56"/>
        <v>0</v>
      </c>
      <c r="BA231" s="118">
        <f t="shared" si="55"/>
        <v>0</v>
      </c>
      <c r="BB231" s="118">
        <f t="shared" si="55"/>
        <v>0</v>
      </c>
      <c r="BC231" s="118">
        <f t="shared" si="55"/>
        <v>0</v>
      </c>
    </row>
    <row r="232" spans="2:55" ht="15.6" customHeight="1" x14ac:dyDescent="0.2">
      <c r="B232" s="25">
        <v>45511</v>
      </c>
      <c r="AX232" s="118">
        <f t="shared" si="56"/>
        <v>0</v>
      </c>
      <c r="AY232" s="118">
        <f t="shared" si="56"/>
        <v>0</v>
      </c>
      <c r="AZ232" s="118">
        <f t="shared" si="56"/>
        <v>0</v>
      </c>
      <c r="BA232" s="118">
        <f t="shared" si="55"/>
        <v>0</v>
      </c>
      <c r="BB232" s="118">
        <f t="shared" si="55"/>
        <v>0</v>
      </c>
      <c r="BC232" s="118">
        <f t="shared" si="55"/>
        <v>0</v>
      </c>
    </row>
    <row r="233" spans="2:55" ht="15.6" customHeight="1" x14ac:dyDescent="0.2">
      <c r="B233" s="25">
        <v>45512</v>
      </c>
      <c r="AX233" s="118">
        <f t="shared" si="56"/>
        <v>0</v>
      </c>
      <c r="AY233" s="118">
        <f t="shared" si="56"/>
        <v>0</v>
      </c>
      <c r="AZ233" s="118">
        <f t="shared" si="56"/>
        <v>0</v>
      </c>
      <c r="BA233" s="118">
        <f t="shared" si="56"/>
        <v>0</v>
      </c>
      <c r="BB233" s="118">
        <f t="shared" si="56"/>
        <v>0</v>
      </c>
      <c r="BC233" s="118">
        <f t="shared" si="56"/>
        <v>0</v>
      </c>
    </row>
    <row r="234" spans="2:55" ht="15.6" customHeight="1" x14ac:dyDescent="0.2">
      <c r="B234" s="25">
        <v>45513</v>
      </c>
      <c r="AX234" s="118">
        <f t="shared" ref="AX234:BC297" si="67">P234/42*1000</f>
        <v>0</v>
      </c>
      <c r="AY234" s="118">
        <f t="shared" si="67"/>
        <v>0</v>
      </c>
      <c r="AZ234" s="118">
        <f t="shared" si="67"/>
        <v>0</v>
      </c>
      <c r="BA234" s="118">
        <f t="shared" si="67"/>
        <v>0</v>
      </c>
      <c r="BB234" s="118">
        <f t="shared" si="67"/>
        <v>0</v>
      </c>
      <c r="BC234" s="118">
        <f t="shared" si="67"/>
        <v>0</v>
      </c>
    </row>
    <row r="235" spans="2:55" ht="15.6" customHeight="1" x14ac:dyDescent="0.2">
      <c r="B235" s="25">
        <v>45514</v>
      </c>
      <c r="AX235" s="118">
        <f t="shared" si="67"/>
        <v>0</v>
      </c>
      <c r="AY235" s="118">
        <f t="shared" si="67"/>
        <v>0</v>
      </c>
      <c r="AZ235" s="118">
        <f t="shared" si="67"/>
        <v>0</v>
      </c>
      <c r="BA235" s="118">
        <f t="shared" si="67"/>
        <v>0</v>
      </c>
      <c r="BB235" s="118">
        <f t="shared" si="67"/>
        <v>0</v>
      </c>
      <c r="BC235" s="118">
        <f t="shared" si="67"/>
        <v>0</v>
      </c>
    </row>
    <row r="236" spans="2:55" ht="15.6" customHeight="1" x14ac:dyDescent="0.2">
      <c r="B236" s="25">
        <v>45515</v>
      </c>
      <c r="AX236" s="118">
        <f t="shared" si="67"/>
        <v>0</v>
      </c>
      <c r="AY236" s="118">
        <f t="shared" si="67"/>
        <v>0</v>
      </c>
      <c r="AZ236" s="118">
        <f t="shared" si="67"/>
        <v>0</v>
      </c>
      <c r="BA236" s="118">
        <f t="shared" si="67"/>
        <v>0</v>
      </c>
      <c r="BB236" s="118">
        <f t="shared" si="67"/>
        <v>0</v>
      </c>
      <c r="BC236" s="118">
        <f t="shared" si="67"/>
        <v>0</v>
      </c>
    </row>
    <row r="237" spans="2:55" ht="15.6" customHeight="1" x14ac:dyDescent="0.2">
      <c r="B237" s="25">
        <v>45516</v>
      </c>
      <c r="AX237" s="118">
        <f t="shared" si="67"/>
        <v>0</v>
      </c>
      <c r="AY237" s="118">
        <f t="shared" si="67"/>
        <v>0</v>
      </c>
      <c r="AZ237" s="118">
        <f t="shared" si="67"/>
        <v>0</v>
      </c>
      <c r="BA237" s="118">
        <f t="shared" si="67"/>
        <v>0</v>
      </c>
      <c r="BB237" s="118">
        <f t="shared" si="67"/>
        <v>0</v>
      </c>
      <c r="BC237" s="118">
        <f t="shared" si="67"/>
        <v>0</v>
      </c>
    </row>
    <row r="238" spans="2:55" ht="15.6" customHeight="1" x14ac:dyDescent="0.2">
      <c r="B238" s="25">
        <v>45517</v>
      </c>
      <c r="AX238" s="118">
        <f t="shared" si="67"/>
        <v>0</v>
      </c>
      <c r="AY238" s="118">
        <f t="shared" si="67"/>
        <v>0</v>
      </c>
      <c r="AZ238" s="118">
        <f t="shared" si="67"/>
        <v>0</v>
      </c>
      <c r="BA238" s="118">
        <f t="shared" si="67"/>
        <v>0</v>
      </c>
      <c r="BB238" s="118">
        <f t="shared" si="67"/>
        <v>0</v>
      </c>
      <c r="BC238" s="118">
        <f t="shared" si="67"/>
        <v>0</v>
      </c>
    </row>
    <row r="239" spans="2:55" ht="15.6" customHeight="1" x14ac:dyDescent="0.2">
      <c r="B239" s="25">
        <v>45518</v>
      </c>
      <c r="AX239" s="118">
        <f t="shared" si="67"/>
        <v>0</v>
      </c>
      <c r="AY239" s="118">
        <f t="shared" si="67"/>
        <v>0</v>
      </c>
      <c r="AZ239" s="118">
        <f t="shared" si="67"/>
        <v>0</v>
      </c>
      <c r="BA239" s="118">
        <f t="shared" si="67"/>
        <v>0</v>
      </c>
      <c r="BB239" s="118">
        <f t="shared" si="67"/>
        <v>0</v>
      </c>
      <c r="BC239" s="118">
        <f t="shared" si="67"/>
        <v>0</v>
      </c>
    </row>
    <row r="240" spans="2:55" ht="15.6" customHeight="1" x14ac:dyDescent="0.2">
      <c r="B240" s="25">
        <v>45519</v>
      </c>
      <c r="AX240" s="118">
        <f t="shared" si="67"/>
        <v>0</v>
      </c>
      <c r="AY240" s="118">
        <f t="shared" si="67"/>
        <v>0</v>
      </c>
      <c r="AZ240" s="118">
        <f t="shared" si="67"/>
        <v>0</v>
      </c>
      <c r="BA240" s="118">
        <f t="shared" si="67"/>
        <v>0</v>
      </c>
      <c r="BB240" s="118">
        <f t="shared" si="67"/>
        <v>0</v>
      </c>
      <c r="BC240" s="118">
        <f t="shared" si="67"/>
        <v>0</v>
      </c>
    </row>
    <row r="241" spans="2:55" ht="15.6" customHeight="1" x14ac:dyDescent="0.2">
      <c r="B241" s="25">
        <v>45520</v>
      </c>
      <c r="AX241" s="118">
        <f t="shared" si="67"/>
        <v>0</v>
      </c>
      <c r="AY241" s="118">
        <f t="shared" si="67"/>
        <v>0</v>
      </c>
      <c r="AZ241" s="118">
        <f t="shared" si="67"/>
        <v>0</v>
      </c>
      <c r="BA241" s="118">
        <f t="shared" si="67"/>
        <v>0</v>
      </c>
      <c r="BB241" s="118">
        <f t="shared" si="67"/>
        <v>0</v>
      </c>
      <c r="BC241" s="118">
        <f t="shared" si="67"/>
        <v>0</v>
      </c>
    </row>
    <row r="242" spans="2:55" ht="15.6" customHeight="1" x14ac:dyDescent="0.2">
      <c r="B242" s="25">
        <v>45521</v>
      </c>
      <c r="AX242" s="118">
        <f t="shared" si="67"/>
        <v>0</v>
      </c>
      <c r="AY242" s="118">
        <f t="shared" si="67"/>
        <v>0</v>
      </c>
      <c r="AZ242" s="118">
        <f t="shared" si="67"/>
        <v>0</v>
      </c>
      <c r="BA242" s="118">
        <f t="shared" si="67"/>
        <v>0</v>
      </c>
      <c r="BB242" s="118">
        <f t="shared" si="67"/>
        <v>0</v>
      </c>
      <c r="BC242" s="118">
        <f t="shared" si="67"/>
        <v>0</v>
      </c>
    </row>
    <row r="243" spans="2:55" ht="15.6" customHeight="1" x14ac:dyDescent="0.2">
      <c r="B243" s="25">
        <v>45522</v>
      </c>
      <c r="AX243" s="118">
        <f t="shared" si="67"/>
        <v>0</v>
      </c>
      <c r="AY243" s="118">
        <f t="shared" si="67"/>
        <v>0</v>
      </c>
      <c r="AZ243" s="118">
        <f t="shared" si="67"/>
        <v>0</v>
      </c>
      <c r="BA243" s="118">
        <f t="shared" si="67"/>
        <v>0</v>
      </c>
      <c r="BB243" s="118">
        <f t="shared" si="67"/>
        <v>0</v>
      </c>
      <c r="BC243" s="118">
        <f t="shared" si="67"/>
        <v>0</v>
      </c>
    </row>
    <row r="244" spans="2:55" ht="15.6" customHeight="1" x14ac:dyDescent="0.2">
      <c r="B244" s="25">
        <v>45523</v>
      </c>
      <c r="AX244" s="118">
        <f t="shared" si="67"/>
        <v>0</v>
      </c>
      <c r="AY244" s="118">
        <f t="shared" si="67"/>
        <v>0</v>
      </c>
      <c r="AZ244" s="118">
        <f t="shared" si="67"/>
        <v>0</v>
      </c>
      <c r="BA244" s="118">
        <f t="shared" si="67"/>
        <v>0</v>
      </c>
      <c r="BB244" s="118">
        <f t="shared" si="67"/>
        <v>0</v>
      </c>
      <c r="BC244" s="118">
        <f t="shared" si="67"/>
        <v>0</v>
      </c>
    </row>
    <row r="245" spans="2:55" ht="15.6" customHeight="1" x14ac:dyDescent="0.2">
      <c r="B245" s="25">
        <v>45524</v>
      </c>
      <c r="AX245" s="118">
        <f t="shared" si="67"/>
        <v>0</v>
      </c>
      <c r="AY245" s="118">
        <f t="shared" si="67"/>
        <v>0</v>
      </c>
      <c r="AZ245" s="118">
        <f t="shared" si="67"/>
        <v>0</v>
      </c>
      <c r="BA245" s="118">
        <f t="shared" si="67"/>
        <v>0</v>
      </c>
      <c r="BB245" s="118">
        <f t="shared" si="67"/>
        <v>0</v>
      </c>
      <c r="BC245" s="118">
        <f t="shared" si="67"/>
        <v>0</v>
      </c>
    </row>
    <row r="246" spans="2:55" ht="15.6" customHeight="1" x14ac:dyDescent="0.2">
      <c r="B246" s="25">
        <v>45525</v>
      </c>
      <c r="AX246" s="118">
        <f t="shared" si="67"/>
        <v>0</v>
      </c>
      <c r="AY246" s="118">
        <f t="shared" si="67"/>
        <v>0</v>
      </c>
      <c r="AZ246" s="118">
        <f t="shared" si="67"/>
        <v>0</v>
      </c>
      <c r="BA246" s="118">
        <f t="shared" si="67"/>
        <v>0</v>
      </c>
      <c r="BB246" s="118">
        <f t="shared" si="67"/>
        <v>0</v>
      </c>
      <c r="BC246" s="118">
        <f t="shared" si="67"/>
        <v>0</v>
      </c>
    </row>
    <row r="247" spans="2:55" ht="15.6" customHeight="1" x14ac:dyDescent="0.2">
      <c r="B247" s="25">
        <v>45526</v>
      </c>
      <c r="AX247" s="118">
        <f t="shared" si="67"/>
        <v>0</v>
      </c>
      <c r="AY247" s="118">
        <f t="shared" si="67"/>
        <v>0</v>
      </c>
      <c r="AZ247" s="118">
        <f t="shared" si="67"/>
        <v>0</v>
      </c>
      <c r="BA247" s="118">
        <f t="shared" si="67"/>
        <v>0</v>
      </c>
      <c r="BB247" s="118">
        <f t="shared" si="67"/>
        <v>0</v>
      </c>
      <c r="BC247" s="118">
        <f t="shared" si="67"/>
        <v>0</v>
      </c>
    </row>
    <row r="248" spans="2:55" ht="15.6" customHeight="1" x14ac:dyDescent="0.2">
      <c r="B248" s="25">
        <v>45527</v>
      </c>
      <c r="AX248" s="118">
        <f t="shared" si="67"/>
        <v>0</v>
      </c>
      <c r="AY248" s="118">
        <f t="shared" si="67"/>
        <v>0</v>
      </c>
      <c r="AZ248" s="118">
        <f t="shared" si="67"/>
        <v>0</v>
      </c>
      <c r="BA248" s="118">
        <f t="shared" si="67"/>
        <v>0</v>
      </c>
      <c r="BB248" s="118">
        <f t="shared" si="67"/>
        <v>0</v>
      </c>
      <c r="BC248" s="118">
        <f t="shared" si="67"/>
        <v>0</v>
      </c>
    </row>
    <row r="249" spans="2:55" ht="15.6" customHeight="1" x14ac:dyDescent="0.2">
      <c r="B249" s="25">
        <v>45528</v>
      </c>
      <c r="AX249" s="118">
        <f t="shared" si="67"/>
        <v>0</v>
      </c>
      <c r="AY249" s="118">
        <f t="shared" si="67"/>
        <v>0</v>
      </c>
      <c r="AZ249" s="118">
        <f t="shared" si="67"/>
        <v>0</v>
      </c>
      <c r="BA249" s="118">
        <f t="shared" si="67"/>
        <v>0</v>
      </c>
      <c r="BB249" s="118">
        <f t="shared" si="67"/>
        <v>0</v>
      </c>
      <c r="BC249" s="118">
        <f t="shared" si="67"/>
        <v>0</v>
      </c>
    </row>
    <row r="250" spans="2:55" ht="15.6" customHeight="1" x14ac:dyDescent="0.2">
      <c r="B250" s="25">
        <v>45529</v>
      </c>
      <c r="AX250" s="118">
        <f t="shared" si="67"/>
        <v>0</v>
      </c>
      <c r="AY250" s="118">
        <f t="shared" si="67"/>
        <v>0</v>
      </c>
      <c r="AZ250" s="118">
        <f t="shared" si="67"/>
        <v>0</v>
      </c>
      <c r="BA250" s="118">
        <f t="shared" si="67"/>
        <v>0</v>
      </c>
      <c r="BB250" s="118">
        <f t="shared" si="67"/>
        <v>0</v>
      </c>
      <c r="BC250" s="118">
        <f t="shared" si="67"/>
        <v>0</v>
      </c>
    </row>
    <row r="251" spans="2:55" ht="15.6" customHeight="1" x14ac:dyDescent="0.2">
      <c r="B251" s="25">
        <v>45530</v>
      </c>
      <c r="AX251" s="118">
        <f t="shared" si="67"/>
        <v>0</v>
      </c>
      <c r="AY251" s="118">
        <f t="shared" si="67"/>
        <v>0</v>
      </c>
      <c r="AZ251" s="118">
        <f t="shared" si="67"/>
        <v>0</v>
      </c>
      <c r="BA251" s="118">
        <f t="shared" si="67"/>
        <v>0</v>
      </c>
      <c r="BB251" s="118">
        <f t="shared" si="67"/>
        <v>0</v>
      </c>
      <c r="BC251" s="118">
        <f t="shared" si="67"/>
        <v>0</v>
      </c>
    </row>
    <row r="252" spans="2:55" ht="15.6" customHeight="1" x14ac:dyDescent="0.2">
      <c r="B252" s="25">
        <v>45531</v>
      </c>
      <c r="AX252" s="118">
        <f t="shared" si="67"/>
        <v>0</v>
      </c>
      <c r="AY252" s="118">
        <f t="shared" si="67"/>
        <v>0</v>
      </c>
      <c r="AZ252" s="118">
        <f t="shared" si="67"/>
        <v>0</v>
      </c>
      <c r="BA252" s="118">
        <f t="shared" si="67"/>
        <v>0</v>
      </c>
      <c r="BB252" s="118">
        <f t="shared" si="67"/>
        <v>0</v>
      </c>
      <c r="BC252" s="118">
        <f t="shared" si="67"/>
        <v>0</v>
      </c>
    </row>
    <row r="253" spans="2:55" ht="15.6" customHeight="1" x14ac:dyDescent="0.2">
      <c r="B253" s="25">
        <v>45532</v>
      </c>
      <c r="AX253" s="118">
        <f t="shared" si="67"/>
        <v>0</v>
      </c>
      <c r="AY253" s="118">
        <f t="shared" si="67"/>
        <v>0</v>
      </c>
      <c r="AZ253" s="118">
        <f t="shared" si="67"/>
        <v>0</v>
      </c>
      <c r="BA253" s="118">
        <f t="shared" si="67"/>
        <v>0</v>
      </c>
      <c r="BB253" s="118">
        <f t="shared" si="67"/>
        <v>0</v>
      </c>
      <c r="BC253" s="118">
        <f t="shared" si="67"/>
        <v>0</v>
      </c>
    </row>
    <row r="254" spans="2:55" ht="15.6" customHeight="1" x14ac:dyDescent="0.2">
      <c r="B254" s="25">
        <v>45533</v>
      </c>
      <c r="AX254" s="118">
        <f t="shared" si="67"/>
        <v>0</v>
      </c>
      <c r="AY254" s="118">
        <f t="shared" si="67"/>
        <v>0</v>
      </c>
      <c r="AZ254" s="118">
        <f t="shared" si="67"/>
        <v>0</v>
      </c>
      <c r="BA254" s="118">
        <f t="shared" si="67"/>
        <v>0</v>
      </c>
      <c r="BB254" s="118">
        <f t="shared" si="67"/>
        <v>0</v>
      </c>
      <c r="BC254" s="118">
        <f t="shared" si="67"/>
        <v>0</v>
      </c>
    </row>
    <row r="255" spans="2:55" ht="15.6" customHeight="1" x14ac:dyDescent="0.2">
      <c r="B255" s="25">
        <v>45534</v>
      </c>
      <c r="AX255" s="118">
        <f t="shared" si="67"/>
        <v>0</v>
      </c>
      <c r="AY255" s="118">
        <f t="shared" si="67"/>
        <v>0</v>
      </c>
      <c r="AZ255" s="118">
        <f t="shared" si="67"/>
        <v>0</v>
      </c>
      <c r="BA255" s="118">
        <f t="shared" si="67"/>
        <v>0</v>
      </c>
      <c r="BB255" s="118">
        <f t="shared" si="67"/>
        <v>0</v>
      </c>
      <c r="BC255" s="118">
        <f t="shared" si="67"/>
        <v>0</v>
      </c>
    </row>
    <row r="256" spans="2:55" ht="15.6" customHeight="1" x14ac:dyDescent="0.2">
      <c r="B256" s="25">
        <v>45535</v>
      </c>
      <c r="AX256" s="118">
        <f t="shared" si="67"/>
        <v>0</v>
      </c>
      <c r="AY256" s="118">
        <f t="shared" si="67"/>
        <v>0</v>
      </c>
      <c r="AZ256" s="118">
        <f t="shared" si="67"/>
        <v>0</v>
      </c>
      <c r="BA256" s="118">
        <f t="shared" si="67"/>
        <v>0</v>
      </c>
      <c r="BB256" s="118">
        <f t="shared" si="67"/>
        <v>0</v>
      </c>
      <c r="BC256" s="118">
        <f t="shared" si="67"/>
        <v>0</v>
      </c>
    </row>
    <row r="257" spans="2:55" ht="15.6" customHeight="1" x14ac:dyDescent="0.2">
      <c r="B257" s="25">
        <v>45536</v>
      </c>
      <c r="AX257" s="118">
        <f t="shared" si="67"/>
        <v>0</v>
      </c>
      <c r="AY257" s="118">
        <f t="shared" si="67"/>
        <v>0</v>
      </c>
      <c r="AZ257" s="118">
        <f t="shared" si="67"/>
        <v>0</v>
      </c>
      <c r="BA257" s="118">
        <f t="shared" si="67"/>
        <v>0</v>
      </c>
      <c r="BB257" s="118">
        <f t="shared" si="67"/>
        <v>0</v>
      </c>
      <c r="BC257" s="118">
        <f t="shared" si="67"/>
        <v>0</v>
      </c>
    </row>
    <row r="258" spans="2:55" ht="15.6" customHeight="1" x14ac:dyDescent="0.2">
      <c r="B258" s="25">
        <v>45537</v>
      </c>
      <c r="AX258" s="118">
        <f t="shared" si="67"/>
        <v>0</v>
      </c>
      <c r="AY258" s="118">
        <f t="shared" si="67"/>
        <v>0</v>
      </c>
      <c r="AZ258" s="118">
        <f t="shared" si="67"/>
        <v>0</v>
      </c>
      <c r="BA258" s="118">
        <f t="shared" si="67"/>
        <v>0</v>
      </c>
      <c r="BB258" s="118">
        <f t="shared" si="67"/>
        <v>0</v>
      </c>
      <c r="BC258" s="118">
        <f t="shared" si="67"/>
        <v>0</v>
      </c>
    </row>
    <row r="259" spans="2:55" ht="15.6" customHeight="1" x14ac:dyDescent="0.2">
      <c r="B259" s="25">
        <v>45538</v>
      </c>
      <c r="AX259" s="118">
        <f t="shared" si="67"/>
        <v>0</v>
      </c>
      <c r="AY259" s="118">
        <f t="shared" si="67"/>
        <v>0</v>
      </c>
      <c r="AZ259" s="118">
        <f t="shared" si="67"/>
        <v>0</v>
      </c>
      <c r="BA259" s="118">
        <f t="shared" si="67"/>
        <v>0</v>
      </c>
      <c r="BB259" s="118">
        <f t="shared" si="67"/>
        <v>0</v>
      </c>
      <c r="BC259" s="118">
        <f t="shared" si="67"/>
        <v>0</v>
      </c>
    </row>
    <row r="260" spans="2:55" ht="15.6" customHeight="1" x14ac:dyDescent="0.2">
      <c r="B260" s="25">
        <v>45539</v>
      </c>
      <c r="AX260" s="118">
        <f t="shared" si="67"/>
        <v>0</v>
      </c>
      <c r="AY260" s="118">
        <f t="shared" si="67"/>
        <v>0</v>
      </c>
      <c r="AZ260" s="118">
        <f t="shared" si="67"/>
        <v>0</v>
      </c>
      <c r="BA260" s="118">
        <f t="shared" si="67"/>
        <v>0</v>
      </c>
      <c r="BB260" s="118">
        <f t="shared" si="67"/>
        <v>0</v>
      </c>
      <c r="BC260" s="118">
        <f t="shared" si="67"/>
        <v>0</v>
      </c>
    </row>
    <row r="261" spans="2:55" ht="15.6" customHeight="1" x14ac:dyDescent="0.2">
      <c r="B261" s="25">
        <v>45540</v>
      </c>
      <c r="AX261" s="118">
        <f t="shared" si="67"/>
        <v>0</v>
      </c>
      <c r="AY261" s="118">
        <f t="shared" si="67"/>
        <v>0</v>
      </c>
      <c r="AZ261" s="118">
        <f t="shared" si="67"/>
        <v>0</v>
      </c>
      <c r="BA261" s="118">
        <f t="shared" si="67"/>
        <v>0</v>
      </c>
      <c r="BB261" s="118">
        <f t="shared" si="67"/>
        <v>0</v>
      </c>
      <c r="BC261" s="118">
        <f t="shared" si="67"/>
        <v>0</v>
      </c>
    </row>
    <row r="262" spans="2:55" ht="15.6" customHeight="1" x14ac:dyDescent="0.2">
      <c r="B262" s="25">
        <v>45541</v>
      </c>
      <c r="AX262" s="118">
        <f t="shared" si="67"/>
        <v>0</v>
      </c>
      <c r="AY262" s="118">
        <f t="shared" si="67"/>
        <v>0</v>
      </c>
      <c r="AZ262" s="118">
        <f t="shared" si="67"/>
        <v>0</v>
      </c>
      <c r="BA262" s="118">
        <f t="shared" si="67"/>
        <v>0</v>
      </c>
      <c r="BB262" s="118">
        <f t="shared" si="67"/>
        <v>0</v>
      </c>
      <c r="BC262" s="118">
        <f t="shared" si="67"/>
        <v>0</v>
      </c>
    </row>
    <row r="263" spans="2:55" ht="15.6" customHeight="1" x14ac:dyDescent="0.2">
      <c r="B263" s="25">
        <v>45542</v>
      </c>
      <c r="AX263" s="118">
        <f t="shared" si="67"/>
        <v>0</v>
      </c>
      <c r="AY263" s="118">
        <f t="shared" si="67"/>
        <v>0</v>
      </c>
      <c r="AZ263" s="118">
        <f t="shared" si="67"/>
        <v>0</v>
      </c>
      <c r="BA263" s="118">
        <f t="shared" si="67"/>
        <v>0</v>
      </c>
      <c r="BB263" s="118">
        <f t="shared" si="67"/>
        <v>0</v>
      </c>
      <c r="BC263" s="118">
        <f t="shared" si="67"/>
        <v>0</v>
      </c>
    </row>
    <row r="264" spans="2:55" ht="15.6" customHeight="1" x14ac:dyDescent="0.2">
      <c r="B264" s="25">
        <v>45543</v>
      </c>
      <c r="AX264" s="118">
        <f t="shared" si="67"/>
        <v>0</v>
      </c>
      <c r="AY264" s="118">
        <f t="shared" si="67"/>
        <v>0</v>
      </c>
      <c r="AZ264" s="118">
        <f t="shared" si="67"/>
        <v>0</v>
      </c>
      <c r="BA264" s="118">
        <f t="shared" si="67"/>
        <v>0</v>
      </c>
      <c r="BB264" s="118">
        <f t="shared" si="67"/>
        <v>0</v>
      </c>
      <c r="BC264" s="118">
        <f t="shared" si="67"/>
        <v>0</v>
      </c>
    </row>
    <row r="265" spans="2:55" ht="15.6" customHeight="1" x14ac:dyDescent="0.2">
      <c r="B265" s="25">
        <v>45544</v>
      </c>
      <c r="AX265" s="118">
        <f t="shared" si="67"/>
        <v>0</v>
      </c>
      <c r="AY265" s="118">
        <f t="shared" si="67"/>
        <v>0</v>
      </c>
      <c r="AZ265" s="118">
        <f t="shared" si="67"/>
        <v>0</v>
      </c>
      <c r="BA265" s="118">
        <f t="shared" si="67"/>
        <v>0</v>
      </c>
      <c r="BB265" s="118">
        <f t="shared" si="67"/>
        <v>0</v>
      </c>
      <c r="BC265" s="118">
        <f t="shared" si="67"/>
        <v>0</v>
      </c>
    </row>
    <row r="266" spans="2:55" ht="15.6" customHeight="1" x14ac:dyDescent="0.2">
      <c r="B266" s="25">
        <v>45545</v>
      </c>
      <c r="AX266" s="118">
        <f t="shared" si="67"/>
        <v>0</v>
      </c>
      <c r="AY266" s="118">
        <f t="shared" si="67"/>
        <v>0</v>
      </c>
      <c r="AZ266" s="118">
        <f t="shared" si="67"/>
        <v>0</v>
      </c>
      <c r="BA266" s="118">
        <f t="shared" si="67"/>
        <v>0</v>
      </c>
      <c r="BB266" s="118">
        <f t="shared" si="67"/>
        <v>0</v>
      </c>
      <c r="BC266" s="118">
        <f t="shared" si="67"/>
        <v>0</v>
      </c>
    </row>
    <row r="267" spans="2:55" ht="15.6" customHeight="1" x14ac:dyDescent="0.2">
      <c r="B267" s="25">
        <v>45546</v>
      </c>
      <c r="AX267" s="118">
        <f t="shared" si="67"/>
        <v>0</v>
      </c>
      <c r="AY267" s="118">
        <f t="shared" si="67"/>
        <v>0</v>
      </c>
      <c r="AZ267" s="118">
        <f t="shared" si="67"/>
        <v>0</v>
      </c>
      <c r="BA267" s="118">
        <f t="shared" si="67"/>
        <v>0</v>
      </c>
      <c r="BB267" s="118">
        <f t="shared" si="67"/>
        <v>0</v>
      </c>
      <c r="BC267" s="118">
        <f t="shared" si="67"/>
        <v>0</v>
      </c>
    </row>
    <row r="268" spans="2:55" ht="15.6" customHeight="1" x14ac:dyDescent="0.2">
      <c r="B268" s="25">
        <v>45547</v>
      </c>
      <c r="AX268" s="118">
        <f t="shared" si="67"/>
        <v>0</v>
      </c>
      <c r="AY268" s="118">
        <f t="shared" si="67"/>
        <v>0</v>
      </c>
      <c r="AZ268" s="118">
        <f t="shared" si="67"/>
        <v>0</v>
      </c>
      <c r="BA268" s="118">
        <f t="shared" si="67"/>
        <v>0</v>
      </c>
      <c r="BB268" s="118">
        <f t="shared" si="67"/>
        <v>0</v>
      </c>
      <c r="BC268" s="118">
        <f t="shared" si="67"/>
        <v>0</v>
      </c>
    </row>
    <row r="269" spans="2:55" ht="15.6" customHeight="1" x14ac:dyDescent="0.2">
      <c r="B269" s="25">
        <v>45548</v>
      </c>
      <c r="AX269" s="118">
        <f t="shared" si="67"/>
        <v>0</v>
      </c>
      <c r="AY269" s="118">
        <f t="shared" si="67"/>
        <v>0</v>
      </c>
      <c r="AZ269" s="118">
        <f t="shared" si="67"/>
        <v>0</v>
      </c>
      <c r="BA269" s="118">
        <f t="shared" si="67"/>
        <v>0</v>
      </c>
      <c r="BB269" s="118">
        <f t="shared" si="67"/>
        <v>0</v>
      </c>
      <c r="BC269" s="118">
        <f t="shared" si="67"/>
        <v>0</v>
      </c>
    </row>
    <row r="270" spans="2:55" ht="15.6" customHeight="1" x14ac:dyDescent="0.2">
      <c r="B270" s="25">
        <v>45549</v>
      </c>
      <c r="AX270" s="118">
        <f t="shared" si="67"/>
        <v>0</v>
      </c>
      <c r="AY270" s="118">
        <f t="shared" si="67"/>
        <v>0</v>
      </c>
      <c r="AZ270" s="118">
        <f t="shared" si="67"/>
        <v>0</v>
      </c>
      <c r="BA270" s="118">
        <f t="shared" si="67"/>
        <v>0</v>
      </c>
      <c r="BB270" s="118">
        <f t="shared" si="67"/>
        <v>0</v>
      </c>
      <c r="BC270" s="118">
        <f t="shared" si="67"/>
        <v>0</v>
      </c>
    </row>
    <row r="271" spans="2:55" ht="15.6" customHeight="1" x14ac:dyDescent="0.2">
      <c r="B271" s="25">
        <v>45550</v>
      </c>
      <c r="AX271" s="118">
        <f t="shared" si="67"/>
        <v>0</v>
      </c>
      <c r="AY271" s="118">
        <f t="shared" si="67"/>
        <v>0</v>
      </c>
      <c r="AZ271" s="118">
        <f t="shared" si="67"/>
        <v>0</v>
      </c>
      <c r="BA271" s="118">
        <f t="shared" si="67"/>
        <v>0</v>
      </c>
      <c r="BB271" s="118">
        <f t="shared" si="67"/>
        <v>0</v>
      </c>
      <c r="BC271" s="118">
        <f t="shared" si="67"/>
        <v>0</v>
      </c>
    </row>
    <row r="272" spans="2:55" ht="15.6" customHeight="1" x14ac:dyDescent="0.2">
      <c r="B272" s="25">
        <v>45551</v>
      </c>
      <c r="AX272" s="118">
        <f t="shared" si="67"/>
        <v>0</v>
      </c>
      <c r="AY272" s="118">
        <f t="shared" si="67"/>
        <v>0</v>
      </c>
      <c r="AZ272" s="118">
        <f t="shared" si="67"/>
        <v>0</v>
      </c>
      <c r="BA272" s="118">
        <f t="shared" si="67"/>
        <v>0</v>
      </c>
      <c r="BB272" s="118">
        <f t="shared" si="67"/>
        <v>0</v>
      </c>
      <c r="BC272" s="118">
        <f t="shared" si="67"/>
        <v>0</v>
      </c>
    </row>
    <row r="273" spans="2:55" ht="15.6" customHeight="1" x14ac:dyDescent="0.2">
      <c r="B273" s="25">
        <v>45552</v>
      </c>
      <c r="AX273" s="118">
        <f t="shared" si="67"/>
        <v>0</v>
      </c>
      <c r="AY273" s="118">
        <f t="shared" si="67"/>
        <v>0</v>
      </c>
      <c r="AZ273" s="118">
        <f t="shared" si="67"/>
        <v>0</v>
      </c>
      <c r="BA273" s="118">
        <f t="shared" si="67"/>
        <v>0</v>
      </c>
      <c r="BB273" s="118">
        <f t="shared" si="67"/>
        <v>0</v>
      </c>
      <c r="BC273" s="118">
        <f t="shared" si="67"/>
        <v>0</v>
      </c>
    </row>
    <row r="274" spans="2:55" ht="15.6" customHeight="1" x14ac:dyDescent="0.2">
      <c r="B274" s="25">
        <v>45553</v>
      </c>
      <c r="AX274" s="118">
        <f t="shared" si="67"/>
        <v>0</v>
      </c>
      <c r="AY274" s="118">
        <f t="shared" si="67"/>
        <v>0</v>
      </c>
      <c r="AZ274" s="118">
        <f t="shared" si="67"/>
        <v>0</v>
      </c>
      <c r="BA274" s="118">
        <f t="shared" si="67"/>
        <v>0</v>
      </c>
      <c r="BB274" s="118">
        <f t="shared" si="67"/>
        <v>0</v>
      </c>
      <c r="BC274" s="118">
        <f t="shared" si="67"/>
        <v>0</v>
      </c>
    </row>
    <row r="275" spans="2:55" ht="15.6" customHeight="1" x14ac:dyDescent="0.2">
      <c r="B275" s="25">
        <v>45554</v>
      </c>
      <c r="AX275" s="118">
        <f t="shared" si="67"/>
        <v>0</v>
      </c>
      <c r="AY275" s="118">
        <f t="shared" si="67"/>
        <v>0</v>
      </c>
      <c r="AZ275" s="118">
        <f t="shared" si="67"/>
        <v>0</v>
      </c>
      <c r="BA275" s="118">
        <f t="shared" si="67"/>
        <v>0</v>
      </c>
      <c r="BB275" s="118">
        <f t="shared" si="67"/>
        <v>0</v>
      </c>
      <c r="BC275" s="118">
        <f t="shared" si="67"/>
        <v>0</v>
      </c>
    </row>
    <row r="276" spans="2:55" ht="15.6" customHeight="1" x14ac:dyDescent="0.2">
      <c r="B276" s="25">
        <v>45555</v>
      </c>
      <c r="AX276" s="118">
        <f t="shared" si="67"/>
        <v>0</v>
      </c>
      <c r="AY276" s="118">
        <f t="shared" si="67"/>
        <v>0</v>
      </c>
      <c r="AZ276" s="118">
        <f t="shared" si="67"/>
        <v>0</v>
      </c>
      <c r="BA276" s="118">
        <f t="shared" ref="BA276:BC339" si="68">S276/42*1000</f>
        <v>0</v>
      </c>
      <c r="BB276" s="118">
        <f t="shared" si="68"/>
        <v>0</v>
      </c>
      <c r="BC276" s="118">
        <f t="shared" si="68"/>
        <v>0</v>
      </c>
    </row>
    <row r="277" spans="2:55" ht="15.6" customHeight="1" x14ac:dyDescent="0.2">
      <c r="B277" s="25">
        <v>45556</v>
      </c>
      <c r="AX277" s="118">
        <f t="shared" ref="AX277:BC340" si="69">P277/42*1000</f>
        <v>0</v>
      </c>
      <c r="AY277" s="118">
        <f t="shared" si="69"/>
        <v>0</v>
      </c>
      <c r="AZ277" s="118">
        <f t="shared" si="69"/>
        <v>0</v>
      </c>
      <c r="BA277" s="118">
        <f t="shared" si="68"/>
        <v>0</v>
      </c>
      <c r="BB277" s="118">
        <f t="shared" si="68"/>
        <v>0</v>
      </c>
      <c r="BC277" s="118">
        <f t="shared" si="68"/>
        <v>0</v>
      </c>
    </row>
    <row r="278" spans="2:55" ht="15.6" customHeight="1" x14ac:dyDescent="0.2">
      <c r="B278" s="25">
        <v>45557</v>
      </c>
      <c r="AX278" s="118">
        <f t="shared" si="69"/>
        <v>0</v>
      </c>
      <c r="AY278" s="118">
        <f t="shared" si="69"/>
        <v>0</v>
      </c>
      <c r="AZ278" s="118">
        <f t="shared" si="69"/>
        <v>0</v>
      </c>
      <c r="BA278" s="118">
        <f t="shared" si="68"/>
        <v>0</v>
      </c>
      <c r="BB278" s="118">
        <f t="shared" si="68"/>
        <v>0</v>
      </c>
      <c r="BC278" s="118">
        <f t="shared" si="68"/>
        <v>0</v>
      </c>
    </row>
    <row r="279" spans="2:55" ht="15.6" customHeight="1" x14ac:dyDescent="0.2">
      <c r="B279" s="25">
        <v>45558</v>
      </c>
      <c r="AX279" s="118">
        <f t="shared" si="69"/>
        <v>0</v>
      </c>
      <c r="AY279" s="118">
        <f t="shared" si="69"/>
        <v>0</v>
      </c>
      <c r="AZ279" s="118">
        <f t="shared" si="69"/>
        <v>0</v>
      </c>
      <c r="BA279" s="118">
        <f t="shared" si="68"/>
        <v>0</v>
      </c>
      <c r="BB279" s="118">
        <f t="shared" si="68"/>
        <v>0</v>
      </c>
      <c r="BC279" s="118">
        <f t="shared" si="68"/>
        <v>0</v>
      </c>
    </row>
    <row r="280" spans="2:55" ht="15.6" customHeight="1" x14ac:dyDescent="0.2">
      <c r="B280" s="25">
        <v>45559</v>
      </c>
      <c r="AX280" s="118">
        <f t="shared" si="69"/>
        <v>0</v>
      </c>
      <c r="AY280" s="118">
        <f t="shared" si="69"/>
        <v>0</v>
      </c>
      <c r="AZ280" s="118">
        <f t="shared" si="69"/>
        <v>0</v>
      </c>
      <c r="BA280" s="118">
        <f t="shared" si="68"/>
        <v>0</v>
      </c>
      <c r="BB280" s="118">
        <f t="shared" si="68"/>
        <v>0</v>
      </c>
      <c r="BC280" s="118">
        <f t="shared" si="68"/>
        <v>0</v>
      </c>
    </row>
    <row r="281" spans="2:55" ht="15.6" customHeight="1" x14ac:dyDescent="0.2">
      <c r="B281" s="25">
        <v>45560</v>
      </c>
      <c r="AX281" s="118">
        <f t="shared" si="69"/>
        <v>0</v>
      </c>
      <c r="AY281" s="118">
        <f t="shared" si="69"/>
        <v>0</v>
      </c>
      <c r="AZ281" s="118">
        <f t="shared" si="69"/>
        <v>0</v>
      </c>
      <c r="BA281" s="118">
        <f t="shared" si="68"/>
        <v>0</v>
      </c>
      <c r="BB281" s="118">
        <f t="shared" si="68"/>
        <v>0</v>
      </c>
      <c r="BC281" s="118">
        <f t="shared" si="68"/>
        <v>0</v>
      </c>
    </row>
    <row r="282" spans="2:55" ht="15.6" customHeight="1" x14ac:dyDescent="0.2">
      <c r="B282" s="25">
        <v>45561</v>
      </c>
      <c r="AX282" s="118">
        <f t="shared" si="69"/>
        <v>0</v>
      </c>
      <c r="AY282" s="118">
        <f t="shared" si="69"/>
        <v>0</v>
      </c>
      <c r="AZ282" s="118">
        <f t="shared" si="69"/>
        <v>0</v>
      </c>
      <c r="BA282" s="118">
        <f t="shared" si="68"/>
        <v>0</v>
      </c>
      <c r="BB282" s="118">
        <f t="shared" si="68"/>
        <v>0</v>
      </c>
      <c r="BC282" s="118">
        <f t="shared" si="68"/>
        <v>0</v>
      </c>
    </row>
    <row r="283" spans="2:55" ht="15.6" customHeight="1" x14ac:dyDescent="0.2">
      <c r="B283" s="25">
        <v>45562</v>
      </c>
      <c r="AX283" s="118">
        <f t="shared" si="69"/>
        <v>0</v>
      </c>
      <c r="AY283" s="118">
        <f t="shared" si="69"/>
        <v>0</v>
      </c>
      <c r="AZ283" s="118">
        <f t="shared" si="69"/>
        <v>0</v>
      </c>
      <c r="BA283" s="118">
        <f t="shared" si="68"/>
        <v>0</v>
      </c>
      <c r="BB283" s="118">
        <f t="shared" si="68"/>
        <v>0</v>
      </c>
      <c r="BC283" s="118">
        <f t="shared" si="68"/>
        <v>0</v>
      </c>
    </row>
    <row r="284" spans="2:55" ht="15.6" customHeight="1" x14ac:dyDescent="0.2">
      <c r="B284" s="25">
        <v>45563</v>
      </c>
      <c r="AX284" s="118">
        <f t="shared" si="69"/>
        <v>0</v>
      </c>
      <c r="AY284" s="118">
        <f t="shared" si="69"/>
        <v>0</v>
      </c>
      <c r="AZ284" s="118">
        <f t="shared" si="69"/>
        <v>0</v>
      </c>
      <c r="BA284" s="118">
        <f t="shared" si="68"/>
        <v>0</v>
      </c>
      <c r="BB284" s="118">
        <f t="shared" si="68"/>
        <v>0</v>
      </c>
      <c r="BC284" s="118">
        <f t="shared" si="68"/>
        <v>0</v>
      </c>
    </row>
    <row r="285" spans="2:55" ht="15.6" customHeight="1" x14ac:dyDescent="0.2">
      <c r="B285" s="25">
        <v>45564</v>
      </c>
      <c r="AX285" s="118">
        <f t="shared" si="69"/>
        <v>0</v>
      </c>
      <c r="AY285" s="118">
        <f t="shared" si="69"/>
        <v>0</v>
      </c>
      <c r="AZ285" s="118">
        <f t="shared" si="69"/>
        <v>0</v>
      </c>
      <c r="BA285" s="118">
        <f t="shared" si="68"/>
        <v>0</v>
      </c>
      <c r="BB285" s="118">
        <f t="shared" si="68"/>
        <v>0</v>
      </c>
      <c r="BC285" s="118">
        <f t="shared" si="68"/>
        <v>0</v>
      </c>
    </row>
    <row r="286" spans="2:55" ht="15.6" customHeight="1" x14ac:dyDescent="0.2">
      <c r="B286" s="25">
        <v>45565</v>
      </c>
      <c r="AX286" s="118">
        <f t="shared" si="69"/>
        <v>0</v>
      </c>
      <c r="AY286" s="118">
        <f t="shared" si="69"/>
        <v>0</v>
      </c>
      <c r="AZ286" s="118">
        <f t="shared" si="69"/>
        <v>0</v>
      </c>
      <c r="BA286" s="118">
        <f t="shared" si="68"/>
        <v>0</v>
      </c>
      <c r="BB286" s="118">
        <f t="shared" si="68"/>
        <v>0</v>
      </c>
      <c r="BC286" s="118">
        <f t="shared" si="68"/>
        <v>0</v>
      </c>
    </row>
    <row r="287" spans="2:55" ht="15.6" customHeight="1" x14ac:dyDescent="0.2">
      <c r="B287" s="25">
        <v>45566</v>
      </c>
      <c r="AX287" s="118">
        <f t="shared" si="69"/>
        <v>0</v>
      </c>
      <c r="AY287" s="118">
        <f t="shared" si="69"/>
        <v>0</v>
      </c>
      <c r="AZ287" s="118">
        <f t="shared" si="69"/>
        <v>0</v>
      </c>
      <c r="BA287" s="118">
        <f t="shared" si="68"/>
        <v>0</v>
      </c>
      <c r="BB287" s="118">
        <f t="shared" si="68"/>
        <v>0</v>
      </c>
      <c r="BC287" s="118">
        <f t="shared" si="68"/>
        <v>0</v>
      </c>
    </row>
    <row r="288" spans="2:55" ht="15.6" customHeight="1" x14ac:dyDescent="0.2">
      <c r="B288" s="25">
        <v>45567</v>
      </c>
      <c r="AX288" s="118">
        <f t="shared" si="69"/>
        <v>0</v>
      </c>
      <c r="AY288" s="118">
        <f t="shared" si="69"/>
        <v>0</v>
      </c>
      <c r="AZ288" s="118">
        <f t="shared" si="69"/>
        <v>0</v>
      </c>
      <c r="BA288" s="118">
        <f t="shared" si="68"/>
        <v>0</v>
      </c>
      <c r="BB288" s="118">
        <f t="shared" si="68"/>
        <v>0</v>
      </c>
      <c r="BC288" s="118">
        <f t="shared" si="68"/>
        <v>0</v>
      </c>
    </row>
    <row r="289" spans="2:55" ht="15.6" customHeight="1" x14ac:dyDescent="0.2">
      <c r="B289" s="25">
        <v>45568</v>
      </c>
      <c r="AX289" s="118">
        <f t="shared" si="69"/>
        <v>0</v>
      </c>
      <c r="AY289" s="118">
        <f t="shared" si="69"/>
        <v>0</v>
      </c>
      <c r="AZ289" s="118">
        <f t="shared" si="69"/>
        <v>0</v>
      </c>
      <c r="BA289" s="118">
        <f t="shared" si="68"/>
        <v>0</v>
      </c>
      <c r="BB289" s="118">
        <f t="shared" si="68"/>
        <v>0</v>
      </c>
      <c r="BC289" s="118">
        <f t="shared" si="68"/>
        <v>0</v>
      </c>
    </row>
    <row r="290" spans="2:55" ht="15.6" customHeight="1" x14ac:dyDescent="0.2">
      <c r="B290" s="25">
        <v>45569</v>
      </c>
      <c r="AX290" s="118">
        <f t="shared" si="69"/>
        <v>0</v>
      </c>
      <c r="AY290" s="118">
        <f t="shared" si="69"/>
        <v>0</v>
      </c>
      <c r="AZ290" s="118">
        <f t="shared" si="69"/>
        <v>0</v>
      </c>
      <c r="BA290" s="118">
        <f t="shared" si="68"/>
        <v>0</v>
      </c>
      <c r="BB290" s="118">
        <f t="shared" si="68"/>
        <v>0</v>
      </c>
      <c r="BC290" s="118">
        <f t="shared" si="68"/>
        <v>0</v>
      </c>
    </row>
    <row r="291" spans="2:55" ht="15.6" customHeight="1" x14ac:dyDescent="0.2">
      <c r="B291" s="25">
        <v>45570</v>
      </c>
      <c r="AX291" s="118">
        <f t="shared" si="69"/>
        <v>0</v>
      </c>
      <c r="AY291" s="118">
        <f t="shared" si="69"/>
        <v>0</v>
      </c>
      <c r="AZ291" s="118">
        <f t="shared" si="69"/>
        <v>0</v>
      </c>
      <c r="BA291" s="118">
        <f t="shared" si="68"/>
        <v>0</v>
      </c>
      <c r="BB291" s="118">
        <f t="shared" si="68"/>
        <v>0</v>
      </c>
      <c r="BC291" s="118">
        <f t="shared" si="68"/>
        <v>0</v>
      </c>
    </row>
    <row r="292" spans="2:55" ht="15.6" customHeight="1" x14ac:dyDescent="0.2">
      <c r="B292" s="25">
        <v>45571</v>
      </c>
      <c r="AX292" s="118">
        <f t="shared" si="69"/>
        <v>0</v>
      </c>
      <c r="AY292" s="118">
        <f t="shared" si="69"/>
        <v>0</v>
      </c>
      <c r="AZ292" s="118">
        <f t="shared" si="69"/>
        <v>0</v>
      </c>
      <c r="BA292" s="118">
        <f t="shared" si="68"/>
        <v>0</v>
      </c>
      <c r="BB292" s="118">
        <f t="shared" si="68"/>
        <v>0</v>
      </c>
      <c r="BC292" s="118">
        <f t="shared" si="68"/>
        <v>0</v>
      </c>
    </row>
    <row r="293" spans="2:55" ht="15.6" customHeight="1" x14ac:dyDescent="0.2">
      <c r="B293" s="25">
        <v>45572</v>
      </c>
      <c r="AX293" s="118">
        <f t="shared" si="69"/>
        <v>0</v>
      </c>
      <c r="AY293" s="118">
        <f t="shared" si="69"/>
        <v>0</v>
      </c>
      <c r="AZ293" s="118">
        <f t="shared" si="69"/>
        <v>0</v>
      </c>
      <c r="BA293" s="118">
        <f t="shared" si="68"/>
        <v>0</v>
      </c>
      <c r="BB293" s="118">
        <f t="shared" si="68"/>
        <v>0</v>
      </c>
      <c r="BC293" s="118">
        <f t="shared" si="68"/>
        <v>0</v>
      </c>
    </row>
    <row r="294" spans="2:55" ht="15.6" customHeight="1" x14ac:dyDescent="0.2">
      <c r="B294" s="25">
        <v>45573</v>
      </c>
      <c r="AX294" s="118">
        <f t="shared" si="69"/>
        <v>0</v>
      </c>
      <c r="AY294" s="118">
        <f t="shared" si="69"/>
        <v>0</v>
      </c>
      <c r="AZ294" s="118">
        <f t="shared" si="69"/>
        <v>0</v>
      </c>
      <c r="BA294" s="118">
        <f t="shared" si="68"/>
        <v>0</v>
      </c>
      <c r="BB294" s="118">
        <f t="shared" si="68"/>
        <v>0</v>
      </c>
      <c r="BC294" s="118">
        <f t="shared" si="68"/>
        <v>0</v>
      </c>
    </row>
    <row r="295" spans="2:55" ht="15.6" customHeight="1" x14ac:dyDescent="0.2">
      <c r="B295" s="25">
        <v>45574</v>
      </c>
      <c r="AX295" s="118">
        <f t="shared" si="69"/>
        <v>0</v>
      </c>
      <c r="AY295" s="118">
        <f t="shared" si="69"/>
        <v>0</v>
      </c>
      <c r="AZ295" s="118">
        <f t="shared" si="69"/>
        <v>0</v>
      </c>
      <c r="BA295" s="118">
        <f t="shared" si="68"/>
        <v>0</v>
      </c>
      <c r="BB295" s="118">
        <f t="shared" si="68"/>
        <v>0</v>
      </c>
      <c r="BC295" s="118">
        <f t="shared" si="68"/>
        <v>0</v>
      </c>
    </row>
    <row r="296" spans="2:55" ht="15.6" customHeight="1" x14ac:dyDescent="0.2">
      <c r="B296" s="25">
        <v>45575</v>
      </c>
      <c r="AX296" s="118">
        <f t="shared" si="69"/>
        <v>0</v>
      </c>
      <c r="AY296" s="118">
        <f t="shared" si="69"/>
        <v>0</v>
      </c>
      <c r="AZ296" s="118">
        <f t="shared" si="69"/>
        <v>0</v>
      </c>
      <c r="BA296" s="118">
        <f t="shared" si="68"/>
        <v>0</v>
      </c>
      <c r="BB296" s="118">
        <f t="shared" si="68"/>
        <v>0</v>
      </c>
      <c r="BC296" s="118">
        <f t="shared" si="68"/>
        <v>0</v>
      </c>
    </row>
    <row r="297" spans="2:55" ht="15.6" customHeight="1" x14ac:dyDescent="0.2">
      <c r="B297" s="25">
        <v>45576</v>
      </c>
      <c r="AX297" s="118">
        <f t="shared" si="69"/>
        <v>0</v>
      </c>
      <c r="AY297" s="118">
        <f t="shared" si="69"/>
        <v>0</v>
      </c>
      <c r="AZ297" s="118">
        <f t="shared" si="69"/>
        <v>0</v>
      </c>
      <c r="BA297" s="118">
        <f t="shared" si="68"/>
        <v>0</v>
      </c>
      <c r="BB297" s="118">
        <f t="shared" si="68"/>
        <v>0</v>
      </c>
      <c r="BC297" s="118">
        <f t="shared" si="68"/>
        <v>0</v>
      </c>
    </row>
    <row r="298" spans="2:55" ht="15.6" customHeight="1" x14ac:dyDescent="0.2">
      <c r="B298" s="25">
        <v>45577</v>
      </c>
      <c r="AX298" s="118">
        <f t="shared" si="69"/>
        <v>0</v>
      </c>
      <c r="AY298" s="118">
        <f t="shared" si="69"/>
        <v>0</v>
      </c>
      <c r="AZ298" s="118">
        <f t="shared" si="69"/>
        <v>0</v>
      </c>
      <c r="BA298" s="118">
        <f t="shared" si="68"/>
        <v>0</v>
      </c>
      <c r="BB298" s="118">
        <f t="shared" si="68"/>
        <v>0</v>
      </c>
      <c r="BC298" s="118">
        <f t="shared" si="68"/>
        <v>0</v>
      </c>
    </row>
    <row r="299" spans="2:55" ht="15.6" customHeight="1" x14ac:dyDescent="0.2">
      <c r="B299" s="25">
        <v>45578</v>
      </c>
      <c r="AX299" s="118">
        <f t="shared" si="69"/>
        <v>0</v>
      </c>
      <c r="AY299" s="118">
        <f t="shared" si="69"/>
        <v>0</v>
      </c>
      <c r="AZ299" s="118">
        <f t="shared" si="69"/>
        <v>0</v>
      </c>
      <c r="BA299" s="118">
        <f t="shared" si="68"/>
        <v>0</v>
      </c>
      <c r="BB299" s="118">
        <f t="shared" si="68"/>
        <v>0</v>
      </c>
      <c r="BC299" s="118">
        <f t="shared" si="68"/>
        <v>0</v>
      </c>
    </row>
    <row r="300" spans="2:55" ht="15.6" customHeight="1" x14ac:dyDescent="0.2">
      <c r="B300" s="25">
        <v>45579</v>
      </c>
      <c r="AX300" s="118">
        <f t="shared" si="69"/>
        <v>0</v>
      </c>
      <c r="AY300" s="118">
        <f t="shared" si="69"/>
        <v>0</v>
      </c>
      <c r="AZ300" s="118">
        <f t="shared" si="69"/>
        <v>0</v>
      </c>
      <c r="BA300" s="118">
        <f t="shared" si="68"/>
        <v>0</v>
      </c>
      <c r="BB300" s="118">
        <f t="shared" si="68"/>
        <v>0</v>
      </c>
      <c r="BC300" s="118">
        <f t="shared" si="68"/>
        <v>0</v>
      </c>
    </row>
    <row r="301" spans="2:55" ht="15.6" customHeight="1" x14ac:dyDescent="0.2">
      <c r="B301" s="25">
        <v>45580</v>
      </c>
      <c r="AX301" s="118">
        <f t="shared" si="69"/>
        <v>0</v>
      </c>
      <c r="AY301" s="118">
        <f t="shared" si="69"/>
        <v>0</v>
      </c>
      <c r="AZ301" s="118">
        <f t="shared" si="69"/>
        <v>0</v>
      </c>
      <c r="BA301" s="118">
        <f t="shared" si="68"/>
        <v>0</v>
      </c>
      <c r="BB301" s="118">
        <f t="shared" si="68"/>
        <v>0</v>
      </c>
      <c r="BC301" s="118">
        <f t="shared" si="68"/>
        <v>0</v>
      </c>
    </row>
    <row r="302" spans="2:55" ht="15.6" customHeight="1" x14ac:dyDescent="0.2">
      <c r="B302" s="25">
        <v>45581</v>
      </c>
      <c r="AX302" s="118">
        <f t="shared" si="69"/>
        <v>0</v>
      </c>
      <c r="AY302" s="118">
        <f t="shared" si="69"/>
        <v>0</v>
      </c>
      <c r="AZ302" s="118">
        <f t="shared" si="69"/>
        <v>0</v>
      </c>
      <c r="BA302" s="118">
        <f t="shared" si="68"/>
        <v>0</v>
      </c>
      <c r="BB302" s="118">
        <f t="shared" si="68"/>
        <v>0</v>
      </c>
      <c r="BC302" s="118">
        <f t="shared" si="68"/>
        <v>0</v>
      </c>
    </row>
    <row r="303" spans="2:55" ht="15.6" customHeight="1" x14ac:dyDescent="0.2">
      <c r="B303" s="25">
        <v>45582</v>
      </c>
      <c r="AX303" s="118">
        <f t="shared" si="69"/>
        <v>0</v>
      </c>
      <c r="AY303" s="118">
        <f t="shared" si="69"/>
        <v>0</v>
      </c>
      <c r="AZ303" s="118">
        <f t="shared" si="69"/>
        <v>0</v>
      </c>
      <c r="BA303" s="118">
        <f t="shared" si="68"/>
        <v>0</v>
      </c>
      <c r="BB303" s="118">
        <f t="shared" si="68"/>
        <v>0</v>
      </c>
      <c r="BC303" s="118">
        <f t="shared" si="68"/>
        <v>0</v>
      </c>
    </row>
    <row r="304" spans="2:55" ht="15.6" customHeight="1" x14ac:dyDescent="0.2">
      <c r="B304" s="25">
        <v>45583</v>
      </c>
      <c r="AX304" s="118">
        <f t="shared" si="69"/>
        <v>0</v>
      </c>
      <c r="AY304" s="118">
        <f t="shared" si="69"/>
        <v>0</v>
      </c>
      <c r="AZ304" s="118">
        <f t="shared" si="69"/>
        <v>0</v>
      </c>
      <c r="BA304" s="118">
        <f t="shared" si="68"/>
        <v>0</v>
      </c>
      <c r="BB304" s="118">
        <f t="shared" si="68"/>
        <v>0</v>
      </c>
      <c r="BC304" s="118">
        <f t="shared" si="68"/>
        <v>0</v>
      </c>
    </row>
    <row r="305" spans="2:55" ht="15.6" customHeight="1" x14ac:dyDescent="0.2">
      <c r="B305" s="25">
        <v>45584</v>
      </c>
      <c r="AX305" s="118">
        <f t="shared" si="69"/>
        <v>0</v>
      </c>
      <c r="AY305" s="118">
        <f t="shared" si="69"/>
        <v>0</v>
      </c>
      <c r="AZ305" s="118">
        <f t="shared" si="69"/>
        <v>0</v>
      </c>
      <c r="BA305" s="118">
        <f t="shared" si="68"/>
        <v>0</v>
      </c>
      <c r="BB305" s="118">
        <f t="shared" si="68"/>
        <v>0</v>
      </c>
      <c r="BC305" s="118">
        <f t="shared" si="68"/>
        <v>0</v>
      </c>
    </row>
    <row r="306" spans="2:55" ht="15.6" customHeight="1" x14ac:dyDescent="0.2">
      <c r="B306" s="25">
        <v>45585</v>
      </c>
      <c r="AX306" s="118">
        <f t="shared" si="69"/>
        <v>0</v>
      </c>
      <c r="AY306" s="118">
        <f t="shared" si="69"/>
        <v>0</v>
      </c>
      <c r="AZ306" s="118">
        <f t="shared" si="69"/>
        <v>0</v>
      </c>
      <c r="BA306" s="118">
        <f t="shared" si="68"/>
        <v>0</v>
      </c>
      <c r="BB306" s="118">
        <f t="shared" si="68"/>
        <v>0</v>
      </c>
      <c r="BC306" s="118">
        <f t="shared" si="68"/>
        <v>0</v>
      </c>
    </row>
    <row r="307" spans="2:55" ht="15.6" customHeight="1" x14ac:dyDescent="0.2">
      <c r="B307" s="25">
        <v>45586</v>
      </c>
      <c r="AX307" s="118">
        <f t="shared" si="69"/>
        <v>0</v>
      </c>
      <c r="AY307" s="118">
        <f t="shared" si="69"/>
        <v>0</v>
      </c>
      <c r="AZ307" s="118">
        <f t="shared" si="69"/>
        <v>0</v>
      </c>
      <c r="BA307" s="118">
        <f t="shared" si="68"/>
        <v>0</v>
      </c>
      <c r="BB307" s="118">
        <f t="shared" si="68"/>
        <v>0</v>
      </c>
      <c r="BC307" s="118">
        <f t="shared" si="68"/>
        <v>0</v>
      </c>
    </row>
    <row r="308" spans="2:55" ht="15.6" customHeight="1" x14ac:dyDescent="0.2">
      <c r="B308" s="25">
        <v>45587</v>
      </c>
      <c r="AX308" s="118">
        <f t="shared" si="69"/>
        <v>0</v>
      </c>
      <c r="AY308" s="118">
        <f t="shared" si="69"/>
        <v>0</v>
      </c>
      <c r="AZ308" s="118">
        <f t="shared" si="69"/>
        <v>0</v>
      </c>
      <c r="BA308" s="118">
        <f t="shared" si="68"/>
        <v>0</v>
      </c>
      <c r="BB308" s="118">
        <f t="shared" si="68"/>
        <v>0</v>
      </c>
      <c r="BC308" s="118">
        <f t="shared" si="68"/>
        <v>0</v>
      </c>
    </row>
    <row r="309" spans="2:55" ht="15.6" customHeight="1" x14ac:dyDescent="0.2">
      <c r="B309" s="25">
        <v>45588</v>
      </c>
      <c r="AX309" s="118">
        <f t="shared" si="69"/>
        <v>0</v>
      </c>
      <c r="AY309" s="118">
        <f t="shared" si="69"/>
        <v>0</v>
      </c>
      <c r="AZ309" s="118">
        <f t="shared" si="69"/>
        <v>0</v>
      </c>
      <c r="BA309" s="118">
        <f t="shared" si="68"/>
        <v>0</v>
      </c>
      <c r="BB309" s="118">
        <f t="shared" si="68"/>
        <v>0</v>
      </c>
      <c r="BC309" s="118">
        <f t="shared" si="68"/>
        <v>0</v>
      </c>
    </row>
    <row r="310" spans="2:55" ht="15.6" customHeight="1" x14ac:dyDescent="0.2">
      <c r="B310" s="25">
        <v>45589</v>
      </c>
      <c r="AX310" s="118">
        <f t="shared" si="69"/>
        <v>0</v>
      </c>
      <c r="AY310" s="118">
        <f t="shared" si="69"/>
        <v>0</v>
      </c>
      <c r="AZ310" s="118">
        <f t="shared" si="69"/>
        <v>0</v>
      </c>
      <c r="BA310" s="118">
        <f t="shared" si="68"/>
        <v>0</v>
      </c>
      <c r="BB310" s="118">
        <f t="shared" si="68"/>
        <v>0</v>
      </c>
      <c r="BC310" s="118">
        <f t="shared" si="68"/>
        <v>0</v>
      </c>
    </row>
    <row r="311" spans="2:55" ht="15.6" customHeight="1" x14ac:dyDescent="0.2">
      <c r="B311" s="25">
        <v>45590</v>
      </c>
      <c r="AX311" s="118">
        <f t="shared" si="69"/>
        <v>0</v>
      </c>
      <c r="AY311" s="118">
        <f t="shared" si="69"/>
        <v>0</v>
      </c>
      <c r="AZ311" s="118">
        <f t="shared" si="69"/>
        <v>0</v>
      </c>
      <c r="BA311" s="118">
        <f t="shared" si="68"/>
        <v>0</v>
      </c>
      <c r="BB311" s="118">
        <f t="shared" si="68"/>
        <v>0</v>
      </c>
      <c r="BC311" s="118">
        <f t="shared" si="68"/>
        <v>0</v>
      </c>
    </row>
    <row r="312" spans="2:55" ht="15.6" customHeight="1" x14ac:dyDescent="0.2">
      <c r="B312" s="25">
        <v>45591</v>
      </c>
      <c r="AX312" s="118">
        <f t="shared" si="69"/>
        <v>0</v>
      </c>
      <c r="AY312" s="118">
        <f t="shared" si="69"/>
        <v>0</v>
      </c>
      <c r="AZ312" s="118">
        <f t="shared" si="69"/>
        <v>0</v>
      </c>
      <c r="BA312" s="118">
        <f t="shared" si="68"/>
        <v>0</v>
      </c>
      <c r="BB312" s="118">
        <f t="shared" si="68"/>
        <v>0</v>
      </c>
      <c r="BC312" s="118">
        <f t="shared" si="68"/>
        <v>0</v>
      </c>
    </row>
    <row r="313" spans="2:55" ht="15.6" customHeight="1" x14ac:dyDescent="0.2">
      <c r="B313" s="25">
        <v>45592</v>
      </c>
      <c r="AX313" s="118">
        <f t="shared" si="69"/>
        <v>0</v>
      </c>
      <c r="AY313" s="118">
        <f t="shared" si="69"/>
        <v>0</v>
      </c>
      <c r="AZ313" s="118">
        <f t="shared" si="69"/>
        <v>0</v>
      </c>
      <c r="BA313" s="118">
        <f t="shared" si="68"/>
        <v>0</v>
      </c>
      <c r="BB313" s="118">
        <f t="shared" si="68"/>
        <v>0</v>
      </c>
      <c r="BC313" s="118">
        <f t="shared" si="68"/>
        <v>0</v>
      </c>
    </row>
    <row r="314" spans="2:55" ht="15.6" customHeight="1" x14ac:dyDescent="0.2">
      <c r="B314" s="25">
        <v>45593</v>
      </c>
      <c r="AX314" s="118">
        <f t="shared" si="69"/>
        <v>0</v>
      </c>
      <c r="AY314" s="118">
        <f t="shared" si="69"/>
        <v>0</v>
      </c>
      <c r="AZ314" s="118">
        <f t="shared" si="69"/>
        <v>0</v>
      </c>
      <c r="BA314" s="118">
        <f t="shared" si="68"/>
        <v>0</v>
      </c>
      <c r="BB314" s="118">
        <f t="shared" si="68"/>
        <v>0</v>
      </c>
      <c r="BC314" s="118">
        <f t="shared" si="68"/>
        <v>0</v>
      </c>
    </row>
    <row r="315" spans="2:55" ht="15.6" customHeight="1" x14ac:dyDescent="0.2">
      <c r="B315" s="25">
        <v>45594</v>
      </c>
      <c r="AX315" s="118">
        <f t="shared" si="69"/>
        <v>0</v>
      </c>
      <c r="AY315" s="118">
        <f t="shared" si="69"/>
        <v>0</v>
      </c>
      <c r="AZ315" s="118">
        <f t="shared" si="69"/>
        <v>0</v>
      </c>
      <c r="BA315" s="118">
        <f t="shared" si="68"/>
        <v>0</v>
      </c>
      <c r="BB315" s="118">
        <f t="shared" si="68"/>
        <v>0</v>
      </c>
      <c r="BC315" s="118">
        <f t="shared" si="68"/>
        <v>0</v>
      </c>
    </row>
    <row r="316" spans="2:55" ht="15.6" customHeight="1" x14ac:dyDescent="0.2">
      <c r="B316" s="25">
        <v>45595</v>
      </c>
      <c r="AX316" s="118">
        <f t="shared" si="69"/>
        <v>0</v>
      </c>
      <c r="AY316" s="118">
        <f t="shared" si="69"/>
        <v>0</v>
      </c>
      <c r="AZ316" s="118">
        <f t="shared" si="69"/>
        <v>0</v>
      </c>
      <c r="BA316" s="118">
        <f t="shared" si="68"/>
        <v>0</v>
      </c>
      <c r="BB316" s="118">
        <f t="shared" si="68"/>
        <v>0</v>
      </c>
      <c r="BC316" s="118">
        <f t="shared" si="68"/>
        <v>0</v>
      </c>
    </row>
    <row r="317" spans="2:55" ht="15.6" customHeight="1" x14ac:dyDescent="0.2">
      <c r="B317" s="25">
        <v>45596</v>
      </c>
      <c r="AX317" s="118">
        <f t="shared" si="69"/>
        <v>0</v>
      </c>
      <c r="AY317" s="118">
        <f t="shared" si="69"/>
        <v>0</v>
      </c>
      <c r="AZ317" s="118">
        <f t="shared" si="69"/>
        <v>0</v>
      </c>
      <c r="BA317" s="118">
        <f t="shared" si="68"/>
        <v>0</v>
      </c>
      <c r="BB317" s="118">
        <f t="shared" si="68"/>
        <v>0</v>
      </c>
      <c r="BC317" s="118">
        <f t="shared" si="68"/>
        <v>0</v>
      </c>
    </row>
    <row r="318" spans="2:55" ht="15.6" customHeight="1" x14ac:dyDescent="0.2">
      <c r="B318" s="25">
        <v>45597</v>
      </c>
      <c r="AX318" s="118">
        <f t="shared" si="69"/>
        <v>0</v>
      </c>
      <c r="AY318" s="118">
        <f t="shared" si="69"/>
        <v>0</v>
      </c>
      <c r="AZ318" s="118">
        <f t="shared" si="69"/>
        <v>0</v>
      </c>
      <c r="BA318" s="118">
        <f t="shared" si="68"/>
        <v>0</v>
      </c>
      <c r="BB318" s="118">
        <f t="shared" si="68"/>
        <v>0</v>
      </c>
      <c r="BC318" s="118">
        <f t="shared" si="68"/>
        <v>0</v>
      </c>
    </row>
    <row r="319" spans="2:55" ht="15.6" customHeight="1" x14ac:dyDescent="0.2">
      <c r="B319" s="25">
        <v>45598</v>
      </c>
      <c r="AX319" s="118">
        <f t="shared" si="69"/>
        <v>0</v>
      </c>
      <c r="AY319" s="118">
        <f t="shared" si="69"/>
        <v>0</v>
      </c>
      <c r="AZ319" s="118">
        <f t="shared" si="69"/>
        <v>0</v>
      </c>
      <c r="BA319" s="118">
        <f t="shared" si="68"/>
        <v>0</v>
      </c>
      <c r="BB319" s="118">
        <f t="shared" si="68"/>
        <v>0</v>
      </c>
      <c r="BC319" s="118">
        <f t="shared" si="68"/>
        <v>0</v>
      </c>
    </row>
    <row r="320" spans="2:55" ht="15.6" customHeight="1" x14ac:dyDescent="0.2">
      <c r="B320" s="25">
        <v>45599</v>
      </c>
      <c r="AX320" s="118">
        <f t="shared" si="69"/>
        <v>0</v>
      </c>
      <c r="AY320" s="118">
        <f t="shared" si="69"/>
        <v>0</v>
      </c>
      <c r="AZ320" s="118">
        <f t="shared" si="69"/>
        <v>0</v>
      </c>
      <c r="BA320" s="118">
        <f t="shared" si="68"/>
        <v>0</v>
      </c>
      <c r="BB320" s="118">
        <f t="shared" si="68"/>
        <v>0</v>
      </c>
      <c r="BC320" s="118">
        <f t="shared" si="68"/>
        <v>0</v>
      </c>
    </row>
    <row r="321" spans="2:55" ht="15.6" customHeight="1" x14ac:dyDescent="0.2">
      <c r="B321" s="25">
        <v>45600</v>
      </c>
      <c r="AX321" s="118">
        <f t="shared" si="69"/>
        <v>0</v>
      </c>
      <c r="AY321" s="118">
        <f t="shared" si="69"/>
        <v>0</v>
      </c>
      <c r="AZ321" s="118">
        <f t="shared" si="69"/>
        <v>0</v>
      </c>
      <c r="BA321" s="118">
        <f t="shared" si="68"/>
        <v>0</v>
      </c>
      <c r="BB321" s="118">
        <f t="shared" si="68"/>
        <v>0</v>
      </c>
      <c r="BC321" s="118">
        <f t="shared" si="68"/>
        <v>0</v>
      </c>
    </row>
    <row r="322" spans="2:55" ht="15.6" customHeight="1" x14ac:dyDescent="0.2">
      <c r="B322" s="25">
        <v>45601</v>
      </c>
      <c r="AX322" s="118">
        <f t="shared" si="69"/>
        <v>0</v>
      </c>
      <c r="AY322" s="118">
        <f t="shared" si="69"/>
        <v>0</v>
      </c>
      <c r="AZ322" s="118">
        <f t="shared" si="69"/>
        <v>0</v>
      </c>
      <c r="BA322" s="118">
        <f t="shared" si="68"/>
        <v>0</v>
      </c>
      <c r="BB322" s="118">
        <f t="shared" si="68"/>
        <v>0</v>
      </c>
      <c r="BC322" s="118">
        <f t="shared" si="68"/>
        <v>0</v>
      </c>
    </row>
    <row r="323" spans="2:55" ht="15.6" customHeight="1" x14ac:dyDescent="0.2">
      <c r="B323" s="25">
        <v>45602</v>
      </c>
      <c r="AX323" s="118">
        <f t="shared" si="69"/>
        <v>0</v>
      </c>
      <c r="AY323" s="118">
        <f t="shared" si="69"/>
        <v>0</v>
      </c>
      <c r="AZ323" s="118">
        <f t="shared" si="69"/>
        <v>0</v>
      </c>
      <c r="BA323" s="118">
        <f t="shared" si="68"/>
        <v>0</v>
      </c>
      <c r="BB323" s="118">
        <f t="shared" si="68"/>
        <v>0</v>
      </c>
      <c r="BC323" s="118">
        <f t="shared" si="68"/>
        <v>0</v>
      </c>
    </row>
    <row r="324" spans="2:55" ht="15.6" customHeight="1" x14ac:dyDescent="0.2">
      <c r="B324" s="25">
        <v>45603</v>
      </c>
      <c r="AX324" s="118">
        <f t="shared" si="69"/>
        <v>0</v>
      </c>
      <c r="AY324" s="118">
        <f t="shared" si="69"/>
        <v>0</v>
      </c>
      <c r="AZ324" s="118">
        <f t="shared" si="69"/>
        <v>0</v>
      </c>
      <c r="BA324" s="118">
        <f t="shared" si="68"/>
        <v>0</v>
      </c>
      <c r="BB324" s="118">
        <f t="shared" si="68"/>
        <v>0</v>
      </c>
      <c r="BC324" s="118">
        <f t="shared" si="68"/>
        <v>0</v>
      </c>
    </row>
    <row r="325" spans="2:55" ht="15.6" customHeight="1" x14ac:dyDescent="0.2">
      <c r="B325" s="25">
        <v>45604</v>
      </c>
      <c r="AX325" s="118">
        <f t="shared" si="69"/>
        <v>0</v>
      </c>
      <c r="AY325" s="118">
        <f t="shared" si="69"/>
        <v>0</v>
      </c>
      <c r="AZ325" s="118">
        <f t="shared" si="69"/>
        <v>0</v>
      </c>
      <c r="BA325" s="118">
        <f t="shared" si="68"/>
        <v>0</v>
      </c>
      <c r="BB325" s="118">
        <f t="shared" si="68"/>
        <v>0</v>
      </c>
      <c r="BC325" s="118">
        <f t="shared" si="68"/>
        <v>0</v>
      </c>
    </row>
    <row r="326" spans="2:55" ht="15.6" customHeight="1" x14ac:dyDescent="0.2">
      <c r="B326" s="25">
        <v>45605</v>
      </c>
      <c r="AX326" s="118">
        <f t="shared" si="69"/>
        <v>0</v>
      </c>
      <c r="AY326" s="118">
        <f t="shared" si="69"/>
        <v>0</v>
      </c>
      <c r="AZ326" s="118">
        <f t="shared" si="69"/>
        <v>0</v>
      </c>
      <c r="BA326" s="118">
        <f t="shared" si="68"/>
        <v>0</v>
      </c>
      <c r="BB326" s="118">
        <f t="shared" si="68"/>
        <v>0</v>
      </c>
      <c r="BC326" s="118">
        <f t="shared" si="68"/>
        <v>0</v>
      </c>
    </row>
    <row r="327" spans="2:55" ht="15.6" customHeight="1" x14ac:dyDescent="0.2">
      <c r="B327" s="25">
        <v>45606</v>
      </c>
      <c r="AX327" s="118">
        <f t="shared" si="69"/>
        <v>0</v>
      </c>
      <c r="AY327" s="118">
        <f t="shared" si="69"/>
        <v>0</v>
      </c>
      <c r="AZ327" s="118">
        <f t="shared" si="69"/>
        <v>0</v>
      </c>
      <c r="BA327" s="118">
        <f t="shared" si="68"/>
        <v>0</v>
      </c>
      <c r="BB327" s="118">
        <f t="shared" si="68"/>
        <v>0</v>
      </c>
      <c r="BC327" s="118">
        <f t="shared" si="68"/>
        <v>0</v>
      </c>
    </row>
    <row r="328" spans="2:55" ht="15.6" customHeight="1" x14ac:dyDescent="0.2">
      <c r="B328" s="25">
        <v>45607</v>
      </c>
      <c r="AX328" s="118">
        <f t="shared" si="69"/>
        <v>0</v>
      </c>
      <c r="AY328" s="118">
        <f t="shared" si="69"/>
        <v>0</v>
      </c>
      <c r="AZ328" s="118">
        <f t="shared" si="69"/>
        <v>0</v>
      </c>
      <c r="BA328" s="118">
        <f t="shared" si="68"/>
        <v>0</v>
      </c>
      <c r="BB328" s="118">
        <f t="shared" si="68"/>
        <v>0</v>
      </c>
      <c r="BC328" s="118">
        <f t="shared" si="68"/>
        <v>0</v>
      </c>
    </row>
    <row r="329" spans="2:55" ht="15.6" customHeight="1" x14ac:dyDescent="0.2">
      <c r="B329" s="25">
        <v>45608</v>
      </c>
      <c r="AX329" s="118">
        <f t="shared" si="69"/>
        <v>0</v>
      </c>
      <c r="AY329" s="118">
        <f t="shared" si="69"/>
        <v>0</v>
      </c>
      <c r="AZ329" s="118">
        <f t="shared" si="69"/>
        <v>0</v>
      </c>
      <c r="BA329" s="118">
        <f t="shared" si="68"/>
        <v>0</v>
      </c>
      <c r="BB329" s="118">
        <f t="shared" si="68"/>
        <v>0</v>
      </c>
      <c r="BC329" s="118">
        <f t="shared" si="68"/>
        <v>0</v>
      </c>
    </row>
    <row r="330" spans="2:55" ht="15.6" customHeight="1" x14ac:dyDescent="0.2">
      <c r="B330" s="25">
        <v>45609</v>
      </c>
      <c r="AX330" s="118">
        <f t="shared" si="69"/>
        <v>0</v>
      </c>
      <c r="AY330" s="118">
        <f t="shared" si="69"/>
        <v>0</v>
      </c>
      <c r="AZ330" s="118">
        <f t="shared" si="69"/>
        <v>0</v>
      </c>
      <c r="BA330" s="118">
        <f t="shared" si="68"/>
        <v>0</v>
      </c>
      <c r="BB330" s="118">
        <f t="shared" si="68"/>
        <v>0</v>
      </c>
      <c r="BC330" s="118">
        <f t="shared" si="68"/>
        <v>0</v>
      </c>
    </row>
    <row r="331" spans="2:55" ht="15.6" customHeight="1" x14ac:dyDescent="0.2">
      <c r="B331" s="25">
        <v>45610</v>
      </c>
      <c r="AX331" s="118">
        <f t="shared" si="69"/>
        <v>0</v>
      </c>
      <c r="AY331" s="118">
        <f t="shared" si="69"/>
        <v>0</v>
      </c>
      <c r="AZ331" s="118">
        <f t="shared" si="69"/>
        <v>0</v>
      </c>
      <c r="BA331" s="118">
        <f t="shared" si="68"/>
        <v>0</v>
      </c>
      <c r="BB331" s="118">
        <f t="shared" si="68"/>
        <v>0</v>
      </c>
      <c r="BC331" s="118">
        <f t="shared" si="68"/>
        <v>0</v>
      </c>
    </row>
    <row r="332" spans="2:55" ht="15.6" customHeight="1" x14ac:dyDescent="0.2">
      <c r="B332" s="25">
        <v>45611</v>
      </c>
      <c r="AX332" s="118">
        <f t="shared" si="69"/>
        <v>0</v>
      </c>
      <c r="AY332" s="118">
        <f t="shared" si="69"/>
        <v>0</v>
      </c>
      <c r="AZ332" s="118">
        <f t="shared" si="69"/>
        <v>0</v>
      </c>
      <c r="BA332" s="118">
        <f t="shared" si="68"/>
        <v>0</v>
      </c>
      <c r="BB332" s="118">
        <f t="shared" si="68"/>
        <v>0</v>
      </c>
      <c r="BC332" s="118">
        <f t="shared" si="68"/>
        <v>0</v>
      </c>
    </row>
    <row r="333" spans="2:55" ht="15.6" customHeight="1" x14ac:dyDescent="0.2">
      <c r="B333" s="25">
        <v>45612</v>
      </c>
      <c r="AX333" s="118">
        <f t="shared" si="69"/>
        <v>0</v>
      </c>
      <c r="AY333" s="118">
        <f t="shared" si="69"/>
        <v>0</v>
      </c>
      <c r="AZ333" s="118">
        <f t="shared" si="69"/>
        <v>0</v>
      </c>
      <c r="BA333" s="118">
        <f t="shared" si="68"/>
        <v>0</v>
      </c>
      <c r="BB333" s="118">
        <f t="shared" si="68"/>
        <v>0</v>
      </c>
      <c r="BC333" s="118">
        <f t="shared" si="68"/>
        <v>0</v>
      </c>
    </row>
    <row r="334" spans="2:55" ht="15.6" customHeight="1" x14ac:dyDescent="0.2">
      <c r="B334" s="25">
        <v>45613</v>
      </c>
      <c r="AX334" s="118">
        <f t="shared" si="69"/>
        <v>0</v>
      </c>
      <c r="AY334" s="118">
        <f t="shared" si="69"/>
        <v>0</v>
      </c>
      <c r="AZ334" s="118">
        <f t="shared" si="69"/>
        <v>0</v>
      </c>
      <c r="BA334" s="118">
        <f t="shared" si="68"/>
        <v>0</v>
      </c>
      <c r="BB334" s="118">
        <f t="shared" si="68"/>
        <v>0</v>
      </c>
      <c r="BC334" s="118">
        <f t="shared" si="68"/>
        <v>0</v>
      </c>
    </row>
    <row r="335" spans="2:55" ht="15.6" customHeight="1" x14ac:dyDescent="0.2">
      <c r="B335" s="25">
        <v>45614</v>
      </c>
      <c r="AX335" s="118">
        <f t="shared" si="69"/>
        <v>0</v>
      </c>
      <c r="AY335" s="118">
        <f t="shared" si="69"/>
        <v>0</v>
      </c>
      <c r="AZ335" s="118">
        <f t="shared" si="69"/>
        <v>0</v>
      </c>
      <c r="BA335" s="118">
        <f t="shared" si="68"/>
        <v>0</v>
      </c>
      <c r="BB335" s="118">
        <f t="shared" si="68"/>
        <v>0</v>
      </c>
      <c r="BC335" s="118">
        <f t="shared" si="68"/>
        <v>0</v>
      </c>
    </row>
    <row r="336" spans="2:55" ht="15.6" customHeight="1" x14ac:dyDescent="0.2">
      <c r="B336" s="25">
        <v>45615</v>
      </c>
      <c r="AX336" s="118">
        <f t="shared" si="69"/>
        <v>0</v>
      </c>
      <c r="AY336" s="118">
        <f t="shared" si="69"/>
        <v>0</v>
      </c>
      <c r="AZ336" s="118">
        <f t="shared" si="69"/>
        <v>0</v>
      </c>
      <c r="BA336" s="118">
        <f t="shared" si="68"/>
        <v>0</v>
      </c>
      <c r="BB336" s="118">
        <f t="shared" si="68"/>
        <v>0</v>
      </c>
      <c r="BC336" s="118">
        <f t="shared" si="68"/>
        <v>0</v>
      </c>
    </row>
    <row r="337" spans="2:55" ht="15.6" customHeight="1" x14ac:dyDescent="0.2">
      <c r="B337" s="25">
        <v>45616</v>
      </c>
      <c r="AX337" s="118">
        <f t="shared" si="69"/>
        <v>0</v>
      </c>
      <c r="AY337" s="118">
        <f t="shared" si="69"/>
        <v>0</v>
      </c>
      <c r="AZ337" s="118">
        <f t="shared" si="69"/>
        <v>0</v>
      </c>
      <c r="BA337" s="118">
        <f t="shared" si="68"/>
        <v>0</v>
      </c>
      <c r="BB337" s="118">
        <f t="shared" si="68"/>
        <v>0</v>
      </c>
      <c r="BC337" s="118">
        <f t="shared" si="68"/>
        <v>0</v>
      </c>
    </row>
    <row r="338" spans="2:55" ht="15.6" customHeight="1" x14ac:dyDescent="0.2">
      <c r="B338" s="25">
        <v>45617</v>
      </c>
      <c r="AX338" s="118">
        <f t="shared" si="69"/>
        <v>0</v>
      </c>
      <c r="AY338" s="118">
        <f t="shared" si="69"/>
        <v>0</v>
      </c>
      <c r="AZ338" s="118">
        <f t="shared" si="69"/>
        <v>0</v>
      </c>
      <c r="BA338" s="118">
        <f t="shared" si="68"/>
        <v>0</v>
      </c>
      <c r="BB338" s="118">
        <f t="shared" si="68"/>
        <v>0</v>
      </c>
      <c r="BC338" s="118">
        <f t="shared" si="68"/>
        <v>0</v>
      </c>
    </row>
    <row r="339" spans="2:55" ht="15.6" customHeight="1" x14ac:dyDescent="0.2">
      <c r="B339" s="25">
        <v>45618</v>
      </c>
      <c r="AX339" s="118">
        <f t="shared" si="69"/>
        <v>0</v>
      </c>
      <c r="AY339" s="118">
        <f t="shared" si="69"/>
        <v>0</v>
      </c>
      <c r="AZ339" s="118">
        <f t="shared" si="69"/>
        <v>0</v>
      </c>
      <c r="BA339" s="118">
        <f t="shared" si="68"/>
        <v>0</v>
      </c>
      <c r="BB339" s="118">
        <f t="shared" si="68"/>
        <v>0</v>
      </c>
      <c r="BC339" s="118">
        <f t="shared" si="68"/>
        <v>0</v>
      </c>
    </row>
    <row r="340" spans="2:55" ht="15.6" customHeight="1" x14ac:dyDescent="0.2">
      <c r="B340" s="25">
        <v>45619</v>
      </c>
      <c r="AX340" s="118">
        <f t="shared" si="69"/>
        <v>0</v>
      </c>
      <c r="AY340" s="118">
        <f t="shared" si="69"/>
        <v>0</v>
      </c>
      <c r="AZ340" s="118">
        <f t="shared" si="69"/>
        <v>0</v>
      </c>
      <c r="BA340" s="118">
        <f t="shared" si="69"/>
        <v>0</v>
      </c>
      <c r="BB340" s="118">
        <f t="shared" si="69"/>
        <v>0</v>
      </c>
      <c r="BC340" s="118">
        <f t="shared" si="69"/>
        <v>0</v>
      </c>
    </row>
    <row r="341" spans="2:55" ht="15.6" customHeight="1" x14ac:dyDescent="0.2">
      <c r="B341" s="25">
        <v>45620</v>
      </c>
      <c r="AX341" s="118">
        <f t="shared" ref="AX341:BC404" si="70">P341/42*1000</f>
        <v>0</v>
      </c>
      <c r="AY341" s="118">
        <f t="shared" si="70"/>
        <v>0</v>
      </c>
      <c r="AZ341" s="118">
        <f t="shared" si="70"/>
        <v>0</v>
      </c>
      <c r="BA341" s="118">
        <f t="shared" si="70"/>
        <v>0</v>
      </c>
      <c r="BB341" s="118">
        <f t="shared" si="70"/>
        <v>0</v>
      </c>
      <c r="BC341" s="118">
        <f t="shared" si="70"/>
        <v>0</v>
      </c>
    </row>
    <row r="342" spans="2:55" ht="15.6" customHeight="1" x14ac:dyDescent="0.2">
      <c r="B342" s="25">
        <v>45621</v>
      </c>
      <c r="AX342" s="118">
        <f t="shared" si="70"/>
        <v>0</v>
      </c>
      <c r="AY342" s="118">
        <f t="shared" si="70"/>
        <v>0</v>
      </c>
      <c r="AZ342" s="118">
        <f t="shared" si="70"/>
        <v>0</v>
      </c>
      <c r="BA342" s="118">
        <f t="shared" si="70"/>
        <v>0</v>
      </c>
      <c r="BB342" s="118">
        <f t="shared" si="70"/>
        <v>0</v>
      </c>
      <c r="BC342" s="118">
        <f t="shared" si="70"/>
        <v>0</v>
      </c>
    </row>
    <row r="343" spans="2:55" ht="15.6" customHeight="1" x14ac:dyDescent="0.2">
      <c r="B343" s="25">
        <v>45622</v>
      </c>
      <c r="AX343" s="118">
        <f t="shared" si="70"/>
        <v>0</v>
      </c>
      <c r="AY343" s="118">
        <f t="shared" si="70"/>
        <v>0</v>
      </c>
      <c r="AZ343" s="118">
        <f t="shared" si="70"/>
        <v>0</v>
      </c>
      <c r="BA343" s="118">
        <f t="shared" si="70"/>
        <v>0</v>
      </c>
      <c r="BB343" s="118">
        <f t="shared" si="70"/>
        <v>0</v>
      </c>
      <c r="BC343" s="118">
        <f t="shared" si="70"/>
        <v>0</v>
      </c>
    </row>
    <row r="344" spans="2:55" ht="15.6" customHeight="1" x14ac:dyDescent="0.2">
      <c r="B344" s="25">
        <v>45623</v>
      </c>
      <c r="AX344" s="118">
        <f t="shared" si="70"/>
        <v>0</v>
      </c>
      <c r="AY344" s="118">
        <f t="shared" si="70"/>
        <v>0</v>
      </c>
      <c r="AZ344" s="118">
        <f t="shared" si="70"/>
        <v>0</v>
      </c>
      <c r="BA344" s="118">
        <f t="shared" si="70"/>
        <v>0</v>
      </c>
      <c r="BB344" s="118">
        <f t="shared" si="70"/>
        <v>0</v>
      </c>
      <c r="BC344" s="118">
        <f t="shared" si="70"/>
        <v>0</v>
      </c>
    </row>
    <row r="345" spans="2:55" ht="15.6" customHeight="1" x14ac:dyDescent="0.2">
      <c r="B345" s="25">
        <v>45624</v>
      </c>
      <c r="AX345" s="118">
        <f t="shared" si="70"/>
        <v>0</v>
      </c>
      <c r="AY345" s="118">
        <f t="shared" si="70"/>
        <v>0</v>
      </c>
      <c r="AZ345" s="118">
        <f t="shared" si="70"/>
        <v>0</v>
      </c>
      <c r="BA345" s="118">
        <f t="shared" si="70"/>
        <v>0</v>
      </c>
      <c r="BB345" s="118">
        <f t="shared" si="70"/>
        <v>0</v>
      </c>
      <c r="BC345" s="118">
        <f t="shared" si="70"/>
        <v>0</v>
      </c>
    </row>
    <row r="346" spans="2:55" ht="15.6" customHeight="1" x14ac:dyDescent="0.2">
      <c r="B346" s="25">
        <v>45625</v>
      </c>
      <c r="AX346" s="118">
        <f t="shared" si="70"/>
        <v>0</v>
      </c>
      <c r="AY346" s="118">
        <f t="shared" si="70"/>
        <v>0</v>
      </c>
      <c r="AZ346" s="118">
        <f t="shared" si="70"/>
        <v>0</v>
      </c>
      <c r="BA346" s="118">
        <f t="shared" si="70"/>
        <v>0</v>
      </c>
      <c r="BB346" s="118">
        <f t="shared" si="70"/>
        <v>0</v>
      </c>
      <c r="BC346" s="118">
        <f t="shared" si="70"/>
        <v>0</v>
      </c>
    </row>
    <row r="347" spans="2:55" ht="15.6" customHeight="1" x14ac:dyDescent="0.2">
      <c r="B347" s="25">
        <v>45626</v>
      </c>
      <c r="AX347" s="118">
        <f t="shared" si="70"/>
        <v>0</v>
      </c>
      <c r="AY347" s="118">
        <f t="shared" si="70"/>
        <v>0</v>
      </c>
      <c r="AZ347" s="118">
        <f t="shared" si="70"/>
        <v>0</v>
      </c>
      <c r="BA347" s="118">
        <f t="shared" si="70"/>
        <v>0</v>
      </c>
      <c r="BB347" s="118">
        <f t="shared" si="70"/>
        <v>0</v>
      </c>
      <c r="BC347" s="118">
        <f t="shared" si="70"/>
        <v>0</v>
      </c>
    </row>
    <row r="348" spans="2:55" ht="15.6" customHeight="1" x14ac:dyDescent="0.2">
      <c r="B348" s="25">
        <v>45627</v>
      </c>
      <c r="AX348" s="118">
        <f t="shared" si="70"/>
        <v>0</v>
      </c>
      <c r="AY348" s="118">
        <f t="shared" si="70"/>
        <v>0</v>
      </c>
      <c r="AZ348" s="118">
        <f t="shared" si="70"/>
        <v>0</v>
      </c>
      <c r="BA348" s="118">
        <f t="shared" si="70"/>
        <v>0</v>
      </c>
      <c r="BB348" s="118">
        <f t="shared" si="70"/>
        <v>0</v>
      </c>
      <c r="BC348" s="118">
        <f t="shared" si="70"/>
        <v>0</v>
      </c>
    </row>
    <row r="349" spans="2:55" ht="15.6" customHeight="1" x14ac:dyDescent="0.2">
      <c r="B349" s="25">
        <v>45628</v>
      </c>
      <c r="AX349" s="118">
        <f t="shared" si="70"/>
        <v>0</v>
      </c>
      <c r="AY349" s="118">
        <f t="shared" si="70"/>
        <v>0</v>
      </c>
      <c r="AZ349" s="118">
        <f t="shared" si="70"/>
        <v>0</v>
      </c>
      <c r="BA349" s="118">
        <f t="shared" si="70"/>
        <v>0</v>
      </c>
      <c r="BB349" s="118">
        <f t="shared" si="70"/>
        <v>0</v>
      </c>
      <c r="BC349" s="118">
        <f t="shared" si="70"/>
        <v>0</v>
      </c>
    </row>
    <row r="350" spans="2:55" ht="15.6" customHeight="1" x14ac:dyDescent="0.2">
      <c r="B350" s="25">
        <v>45629</v>
      </c>
      <c r="AX350" s="118">
        <f t="shared" si="70"/>
        <v>0</v>
      </c>
      <c r="AY350" s="118">
        <f t="shared" si="70"/>
        <v>0</v>
      </c>
      <c r="AZ350" s="118">
        <f t="shared" si="70"/>
        <v>0</v>
      </c>
      <c r="BA350" s="118">
        <f t="shared" si="70"/>
        <v>0</v>
      </c>
      <c r="BB350" s="118">
        <f t="shared" si="70"/>
        <v>0</v>
      </c>
      <c r="BC350" s="118">
        <f t="shared" si="70"/>
        <v>0</v>
      </c>
    </row>
    <row r="351" spans="2:55" ht="15.6" customHeight="1" x14ac:dyDescent="0.2">
      <c r="B351" s="25">
        <v>45630</v>
      </c>
      <c r="AX351" s="118">
        <f t="shared" si="70"/>
        <v>0</v>
      </c>
      <c r="AY351" s="118">
        <f t="shared" si="70"/>
        <v>0</v>
      </c>
      <c r="AZ351" s="118">
        <f t="shared" si="70"/>
        <v>0</v>
      </c>
      <c r="BA351" s="118">
        <f t="shared" si="70"/>
        <v>0</v>
      </c>
      <c r="BB351" s="118">
        <f t="shared" si="70"/>
        <v>0</v>
      </c>
      <c r="BC351" s="118">
        <f t="shared" si="70"/>
        <v>0</v>
      </c>
    </row>
    <row r="352" spans="2:55" ht="15.6" customHeight="1" x14ac:dyDescent="0.2">
      <c r="B352" s="25">
        <v>45631</v>
      </c>
      <c r="AX352" s="118">
        <f t="shared" si="70"/>
        <v>0</v>
      </c>
      <c r="AY352" s="118">
        <f t="shared" si="70"/>
        <v>0</v>
      </c>
      <c r="AZ352" s="118">
        <f t="shared" si="70"/>
        <v>0</v>
      </c>
      <c r="BA352" s="118">
        <f t="shared" si="70"/>
        <v>0</v>
      </c>
      <c r="BB352" s="118">
        <f t="shared" si="70"/>
        <v>0</v>
      </c>
      <c r="BC352" s="118">
        <f t="shared" si="70"/>
        <v>0</v>
      </c>
    </row>
    <row r="353" spans="2:55" ht="15.6" customHeight="1" x14ac:dyDescent="0.2">
      <c r="B353" s="25">
        <v>45632</v>
      </c>
      <c r="AX353" s="118">
        <f t="shared" si="70"/>
        <v>0</v>
      </c>
      <c r="AY353" s="118">
        <f t="shared" si="70"/>
        <v>0</v>
      </c>
      <c r="AZ353" s="118">
        <f t="shared" si="70"/>
        <v>0</v>
      </c>
      <c r="BA353" s="118">
        <f t="shared" si="70"/>
        <v>0</v>
      </c>
      <c r="BB353" s="118">
        <f t="shared" si="70"/>
        <v>0</v>
      </c>
      <c r="BC353" s="118">
        <f t="shared" si="70"/>
        <v>0</v>
      </c>
    </row>
    <row r="354" spans="2:55" ht="15.6" customHeight="1" x14ac:dyDescent="0.2">
      <c r="B354" s="25">
        <v>45633</v>
      </c>
      <c r="AX354" s="118">
        <f t="shared" si="70"/>
        <v>0</v>
      </c>
      <c r="AY354" s="118">
        <f t="shared" si="70"/>
        <v>0</v>
      </c>
      <c r="AZ354" s="118">
        <f t="shared" si="70"/>
        <v>0</v>
      </c>
      <c r="BA354" s="118">
        <f t="shared" si="70"/>
        <v>0</v>
      </c>
      <c r="BB354" s="118">
        <f t="shared" si="70"/>
        <v>0</v>
      </c>
      <c r="BC354" s="118">
        <f t="shared" si="70"/>
        <v>0</v>
      </c>
    </row>
    <row r="355" spans="2:55" ht="15.6" customHeight="1" x14ac:dyDescent="0.2">
      <c r="B355" s="25">
        <v>45634</v>
      </c>
      <c r="AX355" s="118">
        <f t="shared" si="70"/>
        <v>0</v>
      </c>
      <c r="AY355" s="118">
        <f t="shared" si="70"/>
        <v>0</v>
      </c>
      <c r="AZ355" s="118">
        <f t="shared" si="70"/>
        <v>0</v>
      </c>
      <c r="BA355" s="118">
        <f t="shared" si="70"/>
        <v>0</v>
      </c>
      <c r="BB355" s="118">
        <f t="shared" si="70"/>
        <v>0</v>
      </c>
      <c r="BC355" s="118">
        <f t="shared" si="70"/>
        <v>0</v>
      </c>
    </row>
    <row r="356" spans="2:55" ht="15.6" customHeight="1" x14ac:dyDescent="0.2">
      <c r="B356" s="25">
        <v>45635</v>
      </c>
      <c r="AX356" s="118">
        <f t="shared" si="70"/>
        <v>0</v>
      </c>
      <c r="AY356" s="118">
        <f t="shared" si="70"/>
        <v>0</v>
      </c>
      <c r="AZ356" s="118">
        <f t="shared" si="70"/>
        <v>0</v>
      </c>
      <c r="BA356" s="118">
        <f t="shared" si="70"/>
        <v>0</v>
      </c>
      <c r="BB356" s="118">
        <f t="shared" si="70"/>
        <v>0</v>
      </c>
      <c r="BC356" s="118">
        <f t="shared" si="70"/>
        <v>0</v>
      </c>
    </row>
    <row r="357" spans="2:55" ht="15.6" customHeight="1" x14ac:dyDescent="0.2">
      <c r="B357" s="25">
        <v>45636</v>
      </c>
      <c r="AX357" s="118">
        <f t="shared" si="70"/>
        <v>0</v>
      </c>
      <c r="AY357" s="118">
        <f t="shared" si="70"/>
        <v>0</v>
      </c>
      <c r="AZ357" s="118">
        <f t="shared" si="70"/>
        <v>0</v>
      </c>
      <c r="BA357" s="118">
        <f t="shared" si="70"/>
        <v>0</v>
      </c>
      <c r="BB357" s="118">
        <f t="shared" si="70"/>
        <v>0</v>
      </c>
      <c r="BC357" s="118">
        <f t="shared" si="70"/>
        <v>0</v>
      </c>
    </row>
    <row r="358" spans="2:55" ht="15.6" customHeight="1" x14ac:dyDescent="0.2">
      <c r="B358" s="25">
        <v>45637</v>
      </c>
      <c r="AX358" s="118">
        <f t="shared" si="70"/>
        <v>0</v>
      </c>
      <c r="AY358" s="118">
        <f t="shared" si="70"/>
        <v>0</v>
      </c>
      <c r="AZ358" s="118">
        <f t="shared" si="70"/>
        <v>0</v>
      </c>
      <c r="BA358" s="118">
        <f t="shared" si="70"/>
        <v>0</v>
      </c>
      <c r="BB358" s="118">
        <f t="shared" si="70"/>
        <v>0</v>
      </c>
      <c r="BC358" s="118">
        <f t="shared" si="70"/>
        <v>0</v>
      </c>
    </row>
    <row r="359" spans="2:55" ht="15.6" customHeight="1" x14ac:dyDescent="0.2">
      <c r="B359" s="25">
        <v>45638</v>
      </c>
      <c r="AX359" s="118">
        <f t="shared" si="70"/>
        <v>0</v>
      </c>
      <c r="AY359" s="118">
        <f t="shared" si="70"/>
        <v>0</v>
      </c>
      <c r="AZ359" s="118">
        <f t="shared" si="70"/>
        <v>0</v>
      </c>
      <c r="BA359" s="118">
        <f t="shared" si="70"/>
        <v>0</v>
      </c>
      <c r="BB359" s="118">
        <f t="shared" si="70"/>
        <v>0</v>
      </c>
      <c r="BC359" s="118">
        <f t="shared" si="70"/>
        <v>0</v>
      </c>
    </row>
    <row r="360" spans="2:55" ht="15.6" customHeight="1" x14ac:dyDescent="0.2">
      <c r="B360" s="25">
        <v>45639</v>
      </c>
      <c r="AX360" s="118">
        <f t="shared" si="70"/>
        <v>0</v>
      </c>
      <c r="AY360" s="118">
        <f t="shared" si="70"/>
        <v>0</v>
      </c>
      <c r="AZ360" s="118">
        <f t="shared" si="70"/>
        <v>0</v>
      </c>
      <c r="BA360" s="118">
        <f t="shared" si="70"/>
        <v>0</v>
      </c>
      <c r="BB360" s="118">
        <f t="shared" si="70"/>
        <v>0</v>
      </c>
      <c r="BC360" s="118">
        <f t="shared" si="70"/>
        <v>0</v>
      </c>
    </row>
    <row r="361" spans="2:55" ht="15.6" customHeight="1" x14ac:dyDescent="0.2">
      <c r="B361" s="25">
        <v>45640</v>
      </c>
      <c r="AX361" s="118">
        <f t="shared" si="70"/>
        <v>0</v>
      </c>
      <c r="AY361" s="118">
        <f t="shared" si="70"/>
        <v>0</v>
      </c>
      <c r="AZ361" s="118">
        <f t="shared" si="70"/>
        <v>0</v>
      </c>
      <c r="BA361" s="118">
        <f t="shared" si="70"/>
        <v>0</v>
      </c>
      <c r="BB361" s="118">
        <f t="shared" si="70"/>
        <v>0</v>
      </c>
      <c r="BC361" s="118">
        <f t="shared" si="70"/>
        <v>0</v>
      </c>
    </row>
    <row r="362" spans="2:55" ht="15.6" customHeight="1" x14ac:dyDescent="0.2">
      <c r="B362" s="25">
        <v>45641</v>
      </c>
      <c r="AX362" s="118">
        <f t="shared" si="70"/>
        <v>0</v>
      </c>
      <c r="AY362" s="118">
        <f t="shared" si="70"/>
        <v>0</v>
      </c>
      <c r="AZ362" s="118">
        <f t="shared" si="70"/>
        <v>0</v>
      </c>
      <c r="BA362" s="118">
        <f t="shared" si="70"/>
        <v>0</v>
      </c>
      <c r="BB362" s="118">
        <f t="shared" si="70"/>
        <v>0</v>
      </c>
      <c r="BC362" s="118">
        <f t="shared" si="70"/>
        <v>0</v>
      </c>
    </row>
    <row r="363" spans="2:55" ht="15.6" customHeight="1" x14ac:dyDescent="0.2">
      <c r="B363" s="25">
        <v>45642</v>
      </c>
      <c r="AX363" s="118">
        <f t="shared" si="70"/>
        <v>0</v>
      </c>
      <c r="AY363" s="118">
        <f t="shared" si="70"/>
        <v>0</v>
      </c>
      <c r="AZ363" s="118">
        <f t="shared" si="70"/>
        <v>0</v>
      </c>
      <c r="BA363" s="118">
        <f t="shared" si="70"/>
        <v>0</v>
      </c>
      <c r="BB363" s="118">
        <f t="shared" si="70"/>
        <v>0</v>
      </c>
      <c r="BC363" s="118">
        <f t="shared" si="70"/>
        <v>0</v>
      </c>
    </row>
    <row r="364" spans="2:55" ht="15.6" customHeight="1" x14ac:dyDescent="0.2">
      <c r="B364" s="25">
        <v>45643</v>
      </c>
      <c r="AX364" s="118">
        <f t="shared" si="70"/>
        <v>0</v>
      </c>
      <c r="AY364" s="118">
        <f t="shared" si="70"/>
        <v>0</v>
      </c>
      <c r="AZ364" s="118">
        <f t="shared" si="70"/>
        <v>0</v>
      </c>
      <c r="BA364" s="118">
        <f t="shared" si="70"/>
        <v>0</v>
      </c>
      <c r="BB364" s="118">
        <f t="shared" si="70"/>
        <v>0</v>
      </c>
      <c r="BC364" s="118">
        <f t="shared" si="70"/>
        <v>0</v>
      </c>
    </row>
    <row r="365" spans="2:55" ht="15.6" customHeight="1" x14ac:dyDescent="0.2">
      <c r="B365" s="25">
        <v>45644</v>
      </c>
      <c r="AX365" s="118">
        <f t="shared" si="70"/>
        <v>0</v>
      </c>
      <c r="AY365" s="118">
        <f t="shared" si="70"/>
        <v>0</v>
      </c>
      <c r="AZ365" s="118">
        <f t="shared" si="70"/>
        <v>0</v>
      </c>
      <c r="BA365" s="118">
        <f t="shared" si="70"/>
        <v>0</v>
      </c>
      <c r="BB365" s="118">
        <f t="shared" si="70"/>
        <v>0</v>
      </c>
      <c r="BC365" s="118">
        <f t="shared" si="70"/>
        <v>0</v>
      </c>
    </row>
    <row r="366" spans="2:55" ht="15.6" customHeight="1" x14ac:dyDescent="0.2">
      <c r="B366" s="25">
        <v>45645</v>
      </c>
      <c r="AX366" s="118">
        <f t="shared" si="70"/>
        <v>0</v>
      </c>
      <c r="AY366" s="118">
        <f t="shared" si="70"/>
        <v>0</v>
      </c>
      <c r="AZ366" s="118">
        <f t="shared" si="70"/>
        <v>0</v>
      </c>
      <c r="BA366" s="118">
        <f t="shared" si="70"/>
        <v>0</v>
      </c>
      <c r="BB366" s="118">
        <f t="shared" si="70"/>
        <v>0</v>
      </c>
      <c r="BC366" s="118">
        <f t="shared" si="70"/>
        <v>0</v>
      </c>
    </row>
    <row r="367" spans="2:55" ht="15.6" customHeight="1" x14ac:dyDescent="0.2">
      <c r="B367" s="25">
        <v>45646</v>
      </c>
      <c r="AX367" s="118">
        <f t="shared" si="70"/>
        <v>0</v>
      </c>
      <c r="AY367" s="118">
        <f t="shared" si="70"/>
        <v>0</v>
      </c>
      <c r="AZ367" s="118">
        <f t="shared" si="70"/>
        <v>0</v>
      </c>
      <c r="BA367" s="118">
        <f t="shared" si="70"/>
        <v>0</v>
      </c>
      <c r="BB367" s="118">
        <f t="shared" si="70"/>
        <v>0</v>
      </c>
      <c r="BC367" s="118">
        <f t="shared" si="70"/>
        <v>0</v>
      </c>
    </row>
    <row r="368" spans="2:55" ht="15.6" customHeight="1" x14ac:dyDescent="0.2">
      <c r="B368" s="25">
        <v>45647</v>
      </c>
      <c r="AX368" s="118">
        <f t="shared" si="70"/>
        <v>0</v>
      </c>
      <c r="AY368" s="118">
        <f t="shared" si="70"/>
        <v>0</v>
      </c>
      <c r="AZ368" s="118">
        <f t="shared" si="70"/>
        <v>0</v>
      </c>
      <c r="BA368" s="118">
        <f t="shared" si="70"/>
        <v>0</v>
      </c>
      <c r="BB368" s="118">
        <f t="shared" si="70"/>
        <v>0</v>
      </c>
      <c r="BC368" s="118">
        <f t="shared" si="70"/>
        <v>0</v>
      </c>
    </row>
    <row r="369" spans="2:55" ht="15.6" customHeight="1" x14ac:dyDescent="0.2">
      <c r="B369" s="25">
        <v>45648</v>
      </c>
      <c r="AX369" s="118">
        <f t="shared" si="70"/>
        <v>0</v>
      </c>
      <c r="AY369" s="118">
        <f t="shared" si="70"/>
        <v>0</v>
      </c>
      <c r="AZ369" s="118">
        <f t="shared" si="70"/>
        <v>0</v>
      </c>
      <c r="BA369" s="118">
        <f t="shared" si="70"/>
        <v>0</v>
      </c>
      <c r="BB369" s="118">
        <f t="shared" si="70"/>
        <v>0</v>
      </c>
      <c r="BC369" s="118">
        <f t="shared" si="70"/>
        <v>0</v>
      </c>
    </row>
    <row r="370" spans="2:55" ht="15.6" customHeight="1" x14ac:dyDescent="0.2">
      <c r="B370" s="25">
        <v>45649</v>
      </c>
      <c r="AX370" s="118">
        <f t="shared" si="70"/>
        <v>0</v>
      </c>
      <c r="AY370" s="118">
        <f t="shared" si="70"/>
        <v>0</v>
      </c>
      <c r="AZ370" s="118">
        <f t="shared" si="70"/>
        <v>0</v>
      </c>
      <c r="BA370" s="118">
        <f t="shared" si="70"/>
        <v>0</v>
      </c>
      <c r="BB370" s="118">
        <f t="shared" si="70"/>
        <v>0</v>
      </c>
      <c r="BC370" s="118">
        <f t="shared" si="70"/>
        <v>0</v>
      </c>
    </row>
    <row r="371" spans="2:55" ht="15.6" customHeight="1" x14ac:dyDescent="0.2">
      <c r="B371" s="25">
        <v>45650</v>
      </c>
      <c r="AX371" s="118">
        <f t="shared" si="70"/>
        <v>0</v>
      </c>
      <c r="AY371" s="118">
        <f t="shared" si="70"/>
        <v>0</v>
      </c>
      <c r="AZ371" s="118">
        <f t="shared" si="70"/>
        <v>0</v>
      </c>
      <c r="BA371" s="118">
        <f t="shared" si="70"/>
        <v>0</v>
      </c>
      <c r="BB371" s="118">
        <f t="shared" si="70"/>
        <v>0</v>
      </c>
      <c r="BC371" s="118">
        <f t="shared" si="70"/>
        <v>0</v>
      </c>
    </row>
    <row r="372" spans="2:55" ht="15.6" customHeight="1" x14ac:dyDescent="0.2">
      <c r="B372" s="25">
        <v>45651</v>
      </c>
      <c r="AX372" s="118">
        <f t="shared" si="70"/>
        <v>0</v>
      </c>
      <c r="AY372" s="118">
        <f t="shared" si="70"/>
        <v>0</v>
      </c>
      <c r="AZ372" s="118">
        <f t="shared" si="70"/>
        <v>0</v>
      </c>
      <c r="BA372" s="118">
        <f t="shared" si="70"/>
        <v>0</v>
      </c>
      <c r="BB372" s="118">
        <f t="shared" si="70"/>
        <v>0</v>
      </c>
      <c r="BC372" s="118">
        <f t="shared" si="70"/>
        <v>0</v>
      </c>
    </row>
    <row r="373" spans="2:55" ht="15.6" customHeight="1" x14ac:dyDescent="0.2">
      <c r="B373" s="25">
        <v>45652</v>
      </c>
      <c r="AX373" s="118">
        <f t="shared" si="70"/>
        <v>0</v>
      </c>
      <c r="AY373" s="118">
        <f t="shared" si="70"/>
        <v>0</v>
      </c>
      <c r="AZ373" s="118">
        <f t="shared" si="70"/>
        <v>0</v>
      </c>
      <c r="BA373" s="118">
        <f t="shared" si="70"/>
        <v>0</v>
      </c>
      <c r="BB373" s="118">
        <f t="shared" si="70"/>
        <v>0</v>
      </c>
      <c r="BC373" s="118">
        <f t="shared" si="70"/>
        <v>0</v>
      </c>
    </row>
    <row r="374" spans="2:55" ht="15.6" customHeight="1" x14ac:dyDescent="0.2">
      <c r="B374" s="25">
        <v>45653</v>
      </c>
      <c r="AX374" s="118">
        <f t="shared" si="70"/>
        <v>0</v>
      </c>
      <c r="AY374" s="118">
        <f t="shared" si="70"/>
        <v>0</v>
      </c>
      <c r="AZ374" s="118">
        <f t="shared" si="70"/>
        <v>0</v>
      </c>
      <c r="BA374" s="118">
        <f t="shared" si="70"/>
        <v>0</v>
      </c>
      <c r="BB374" s="118">
        <f t="shared" si="70"/>
        <v>0</v>
      </c>
      <c r="BC374" s="118">
        <f t="shared" si="70"/>
        <v>0</v>
      </c>
    </row>
    <row r="375" spans="2:55" ht="15.6" customHeight="1" x14ac:dyDescent="0.2">
      <c r="B375" s="25">
        <v>45654</v>
      </c>
      <c r="AX375" s="118">
        <f t="shared" si="70"/>
        <v>0</v>
      </c>
      <c r="AY375" s="118">
        <f t="shared" si="70"/>
        <v>0</v>
      </c>
      <c r="AZ375" s="118">
        <f t="shared" si="70"/>
        <v>0</v>
      </c>
      <c r="BA375" s="118">
        <f t="shared" si="70"/>
        <v>0</v>
      </c>
      <c r="BB375" s="118">
        <f t="shared" si="70"/>
        <v>0</v>
      </c>
      <c r="BC375" s="118">
        <f t="shared" si="70"/>
        <v>0</v>
      </c>
    </row>
    <row r="376" spans="2:55" ht="15.6" customHeight="1" x14ac:dyDescent="0.2">
      <c r="B376" s="25">
        <v>45655</v>
      </c>
      <c r="AX376" s="118">
        <f t="shared" si="70"/>
        <v>0</v>
      </c>
      <c r="AY376" s="118">
        <f t="shared" si="70"/>
        <v>0</v>
      </c>
      <c r="AZ376" s="118">
        <f t="shared" si="70"/>
        <v>0</v>
      </c>
      <c r="BA376" s="118">
        <f t="shared" si="70"/>
        <v>0</v>
      </c>
      <c r="BB376" s="118">
        <f t="shared" si="70"/>
        <v>0</v>
      </c>
      <c r="BC376" s="118">
        <f t="shared" si="70"/>
        <v>0</v>
      </c>
    </row>
    <row r="377" spans="2:55" ht="15.6" customHeight="1" x14ac:dyDescent="0.2">
      <c r="B377" s="25">
        <v>45656</v>
      </c>
      <c r="AX377" s="118">
        <f t="shared" si="70"/>
        <v>0</v>
      </c>
      <c r="AY377" s="118">
        <f t="shared" si="70"/>
        <v>0</v>
      </c>
      <c r="AZ377" s="118">
        <f t="shared" si="70"/>
        <v>0</v>
      </c>
      <c r="BA377" s="118">
        <f t="shared" si="70"/>
        <v>0</v>
      </c>
      <c r="BB377" s="118">
        <f t="shared" si="70"/>
        <v>0</v>
      </c>
      <c r="BC377" s="118">
        <f t="shared" si="70"/>
        <v>0</v>
      </c>
    </row>
    <row r="378" spans="2:55" ht="15.6" customHeight="1" x14ac:dyDescent="0.2">
      <c r="B378" s="25">
        <v>45657</v>
      </c>
      <c r="AX378" s="118">
        <f t="shared" si="70"/>
        <v>0</v>
      </c>
      <c r="AY378" s="118">
        <f t="shared" si="70"/>
        <v>0</v>
      </c>
      <c r="AZ378" s="118">
        <f t="shared" si="70"/>
        <v>0</v>
      </c>
      <c r="BA378" s="118">
        <f t="shared" si="70"/>
        <v>0</v>
      </c>
      <c r="BB378" s="118">
        <f t="shared" si="70"/>
        <v>0</v>
      </c>
      <c r="BC378" s="118">
        <f t="shared" si="70"/>
        <v>0</v>
      </c>
    </row>
    <row r="379" spans="2:55" ht="15.6" customHeight="1" x14ac:dyDescent="0.2">
      <c r="B379" s="25"/>
      <c r="AX379" s="118">
        <f t="shared" si="70"/>
        <v>0</v>
      </c>
      <c r="AY379" s="118">
        <f t="shared" si="70"/>
        <v>0</v>
      </c>
      <c r="AZ379" s="118">
        <f t="shared" si="70"/>
        <v>0</v>
      </c>
      <c r="BA379" s="118">
        <f t="shared" si="70"/>
        <v>0</v>
      </c>
      <c r="BB379" s="118">
        <f t="shared" si="70"/>
        <v>0</v>
      </c>
      <c r="BC379" s="118">
        <f t="shared" si="70"/>
        <v>0</v>
      </c>
    </row>
    <row r="380" spans="2:55" ht="15.6" customHeight="1" x14ac:dyDescent="0.2">
      <c r="B380" s="25"/>
      <c r="AX380" s="118">
        <f t="shared" si="70"/>
        <v>0</v>
      </c>
      <c r="AY380" s="118">
        <f t="shared" si="70"/>
        <v>0</v>
      </c>
      <c r="AZ380" s="118">
        <f t="shared" si="70"/>
        <v>0</v>
      </c>
      <c r="BA380" s="118">
        <f t="shared" si="70"/>
        <v>0</v>
      </c>
      <c r="BB380" s="118">
        <f t="shared" si="70"/>
        <v>0</v>
      </c>
      <c r="BC380" s="118">
        <f t="shared" si="70"/>
        <v>0</v>
      </c>
    </row>
    <row r="381" spans="2:55" ht="15.6" customHeight="1" x14ac:dyDescent="0.2">
      <c r="B381" s="25"/>
      <c r="AX381" s="118">
        <f t="shared" si="70"/>
        <v>0</v>
      </c>
      <c r="AY381" s="118">
        <f t="shared" si="70"/>
        <v>0</v>
      </c>
      <c r="AZ381" s="118">
        <f t="shared" si="70"/>
        <v>0</v>
      </c>
      <c r="BA381" s="118">
        <f t="shared" si="70"/>
        <v>0</v>
      </c>
      <c r="BB381" s="118">
        <f t="shared" si="70"/>
        <v>0</v>
      </c>
      <c r="BC381" s="118">
        <f t="shared" si="70"/>
        <v>0</v>
      </c>
    </row>
    <row r="382" spans="2:55" ht="15.6" customHeight="1" x14ac:dyDescent="0.2">
      <c r="B382" s="25"/>
      <c r="AX382" s="118">
        <f t="shared" si="70"/>
        <v>0</v>
      </c>
      <c r="AY382" s="118">
        <f t="shared" si="70"/>
        <v>0</v>
      </c>
      <c r="AZ382" s="118">
        <f t="shared" si="70"/>
        <v>0</v>
      </c>
      <c r="BA382" s="118">
        <f t="shared" si="70"/>
        <v>0</v>
      </c>
      <c r="BB382" s="118">
        <f t="shared" si="70"/>
        <v>0</v>
      </c>
      <c r="BC382" s="118">
        <f t="shared" si="70"/>
        <v>0</v>
      </c>
    </row>
    <row r="383" spans="2:55" ht="15.6" customHeight="1" x14ac:dyDescent="0.2">
      <c r="B383" s="25"/>
      <c r="AX383" s="118">
        <f t="shared" si="70"/>
        <v>0</v>
      </c>
      <c r="AY383" s="118">
        <f t="shared" si="70"/>
        <v>0</v>
      </c>
      <c r="AZ383" s="118">
        <f t="shared" si="70"/>
        <v>0</v>
      </c>
      <c r="BA383" s="118">
        <f t="shared" ref="BA383:BC446" si="71">S383/42*1000</f>
        <v>0</v>
      </c>
      <c r="BB383" s="118">
        <f t="shared" si="71"/>
        <v>0</v>
      </c>
      <c r="BC383" s="118">
        <f t="shared" si="71"/>
        <v>0</v>
      </c>
    </row>
    <row r="384" spans="2:55" ht="15.6" customHeight="1" x14ac:dyDescent="0.2">
      <c r="B384" s="25"/>
      <c r="AX384" s="118">
        <f t="shared" ref="AX384:BC447" si="72">P384/42*1000</f>
        <v>0</v>
      </c>
      <c r="AY384" s="118">
        <f t="shared" si="72"/>
        <v>0</v>
      </c>
      <c r="AZ384" s="118">
        <f t="shared" si="72"/>
        <v>0</v>
      </c>
      <c r="BA384" s="118">
        <f t="shared" si="71"/>
        <v>0</v>
      </c>
      <c r="BB384" s="118">
        <f t="shared" si="71"/>
        <v>0</v>
      </c>
      <c r="BC384" s="118">
        <f t="shared" si="71"/>
        <v>0</v>
      </c>
    </row>
    <row r="385" spans="2:55" ht="15.6" customHeight="1" x14ac:dyDescent="0.2">
      <c r="B385" s="25"/>
      <c r="AX385" s="118">
        <f t="shared" si="72"/>
        <v>0</v>
      </c>
      <c r="AY385" s="118">
        <f t="shared" si="72"/>
        <v>0</v>
      </c>
      <c r="AZ385" s="118">
        <f t="shared" si="72"/>
        <v>0</v>
      </c>
      <c r="BA385" s="118">
        <f t="shared" si="71"/>
        <v>0</v>
      </c>
      <c r="BB385" s="118">
        <f t="shared" si="71"/>
        <v>0</v>
      </c>
      <c r="BC385" s="118">
        <f t="shared" si="71"/>
        <v>0</v>
      </c>
    </row>
    <row r="386" spans="2:55" ht="15.6" customHeight="1" x14ac:dyDescent="0.2">
      <c r="B386" s="25"/>
      <c r="AX386" s="118">
        <f t="shared" si="72"/>
        <v>0</v>
      </c>
      <c r="AY386" s="118">
        <f t="shared" si="72"/>
        <v>0</v>
      </c>
      <c r="AZ386" s="118">
        <f t="shared" si="72"/>
        <v>0</v>
      </c>
      <c r="BA386" s="118">
        <f t="shared" si="71"/>
        <v>0</v>
      </c>
      <c r="BB386" s="118">
        <f t="shared" si="71"/>
        <v>0</v>
      </c>
      <c r="BC386" s="118">
        <f t="shared" si="71"/>
        <v>0</v>
      </c>
    </row>
    <row r="387" spans="2:55" ht="15.6" customHeight="1" x14ac:dyDescent="0.2">
      <c r="B387" s="25"/>
      <c r="AX387" s="118">
        <f t="shared" si="72"/>
        <v>0</v>
      </c>
      <c r="AY387" s="118">
        <f t="shared" si="72"/>
        <v>0</v>
      </c>
      <c r="AZ387" s="118">
        <f t="shared" si="72"/>
        <v>0</v>
      </c>
      <c r="BA387" s="118">
        <f t="shared" si="71"/>
        <v>0</v>
      </c>
      <c r="BB387" s="118">
        <f t="shared" si="71"/>
        <v>0</v>
      </c>
      <c r="BC387" s="118">
        <f t="shared" si="71"/>
        <v>0</v>
      </c>
    </row>
    <row r="388" spans="2:55" ht="15.6" customHeight="1" x14ac:dyDescent="0.2">
      <c r="B388" s="25"/>
      <c r="AX388" s="118">
        <f t="shared" si="72"/>
        <v>0</v>
      </c>
      <c r="AY388" s="118">
        <f t="shared" si="72"/>
        <v>0</v>
      </c>
      <c r="AZ388" s="118">
        <f t="shared" si="72"/>
        <v>0</v>
      </c>
      <c r="BA388" s="118">
        <f t="shared" si="71"/>
        <v>0</v>
      </c>
      <c r="BB388" s="118">
        <f t="shared" si="71"/>
        <v>0</v>
      </c>
      <c r="BC388" s="118">
        <f t="shared" si="71"/>
        <v>0</v>
      </c>
    </row>
    <row r="389" spans="2:55" ht="15.6" customHeight="1" x14ac:dyDescent="0.2">
      <c r="B389" s="25"/>
      <c r="AX389" s="118">
        <f t="shared" si="72"/>
        <v>0</v>
      </c>
      <c r="AY389" s="118">
        <f t="shared" si="72"/>
        <v>0</v>
      </c>
      <c r="AZ389" s="118">
        <f t="shared" si="72"/>
        <v>0</v>
      </c>
      <c r="BA389" s="118">
        <f t="shared" si="71"/>
        <v>0</v>
      </c>
      <c r="BB389" s="118">
        <f t="shared" si="71"/>
        <v>0</v>
      </c>
      <c r="BC389" s="118">
        <f t="shared" si="71"/>
        <v>0</v>
      </c>
    </row>
    <row r="390" spans="2:55" ht="15.6" customHeight="1" x14ac:dyDescent="0.2">
      <c r="B390" s="25"/>
      <c r="AX390" s="118">
        <f t="shared" si="72"/>
        <v>0</v>
      </c>
      <c r="AY390" s="118">
        <f t="shared" si="72"/>
        <v>0</v>
      </c>
      <c r="AZ390" s="118">
        <f t="shared" si="72"/>
        <v>0</v>
      </c>
      <c r="BA390" s="118">
        <f t="shared" si="71"/>
        <v>0</v>
      </c>
      <c r="BB390" s="118">
        <f t="shared" si="71"/>
        <v>0</v>
      </c>
      <c r="BC390" s="118">
        <f t="shared" si="71"/>
        <v>0</v>
      </c>
    </row>
    <row r="391" spans="2:55" ht="15.6" customHeight="1" x14ac:dyDescent="0.2">
      <c r="B391" s="25"/>
      <c r="AX391" s="118">
        <f t="shared" si="72"/>
        <v>0</v>
      </c>
      <c r="AY391" s="118">
        <f t="shared" si="72"/>
        <v>0</v>
      </c>
      <c r="AZ391" s="118">
        <f t="shared" si="72"/>
        <v>0</v>
      </c>
      <c r="BA391" s="118">
        <f t="shared" si="71"/>
        <v>0</v>
      </c>
      <c r="BB391" s="118">
        <f t="shared" si="71"/>
        <v>0</v>
      </c>
      <c r="BC391" s="118">
        <f t="shared" si="71"/>
        <v>0</v>
      </c>
    </row>
    <row r="392" spans="2:55" ht="15.6" customHeight="1" x14ac:dyDescent="0.2">
      <c r="B392" s="25"/>
      <c r="AX392" s="118">
        <f t="shared" si="72"/>
        <v>0</v>
      </c>
      <c r="AY392" s="118">
        <f t="shared" si="72"/>
        <v>0</v>
      </c>
      <c r="AZ392" s="118">
        <f t="shared" si="72"/>
        <v>0</v>
      </c>
      <c r="BA392" s="118">
        <f t="shared" si="71"/>
        <v>0</v>
      </c>
      <c r="BB392" s="118">
        <f t="shared" si="71"/>
        <v>0</v>
      </c>
      <c r="BC392" s="118">
        <f t="shared" si="71"/>
        <v>0</v>
      </c>
    </row>
    <row r="393" spans="2:55" ht="15.6" customHeight="1" x14ac:dyDescent="0.2">
      <c r="B393" s="25"/>
      <c r="AX393" s="118">
        <f t="shared" si="72"/>
        <v>0</v>
      </c>
      <c r="AY393" s="118">
        <f t="shared" si="72"/>
        <v>0</v>
      </c>
      <c r="AZ393" s="118">
        <f t="shared" si="72"/>
        <v>0</v>
      </c>
      <c r="BA393" s="118">
        <f t="shared" si="71"/>
        <v>0</v>
      </c>
      <c r="BB393" s="118">
        <f t="shared" si="71"/>
        <v>0</v>
      </c>
      <c r="BC393" s="118">
        <f t="shared" si="71"/>
        <v>0</v>
      </c>
    </row>
    <row r="394" spans="2:55" ht="15.6" customHeight="1" x14ac:dyDescent="0.2">
      <c r="B394" s="25"/>
      <c r="AX394" s="118">
        <f t="shared" si="72"/>
        <v>0</v>
      </c>
      <c r="AY394" s="118">
        <f t="shared" si="72"/>
        <v>0</v>
      </c>
      <c r="AZ394" s="118">
        <f t="shared" si="72"/>
        <v>0</v>
      </c>
      <c r="BA394" s="118">
        <f t="shared" si="71"/>
        <v>0</v>
      </c>
      <c r="BB394" s="118">
        <f t="shared" si="71"/>
        <v>0</v>
      </c>
      <c r="BC394" s="118">
        <f t="shared" si="71"/>
        <v>0</v>
      </c>
    </row>
    <row r="395" spans="2:55" ht="15.6" customHeight="1" x14ac:dyDescent="0.2">
      <c r="B395" s="25"/>
      <c r="AX395" s="118">
        <f t="shared" si="72"/>
        <v>0</v>
      </c>
      <c r="AY395" s="118">
        <f t="shared" si="72"/>
        <v>0</v>
      </c>
      <c r="AZ395" s="118">
        <f t="shared" si="72"/>
        <v>0</v>
      </c>
      <c r="BA395" s="118">
        <f t="shared" si="71"/>
        <v>0</v>
      </c>
      <c r="BB395" s="118">
        <f t="shared" si="71"/>
        <v>0</v>
      </c>
      <c r="BC395" s="118">
        <f t="shared" si="71"/>
        <v>0</v>
      </c>
    </row>
    <row r="396" spans="2:55" ht="15.6" customHeight="1" x14ac:dyDescent="0.2">
      <c r="B396" s="25"/>
      <c r="AX396" s="118">
        <f t="shared" si="72"/>
        <v>0</v>
      </c>
      <c r="AY396" s="118">
        <f t="shared" si="72"/>
        <v>0</v>
      </c>
      <c r="AZ396" s="118">
        <f t="shared" si="72"/>
        <v>0</v>
      </c>
      <c r="BA396" s="118">
        <f t="shared" si="71"/>
        <v>0</v>
      </c>
      <c r="BB396" s="118">
        <f t="shared" si="71"/>
        <v>0</v>
      </c>
      <c r="BC396" s="118">
        <f t="shared" si="71"/>
        <v>0</v>
      </c>
    </row>
    <row r="397" spans="2:55" ht="15.6" customHeight="1" x14ac:dyDescent="0.2">
      <c r="B397" s="25"/>
      <c r="AX397" s="118">
        <f t="shared" si="72"/>
        <v>0</v>
      </c>
      <c r="AY397" s="118">
        <f t="shared" si="72"/>
        <v>0</v>
      </c>
      <c r="AZ397" s="118">
        <f t="shared" si="72"/>
        <v>0</v>
      </c>
      <c r="BA397" s="118">
        <f t="shared" si="71"/>
        <v>0</v>
      </c>
      <c r="BB397" s="118">
        <f t="shared" si="71"/>
        <v>0</v>
      </c>
      <c r="BC397" s="118">
        <f t="shared" si="71"/>
        <v>0</v>
      </c>
    </row>
    <row r="398" spans="2:55" ht="15.6" customHeight="1" x14ac:dyDescent="0.2">
      <c r="B398" s="25"/>
      <c r="AX398" s="118">
        <f t="shared" si="72"/>
        <v>0</v>
      </c>
      <c r="AY398" s="118">
        <f t="shared" si="72"/>
        <v>0</v>
      </c>
      <c r="AZ398" s="118">
        <f t="shared" si="72"/>
        <v>0</v>
      </c>
      <c r="BA398" s="118">
        <f t="shared" si="71"/>
        <v>0</v>
      </c>
      <c r="BB398" s="118">
        <f t="shared" si="71"/>
        <v>0</v>
      </c>
      <c r="BC398" s="118">
        <f t="shared" si="71"/>
        <v>0</v>
      </c>
    </row>
    <row r="399" spans="2:55" ht="15.6" customHeight="1" x14ac:dyDescent="0.2">
      <c r="B399" s="25"/>
      <c r="AX399" s="118">
        <f t="shared" si="72"/>
        <v>0</v>
      </c>
      <c r="AY399" s="118">
        <f t="shared" si="72"/>
        <v>0</v>
      </c>
      <c r="AZ399" s="118">
        <f t="shared" si="72"/>
        <v>0</v>
      </c>
      <c r="BA399" s="118">
        <f t="shared" si="71"/>
        <v>0</v>
      </c>
      <c r="BB399" s="118">
        <f t="shared" si="71"/>
        <v>0</v>
      </c>
      <c r="BC399" s="118">
        <f t="shared" si="71"/>
        <v>0</v>
      </c>
    </row>
    <row r="400" spans="2:55" ht="15.6" customHeight="1" x14ac:dyDescent="0.2">
      <c r="B400" s="25"/>
      <c r="AX400" s="118">
        <f t="shared" si="72"/>
        <v>0</v>
      </c>
      <c r="AY400" s="118">
        <f t="shared" si="72"/>
        <v>0</v>
      </c>
      <c r="AZ400" s="118">
        <f t="shared" si="72"/>
        <v>0</v>
      </c>
      <c r="BA400" s="118">
        <f t="shared" si="71"/>
        <v>0</v>
      </c>
      <c r="BB400" s="118">
        <f t="shared" si="71"/>
        <v>0</v>
      </c>
      <c r="BC400" s="118">
        <f t="shared" si="71"/>
        <v>0</v>
      </c>
    </row>
    <row r="401" spans="2:55" ht="15.6" customHeight="1" x14ac:dyDescent="0.2">
      <c r="B401" s="25"/>
      <c r="AX401" s="118">
        <f t="shared" si="72"/>
        <v>0</v>
      </c>
      <c r="AY401" s="118">
        <f t="shared" si="72"/>
        <v>0</v>
      </c>
      <c r="AZ401" s="118">
        <f t="shared" si="72"/>
        <v>0</v>
      </c>
      <c r="BA401" s="118">
        <f t="shared" si="71"/>
        <v>0</v>
      </c>
      <c r="BB401" s="118">
        <f t="shared" si="71"/>
        <v>0</v>
      </c>
      <c r="BC401" s="118">
        <f t="shared" si="71"/>
        <v>0</v>
      </c>
    </row>
    <row r="402" spans="2:55" ht="15.6" customHeight="1" x14ac:dyDescent="0.2">
      <c r="B402" s="25"/>
      <c r="AX402" s="118">
        <f t="shared" si="72"/>
        <v>0</v>
      </c>
      <c r="AY402" s="118">
        <f t="shared" si="72"/>
        <v>0</v>
      </c>
      <c r="AZ402" s="118">
        <f t="shared" si="72"/>
        <v>0</v>
      </c>
      <c r="BA402" s="118">
        <f t="shared" si="71"/>
        <v>0</v>
      </c>
      <c r="BB402" s="118">
        <f t="shared" si="71"/>
        <v>0</v>
      </c>
      <c r="BC402" s="118">
        <f t="shared" si="71"/>
        <v>0</v>
      </c>
    </row>
    <row r="403" spans="2:55" ht="15.6" customHeight="1" x14ac:dyDescent="0.2">
      <c r="B403" s="25"/>
      <c r="AX403" s="118">
        <f t="shared" si="72"/>
        <v>0</v>
      </c>
      <c r="AY403" s="118">
        <f t="shared" si="72"/>
        <v>0</v>
      </c>
      <c r="AZ403" s="118">
        <f t="shared" si="72"/>
        <v>0</v>
      </c>
      <c r="BA403" s="118">
        <f t="shared" si="71"/>
        <v>0</v>
      </c>
      <c r="BB403" s="118">
        <f t="shared" si="71"/>
        <v>0</v>
      </c>
      <c r="BC403" s="118">
        <f t="shared" si="71"/>
        <v>0</v>
      </c>
    </row>
    <row r="404" spans="2:55" ht="15.6" customHeight="1" x14ac:dyDescent="0.2">
      <c r="B404" s="25"/>
      <c r="AX404" s="118">
        <f t="shared" si="72"/>
        <v>0</v>
      </c>
      <c r="AY404" s="118">
        <f t="shared" si="72"/>
        <v>0</v>
      </c>
      <c r="AZ404" s="118">
        <f t="shared" si="72"/>
        <v>0</v>
      </c>
      <c r="BA404" s="118">
        <f t="shared" si="71"/>
        <v>0</v>
      </c>
      <c r="BB404" s="118">
        <f t="shared" si="71"/>
        <v>0</v>
      </c>
      <c r="BC404" s="118">
        <f t="shared" si="71"/>
        <v>0</v>
      </c>
    </row>
    <row r="405" spans="2:55" ht="15.6" customHeight="1" x14ac:dyDescent="0.2">
      <c r="B405" s="25"/>
      <c r="AX405" s="118">
        <f t="shared" si="72"/>
        <v>0</v>
      </c>
      <c r="AY405" s="118">
        <f t="shared" si="72"/>
        <v>0</v>
      </c>
      <c r="AZ405" s="118">
        <f t="shared" si="72"/>
        <v>0</v>
      </c>
      <c r="BA405" s="118">
        <f t="shared" si="71"/>
        <v>0</v>
      </c>
      <c r="BB405" s="118">
        <f t="shared" si="71"/>
        <v>0</v>
      </c>
      <c r="BC405" s="118">
        <f t="shared" si="71"/>
        <v>0</v>
      </c>
    </row>
    <row r="406" spans="2:55" ht="15.6" customHeight="1" x14ac:dyDescent="0.2">
      <c r="B406" s="25"/>
      <c r="AX406" s="118">
        <f t="shared" si="72"/>
        <v>0</v>
      </c>
      <c r="AY406" s="118">
        <f t="shared" si="72"/>
        <v>0</v>
      </c>
      <c r="AZ406" s="118">
        <f t="shared" si="72"/>
        <v>0</v>
      </c>
      <c r="BA406" s="118">
        <f t="shared" si="71"/>
        <v>0</v>
      </c>
      <c r="BB406" s="118">
        <f t="shared" si="71"/>
        <v>0</v>
      </c>
      <c r="BC406" s="118">
        <f t="shared" si="71"/>
        <v>0</v>
      </c>
    </row>
    <row r="407" spans="2:55" ht="15.6" customHeight="1" x14ac:dyDescent="0.2">
      <c r="B407" s="25"/>
      <c r="AX407" s="118">
        <f t="shared" si="72"/>
        <v>0</v>
      </c>
      <c r="AY407" s="118">
        <f t="shared" si="72"/>
        <v>0</v>
      </c>
      <c r="AZ407" s="118">
        <f t="shared" si="72"/>
        <v>0</v>
      </c>
      <c r="BA407" s="118">
        <f t="shared" si="71"/>
        <v>0</v>
      </c>
      <c r="BB407" s="118">
        <f t="shared" si="71"/>
        <v>0</v>
      </c>
      <c r="BC407" s="118">
        <f t="shared" si="71"/>
        <v>0</v>
      </c>
    </row>
    <row r="408" spans="2:55" ht="15.6" customHeight="1" x14ac:dyDescent="0.2">
      <c r="B408" s="25"/>
      <c r="AX408" s="118">
        <f t="shared" si="72"/>
        <v>0</v>
      </c>
      <c r="AY408" s="118">
        <f t="shared" si="72"/>
        <v>0</v>
      </c>
      <c r="AZ408" s="118">
        <f t="shared" si="72"/>
        <v>0</v>
      </c>
      <c r="BA408" s="118">
        <f t="shared" si="71"/>
        <v>0</v>
      </c>
      <c r="BB408" s="118">
        <f t="shared" si="71"/>
        <v>0</v>
      </c>
      <c r="BC408" s="118">
        <f t="shared" si="71"/>
        <v>0</v>
      </c>
    </row>
    <row r="409" spans="2:55" ht="15.6" customHeight="1" x14ac:dyDescent="0.2">
      <c r="B409" s="25"/>
      <c r="AX409" s="118">
        <f t="shared" si="72"/>
        <v>0</v>
      </c>
      <c r="AY409" s="118">
        <f t="shared" si="72"/>
        <v>0</v>
      </c>
      <c r="AZ409" s="118">
        <f t="shared" si="72"/>
        <v>0</v>
      </c>
      <c r="BA409" s="118">
        <f t="shared" si="71"/>
        <v>0</v>
      </c>
      <c r="BB409" s="118">
        <f t="shared" si="71"/>
        <v>0</v>
      </c>
      <c r="BC409" s="118">
        <f t="shared" si="71"/>
        <v>0</v>
      </c>
    </row>
    <row r="410" spans="2:55" ht="15.6" customHeight="1" x14ac:dyDescent="0.2">
      <c r="B410" s="25"/>
      <c r="AX410" s="118">
        <f t="shared" si="72"/>
        <v>0</v>
      </c>
      <c r="AY410" s="118">
        <f t="shared" si="72"/>
        <v>0</v>
      </c>
      <c r="AZ410" s="118">
        <f t="shared" si="72"/>
        <v>0</v>
      </c>
      <c r="BA410" s="118">
        <f t="shared" si="71"/>
        <v>0</v>
      </c>
      <c r="BB410" s="118">
        <f t="shared" si="71"/>
        <v>0</v>
      </c>
      <c r="BC410" s="118">
        <f t="shared" si="71"/>
        <v>0</v>
      </c>
    </row>
    <row r="411" spans="2:55" ht="15.6" customHeight="1" x14ac:dyDescent="0.2">
      <c r="B411" s="25"/>
      <c r="AX411" s="118">
        <f t="shared" si="72"/>
        <v>0</v>
      </c>
      <c r="AY411" s="118">
        <f t="shared" si="72"/>
        <v>0</v>
      </c>
      <c r="AZ411" s="118">
        <f t="shared" si="72"/>
        <v>0</v>
      </c>
      <c r="BA411" s="118">
        <f t="shared" si="71"/>
        <v>0</v>
      </c>
      <c r="BB411" s="118">
        <f t="shared" si="71"/>
        <v>0</v>
      </c>
      <c r="BC411" s="118">
        <f t="shared" si="71"/>
        <v>0</v>
      </c>
    </row>
    <row r="412" spans="2:55" ht="15.6" customHeight="1" x14ac:dyDescent="0.2">
      <c r="B412" s="25"/>
      <c r="AX412" s="118">
        <f t="shared" si="72"/>
        <v>0</v>
      </c>
      <c r="AY412" s="118">
        <f t="shared" si="72"/>
        <v>0</v>
      </c>
      <c r="AZ412" s="118">
        <f t="shared" si="72"/>
        <v>0</v>
      </c>
      <c r="BA412" s="118">
        <f t="shared" si="71"/>
        <v>0</v>
      </c>
      <c r="BB412" s="118">
        <f t="shared" si="71"/>
        <v>0</v>
      </c>
      <c r="BC412" s="118">
        <f t="shared" si="71"/>
        <v>0</v>
      </c>
    </row>
    <row r="413" spans="2:55" ht="15.6" customHeight="1" x14ac:dyDescent="0.2">
      <c r="B413" s="25"/>
      <c r="AX413" s="118">
        <f t="shared" si="72"/>
        <v>0</v>
      </c>
      <c r="AY413" s="118">
        <f t="shared" si="72"/>
        <v>0</v>
      </c>
      <c r="AZ413" s="118">
        <f t="shared" si="72"/>
        <v>0</v>
      </c>
      <c r="BA413" s="118">
        <f t="shared" si="71"/>
        <v>0</v>
      </c>
      <c r="BB413" s="118">
        <f t="shared" si="71"/>
        <v>0</v>
      </c>
      <c r="BC413" s="118">
        <f t="shared" si="71"/>
        <v>0</v>
      </c>
    </row>
    <row r="414" spans="2:55" ht="15.6" customHeight="1" x14ac:dyDescent="0.2">
      <c r="B414" s="25"/>
      <c r="AX414" s="118">
        <f t="shared" si="72"/>
        <v>0</v>
      </c>
      <c r="AY414" s="118">
        <f t="shared" si="72"/>
        <v>0</v>
      </c>
      <c r="AZ414" s="118">
        <f t="shared" si="72"/>
        <v>0</v>
      </c>
      <c r="BA414" s="118">
        <f t="shared" si="71"/>
        <v>0</v>
      </c>
      <c r="BB414" s="118">
        <f t="shared" si="71"/>
        <v>0</v>
      </c>
      <c r="BC414" s="118">
        <f t="shared" si="71"/>
        <v>0</v>
      </c>
    </row>
    <row r="415" spans="2:55" ht="15.6" customHeight="1" x14ac:dyDescent="0.2">
      <c r="B415" s="25"/>
      <c r="AX415" s="118">
        <f t="shared" si="72"/>
        <v>0</v>
      </c>
      <c r="AY415" s="118">
        <f t="shared" si="72"/>
        <v>0</v>
      </c>
      <c r="AZ415" s="118">
        <f t="shared" si="72"/>
        <v>0</v>
      </c>
      <c r="BA415" s="118">
        <f t="shared" si="71"/>
        <v>0</v>
      </c>
      <c r="BB415" s="118">
        <f t="shared" si="71"/>
        <v>0</v>
      </c>
      <c r="BC415" s="118">
        <f t="shared" si="71"/>
        <v>0</v>
      </c>
    </row>
    <row r="416" spans="2:55" ht="15.6" customHeight="1" x14ac:dyDescent="0.2">
      <c r="B416" s="25"/>
      <c r="AX416" s="118">
        <f t="shared" si="72"/>
        <v>0</v>
      </c>
      <c r="AY416" s="118">
        <f t="shared" si="72"/>
        <v>0</v>
      </c>
      <c r="AZ416" s="118">
        <f t="shared" si="72"/>
        <v>0</v>
      </c>
      <c r="BA416" s="118">
        <f t="shared" si="71"/>
        <v>0</v>
      </c>
      <c r="BB416" s="118">
        <f t="shared" si="71"/>
        <v>0</v>
      </c>
      <c r="BC416" s="118">
        <f t="shared" si="71"/>
        <v>0</v>
      </c>
    </row>
    <row r="417" spans="2:55" ht="15.6" customHeight="1" x14ac:dyDescent="0.2">
      <c r="B417" s="25"/>
      <c r="AX417" s="118">
        <f t="shared" si="72"/>
        <v>0</v>
      </c>
      <c r="AY417" s="118">
        <f t="shared" si="72"/>
        <v>0</v>
      </c>
      <c r="AZ417" s="118">
        <f t="shared" si="72"/>
        <v>0</v>
      </c>
      <c r="BA417" s="118">
        <f t="shared" si="71"/>
        <v>0</v>
      </c>
      <c r="BB417" s="118">
        <f t="shared" si="71"/>
        <v>0</v>
      </c>
      <c r="BC417" s="118">
        <f t="shared" si="71"/>
        <v>0</v>
      </c>
    </row>
    <row r="418" spans="2:55" ht="15.6" customHeight="1" x14ac:dyDescent="0.2">
      <c r="B418" s="25"/>
      <c r="AX418" s="118">
        <f t="shared" si="72"/>
        <v>0</v>
      </c>
      <c r="AY418" s="118">
        <f t="shared" si="72"/>
        <v>0</v>
      </c>
      <c r="AZ418" s="118">
        <f t="shared" si="72"/>
        <v>0</v>
      </c>
      <c r="BA418" s="118">
        <f t="shared" si="71"/>
        <v>0</v>
      </c>
      <c r="BB418" s="118">
        <f t="shared" si="71"/>
        <v>0</v>
      </c>
      <c r="BC418" s="118">
        <f t="shared" si="71"/>
        <v>0</v>
      </c>
    </row>
    <row r="419" spans="2:55" ht="15.6" customHeight="1" x14ac:dyDescent="0.2">
      <c r="B419" s="25"/>
      <c r="AX419" s="118">
        <f t="shared" si="72"/>
        <v>0</v>
      </c>
      <c r="AY419" s="118">
        <f t="shared" si="72"/>
        <v>0</v>
      </c>
      <c r="AZ419" s="118">
        <f t="shared" si="72"/>
        <v>0</v>
      </c>
      <c r="BA419" s="118">
        <f t="shared" si="71"/>
        <v>0</v>
      </c>
      <c r="BB419" s="118">
        <f t="shared" si="71"/>
        <v>0</v>
      </c>
      <c r="BC419" s="118">
        <f t="shared" si="71"/>
        <v>0</v>
      </c>
    </row>
    <row r="420" spans="2:55" ht="15.6" customHeight="1" x14ac:dyDescent="0.2">
      <c r="B420" s="25"/>
      <c r="AX420" s="118">
        <f t="shared" si="72"/>
        <v>0</v>
      </c>
      <c r="AY420" s="118">
        <f t="shared" si="72"/>
        <v>0</v>
      </c>
      <c r="AZ420" s="118">
        <f t="shared" si="72"/>
        <v>0</v>
      </c>
      <c r="BA420" s="118">
        <f t="shared" si="71"/>
        <v>0</v>
      </c>
      <c r="BB420" s="118">
        <f t="shared" si="71"/>
        <v>0</v>
      </c>
      <c r="BC420" s="118">
        <f t="shared" si="71"/>
        <v>0</v>
      </c>
    </row>
    <row r="421" spans="2:55" ht="15.6" customHeight="1" x14ac:dyDescent="0.2">
      <c r="B421" s="25"/>
      <c r="AX421" s="118">
        <f t="shared" si="72"/>
        <v>0</v>
      </c>
      <c r="AY421" s="118">
        <f t="shared" si="72"/>
        <v>0</v>
      </c>
      <c r="AZ421" s="118">
        <f t="shared" si="72"/>
        <v>0</v>
      </c>
      <c r="BA421" s="118">
        <f t="shared" si="71"/>
        <v>0</v>
      </c>
      <c r="BB421" s="118">
        <f t="shared" si="71"/>
        <v>0</v>
      </c>
      <c r="BC421" s="118">
        <f t="shared" si="71"/>
        <v>0</v>
      </c>
    </row>
    <row r="422" spans="2:55" ht="15.6" customHeight="1" x14ac:dyDescent="0.2">
      <c r="B422" s="25"/>
      <c r="AX422" s="118">
        <f t="shared" si="72"/>
        <v>0</v>
      </c>
      <c r="AY422" s="118">
        <f t="shared" si="72"/>
        <v>0</v>
      </c>
      <c r="AZ422" s="118">
        <f t="shared" si="72"/>
        <v>0</v>
      </c>
      <c r="BA422" s="118">
        <f t="shared" si="71"/>
        <v>0</v>
      </c>
      <c r="BB422" s="118">
        <f t="shared" si="71"/>
        <v>0</v>
      </c>
      <c r="BC422" s="118">
        <f t="shared" si="71"/>
        <v>0</v>
      </c>
    </row>
    <row r="423" spans="2:55" ht="15.6" customHeight="1" x14ac:dyDescent="0.2">
      <c r="B423" s="25"/>
      <c r="AX423" s="118">
        <f t="shared" si="72"/>
        <v>0</v>
      </c>
      <c r="AY423" s="118">
        <f t="shared" si="72"/>
        <v>0</v>
      </c>
      <c r="AZ423" s="118">
        <f t="shared" si="72"/>
        <v>0</v>
      </c>
      <c r="BA423" s="118">
        <f t="shared" si="71"/>
        <v>0</v>
      </c>
      <c r="BB423" s="118">
        <f t="shared" si="71"/>
        <v>0</v>
      </c>
      <c r="BC423" s="118">
        <f t="shared" si="71"/>
        <v>0</v>
      </c>
    </row>
    <row r="424" spans="2:55" ht="15.6" customHeight="1" x14ac:dyDescent="0.2">
      <c r="B424" s="25"/>
      <c r="AX424" s="118">
        <f t="shared" si="72"/>
        <v>0</v>
      </c>
      <c r="AY424" s="118">
        <f t="shared" si="72"/>
        <v>0</v>
      </c>
      <c r="AZ424" s="118">
        <f t="shared" si="72"/>
        <v>0</v>
      </c>
      <c r="BA424" s="118">
        <f t="shared" si="71"/>
        <v>0</v>
      </c>
      <c r="BB424" s="118">
        <f t="shared" si="71"/>
        <v>0</v>
      </c>
      <c r="BC424" s="118">
        <f t="shared" si="71"/>
        <v>0</v>
      </c>
    </row>
    <row r="425" spans="2:55" ht="15.6" customHeight="1" x14ac:dyDescent="0.2">
      <c r="B425" s="25"/>
      <c r="AX425" s="118">
        <f t="shared" si="72"/>
        <v>0</v>
      </c>
      <c r="AY425" s="118">
        <f t="shared" si="72"/>
        <v>0</v>
      </c>
      <c r="AZ425" s="118">
        <f t="shared" si="72"/>
        <v>0</v>
      </c>
      <c r="BA425" s="118">
        <f t="shared" si="71"/>
        <v>0</v>
      </c>
      <c r="BB425" s="118">
        <f t="shared" si="71"/>
        <v>0</v>
      </c>
      <c r="BC425" s="118">
        <f t="shared" si="71"/>
        <v>0</v>
      </c>
    </row>
    <row r="426" spans="2:55" ht="15.6" customHeight="1" x14ac:dyDescent="0.2">
      <c r="B426" s="25"/>
      <c r="AX426" s="118">
        <f t="shared" si="72"/>
        <v>0</v>
      </c>
      <c r="AY426" s="118">
        <f t="shared" si="72"/>
        <v>0</v>
      </c>
      <c r="AZ426" s="118">
        <f t="shared" si="72"/>
        <v>0</v>
      </c>
      <c r="BA426" s="118">
        <f t="shared" si="71"/>
        <v>0</v>
      </c>
      <c r="BB426" s="118">
        <f t="shared" si="71"/>
        <v>0</v>
      </c>
      <c r="BC426" s="118">
        <f t="shared" si="71"/>
        <v>0</v>
      </c>
    </row>
    <row r="427" spans="2:55" ht="15.6" customHeight="1" x14ac:dyDescent="0.2">
      <c r="B427" s="25"/>
      <c r="AX427" s="118">
        <f t="shared" si="72"/>
        <v>0</v>
      </c>
      <c r="AY427" s="118">
        <f t="shared" si="72"/>
        <v>0</v>
      </c>
      <c r="AZ427" s="118">
        <f t="shared" si="72"/>
        <v>0</v>
      </c>
      <c r="BA427" s="118">
        <f t="shared" si="71"/>
        <v>0</v>
      </c>
      <c r="BB427" s="118">
        <f t="shared" si="71"/>
        <v>0</v>
      </c>
      <c r="BC427" s="118">
        <f t="shared" si="71"/>
        <v>0</v>
      </c>
    </row>
    <row r="428" spans="2:55" ht="15.6" customHeight="1" x14ac:dyDescent="0.2">
      <c r="B428" s="25"/>
      <c r="AX428" s="118">
        <f t="shared" si="72"/>
        <v>0</v>
      </c>
      <c r="AY428" s="118">
        <f t="shared" si="72"/>
        <v>0</v>
      </c>
      <c r="AZ428" s="118">
        <f t="shared" si="72"/>
        <v>0</v>
      </c>
      <c r="BA428" s="118">
        <f t="shared" si="71"/>
        <v>0</v>
      </c>
      <c r="BB428" s="118">
        <f t="shared" si="71"/>
        <v>0</v>
      </c>
      <c r="BC428" s="118">
        <f t="shared" si="71"/>
        <v>0</v>
      </c>
    </row>
    <row r="429" spans="2:55" ht="15.6" customHeight="1" x14ac:dyDescent="0.2">
      <c r="B429" s="25"/>
      <c r="AX429" s="118">
        <f t="shared" si="72"/>
        <v>0</v>
      </c>
      <c r="AY429" s="118">
        <f t="shared" si="72"/>
        <v>0</v>
      </c>
      <c r="AZ429" s="118">
        <f t="shared" si="72"/>
        <v>0</v>
      </c>
      <c r="BA429" s="118">
        <f t="shared" si="71"/>
        <v>0</v>
      </c>
      <c r="BB429" s="118">
        <f t="shared" si="71"/>
        <v>0</v>
      </c>
      <c r="BC429" s="118">
        <f t="shared" si="71"/>
        <v>0</v>
      </c>
    </row>
    <row r="430" spans="2:55" ht="15.6" customHeight="1" x14ac:dyDescent="0.2">
      <c r="B430" s="25"/>
      <c r="AX430" s="118">
        <f t="shared" si="72"/>
        <v>0</v>
      </c>
      <c r="AY430" s="118">
        <f t="shared" si="72"/>
        <v>0</v>
      </c>
      <c r="AZ430" s="118">
        <f t="shared" si="72"/>
        <v>0</v>
      </c>
      <c r="BA430" s="118">
        <f t="shared" si="71"/>
        <v>0</v>
      </c>
      <c r="BB430" s="118">
        <f t="shared" si="71"/>
        <v>0</v>
      </c>
      <c r="BC430" s="118">
        <f t="shared" si="71"/>
        <v>0</v>
      </c>
    </row>
    <row r="431" spans="2:55" ht="15.6" customHeight="1" x14ac:dyDescent="0.2">
      <c r="B431" s="25"/>
      <c r="AX431" s="118">
        <f t="shared" si="72"/>
        <v>0</v>
      </c>
      <c r="AY431" s="118">
        <f t="shared" si="72"/>
        <v>0</v>
      </c>
      <c r="AZ431" s="118">
        <f t="shared" si="72"/>
        <v>0</v>
      </c>
      <c r="BA431" s="118">
        <f t="shared" si="71"/>
        <v>0</v>
      </c>
      <c r="BB431" s="118">
        <f t="shared" si="71"/>
        <v>0</v>
      </c>
      <c r="BC431" s="118">
        <f t="shared" si="71"/>
        <v>0</v>
      </c>
    </row>
    <row r="432" spans="2:55" ht="15.6" customHeight="1" x14ac:dyDescent="0.2">
      <c r="B432" s="25"/>
      <c r="AX432" s="118">
        <f t="shared" si="72"/>
        <v>0</v>
      </c>
      <c r="AY432" s="118">
        <f t="shared" si="72"/>
        <v>0</v>
      </c>
      <c r="AZ432" s="118">
        <f t="shared" si="72"/>
        <v>0</v>
      </c>
      <c r="BA432" s="118">
        <f t="shared" si="71"/>
        <v>0</v>
      </c>
      <c r="BB432" s="118">
        <f t="shared" si="71"/>
        <v>0</v>
      </c>
      <c r="BC432" s="118">
        <f t="shared" si="71"/>
        <v>0</v>
      </c>
    </row>
    <row r="433" spans="2:55" ht="15.6" customHeight="1" x14ac:dyDescent="0.2">
      <c r="B433" s="25"/>
      <c r="AX433" s="118">
        <f t="shared" si="72"/>
        <v>0</v>
      </c>
      <c r="AY433" s="118">
        <f t="shared" si="72"/>
        <v>0</v>
      </c>
      <c r="AZ433" s="118">
        <f t="shared" si="72"/>
        <v>0</v>
      </c>
      <c r="BA433" s="118">
        <f t="shared" si="71"/>
        <v>0</v>
      </c>
      <c r="BB433" s="118">
        <f t="shared" si="71"/>
        <v>0</v>
      </c>
      <c r="BC433" s="118">
        <f t="shared" si="71"/>
        <v>0</v>
      </c>
    </row>
    <row r="434" spans="2:55" ht="15.6" customHeight="1" x14ac:dyDescent="0.2">
      <c r="B434" s="25"/>
      <c r="AX434" s="118">
        <f t="shared" si="72"/>
        <v>0</v>
      </c>
      <c r="AY434" s="118">
        <f t="shared" si="72"/>
        <v>0</v>
      </c>
      <c r="AZ434" s="118">
        <f t="shared" si="72"/>
        <v>0</v>
      </c>
      <c r="BA434" s="118">
        <f t="shared" si="71"/>
        <v>0</v>
      </c>
      <c r="BB434" s="118">
        <f t="shared" si="71"/>
        <v>0</v>
      </c>
      <c r="BC434" s="118">
        <f t="shared" si="71"/>
        <v>0</v>
      </c>
    </row>
    <row r="435" spans="2:55" ht="15.6" customHeight="1" x14ac:dyDescent="0.2">
      <c r="B435" s="25"/>
      <c r="AX435" s="118">
        <f t="shared" si="72"/>
        <v>0</v>
      </c>
      <c r="AY435" s="118">
        <f t="shared" si="72"/>
        <v>0</v>
      </c>
      <c r="AZ435" s="118">
        <f t="shared" si="72"/>
        <v>0</v>
      </c>
      <c r="BA435" s="118">
        <f t="shared" si="71"/>
        <v>0</v>
      </c>
      <c r="BB435" s="118">
        <f t="shared" si="71"/>
        <v>0</v>
      </c>
      <c r="BC435" s="118">
        <f t="shared" si="71"/>
        <v>0</v>
      </c>
    </row>
    <row r="436" spans="2:55" ht="15.6" customHeight="1" x14ac:dyDescent="0.2">
      <c r="B436" s="25"/>
      <c r="AX436" s="118">
        <f t="shared" si="72"/>
        <v>0</v>
      </c>
      <c r="AY436" s="118">
        <f t="shared" si="72"/>
        <v>0</v>
      </c>
      <c r="AZ436" s="118">
        <f t="shared" si="72"/>
        <v>0</v>
      </c>
      <c r="BA436" s="118">
        <f t="shared" si="71"/>
        <v>0</v>
      </c>
      <c r="BB436" s="118">
        <f t="shared" si="71"/>
        <v>0</v>
      </c>
      <c r="BC436" s="118">
        <f t="shared" si="71"/>
        <v>0</v>
      </c>
    </row>
    <row r="437" spans="2:55" ht="15.6" customHeight="1" x14ac:dyDescent="0.2">
      <c r="B437" s="25"/>
      <c r="AX437" s="118">
        <f t="shared" si="72"/>
        <v>0</v>
      </c>
      <c r="AY437" s="118">
        <f t="shared" si="72"/>
        <v>0</v>
      </c>
      <c r="AZ437" s="118">
        <f t="shared" si="72"/>
        <v>0</v>
      </c>
      <c r="BA437" s="118">
        <f t="shared" si="71"/>
        <v>0</v>
      </c>
      <c r="BB437" s="118">
        <f t="shared" si="71"/>
        <v>0</v>
      </c>
      <c r="BC437" s="118">
        <f t="shared" si="71"/>
        <v>0</v>
      </c>
    </row>
    <row r="438" spans="2:55" ht="15.6" customHeight="1" x14ac:dyDescent="0.2">
      <c r="B438" s="25"/>
      <c r="AX438" s="118">
        <f t="shared" si="72"/>
        <v>0</v>
      </c>
      <c r="AY438" s="118">
        <f t="shared" si="72"/>
        <v>0</v>
      </c>
      <c r="AZ438" s="118">
        <f t="shared" si="72"/>
        <v>0</v>
      </c>
      <c r="BA438" s="118">
        <f t="shared" si="71"/>
        <v>0</v>
      </c>
      <c r="BB438" s="118">
        <f t="shared" si="71"/>
        <v>0</v>
      </c>
      <c r="BC438" s="118">
        <f t="shared" si="71"/>
        <v>0</v>
      </c>
    </row>
    <row r="439" spans="2:55" ht="15.6" customHeight="1" x14ac:dyDescent="0.2">
      <c r="B439" s="25"/>
      <c r="AX439" s="118">
        <f t="shared" si="72"/>
        <v>0</v>
      </c>
      <c r="AY439" s="118">
        <f t="shared" si="72"/>
        <v>0</v>
      </c>
      <c r="AZ439" s="118">
        <f t="shared" si="72"/>
        <v>0</v>
      </c>
      <c r="BA439" s="118">
        <f t="shared" si="71"/>
        <v>0</v>
      </c>
      <c r="BB439" s="118">
        <f t="shared" si="71"/>
        <v>0</v>
      </c>
      <c r="BC439" s="118">
        <f t="shared" si="71"/>
        <v>0</v>
      </c>
    </row>
    <row r="440" spans="2:55" ht="15.6" customHeight="1" x14ac:dyDescent="0.2">
      <c r="B440" s="25"/>
      <c r="AX440" s="118">
        <f t="shared" si="72"/>
        <v>0</v>
      </c>
      <c r="AY440" s="118">
        <f t="shared" si="72"/>
        <v>0</v>
      </c>
      <c r="AZ440" s="118">
        <f t="shared" si="72"/>
        <v>0</v>
      </c>
      <c r="BA440" s="118">
        <f t="shared" si="71"/>
        <v>0</v>
      </c>
      <c r="BB440" s="118">
        <f t="shared" si="71"/>
        <v>0</v>
      </c>
      <c r="BC440" s="118">
        <f t="shared" si="71"/>
        <v>0</v>
      </c>
    </row>
    <row r="441" spans="2:55" ht="15.6" customHeight="1" x14ac:dyDescent="0.2">
      <c r="B441" s="25"/>
      <c r="AX441" s="118">
        <f t="shared" si="72"/>
        <v>0</v>
      </c>
      <c r="AY441" s="118">
        <f t="shared" si="72"/>
        <v>0</v>
      </c>
      <c r="AZ441" s="118">
        <f t="shared" si="72"/>
        <v>0</v>
      </c>
      <c r="BA441" s="118">
        <f t="shared" si="71"/>
        <v>0</v>
      </c>
      <c r="BB441" s="118">
        <f t="shared" si="71"/>
        <v>0</v>
      </c>
      <c r="BC441" s="118">
        <f t="shared" si="71"/>
        <v>0</v>
      </c>
    </row>
    <row r="442" spans="2:55" ht="15.6" customHeight="1" x14ac:dyDescent="0.2">
      <c r="B442" s="25"/>
      <c r="AX442" s="118">
        <f t="shared" si="72"/>
        <v>0</v>
      </c>
      <c r="AY442" s="118">
        <f t="shared" si="72"/>
        <v>0</v>
      </c>
      <c r="AZ442" s="118">
        <f t="shared" si="72"/>
        <v>0</v>
      </c>
      <c r="BA442" s="118">
        <f t="shared" si="71"/>
        <v>0</v>
      </c>
      <c r="BB442" s="118">
        <f t="shared" si="71"/>
        <v>0</v>
      </c>
      <c r="BC442" s="118">
        <f t="shared" si="71"/>
        <v>0</v>
      </c>
    </row>
    <row r="443" spans="2:55" ht="15.6" customHeight="1" x14ac:dyDescent="0.2">
      <c r="B443" s="25"/>
      <c r="AX443" s="118">
        <f t="shared" si="72"/>
        <v>0</v>
      </c>
      <c r="AY443" s="118">
        <f t="shared" si="72"/>
        <v>0</v>
      </c>
      <c r="AZ443" s="118">
        <f t="shared" si="72"/>
        <v>0</v>
      </c>
      <c r="BA443" s="118">
        <f t="shared" si="71"/>
        <v>0</v>
      </c>
      <c r="BB443" s="118">
        <f t="shared" si="71"/>
        <v>0</v>
      </c>
      <c r="BC443" s="118">
        <f t="shared" si="71"/>
        <v>0</v>
      </c>
    </row>
    <row r="444" spans="2:55" ht="15.6" customHeight="1" x14ac:dyDescent="0.2">
      <c r="B444" s="25"/>
      <c r="AX444" s="118">
        <f t="shared" si="72"/>
        <v>0</v>
      </c>
      <c r="AY444" s="118">
        <f t="shared" si="72"/>
        <v>0</v>
      </c>
      <c r="AZ444" s="118">
        <f t="shared" si="72"/>
        <v>0</v>
      </c>
      <c r="BA444" s="118">
        <f t="shared" si="71"/>
        <v>0</v>
      </c>
      <c r="BB444" s="118">
        <f t="shared" si="71"/>
        <v>0</v>
      </c>
      <c r="BC444" s="118">
        <f t="shared" si="71"/>
        <v>0</v>
      </c>
    </row>
    <row r="445" spans="2:55" ht="15.6" customHeight="1" x14ac:dyDescent="0.2">
      <c r="B445" s="25"/>
      <c r="AX445" s="118">
        <f t="shared" si="72"/>
        <v>0</v>
      </c>
      <c r="AY445" s="118">
        <f t="shared" si="72"/>
        <v>0</v>
      </c>
      <c r="AZ445" s="118">
        <f t="shared" si="72"/>
        <v>0</v>
      </c>
      <c r="BA445" s="118">
        <f t="shared" si="71"/>
        <v>0</v>
      </c>
      <c r="BB445" s="118">
        <f t="shared" si="71"/>
        <v>0</v>
      </c>
      <c r="BC445" s="118">
        <f t="shared" si="71"/>
        <v>0</v>
      </c>
    </row>
    <row r="446" spans="2:55" ht="15.6" customHeight="1" x14ac:dyDescent="0.2">
      <c r="B446" s="25"/>
      <c r="AX446" s="118">
        <f t="shared" si="72"/>
        <v>0</v>
      </c>
      <c r="AY446" s="118">
        <f t="shared" si="72"/>
        <v>0</v>
      </c>
      <c r="AZ446" s="118">
        <f t="shared" si="72"/>
        <v>0</v>
      </c>
      <c r="BA446" s="118">
        <f t="shared" si="71"/>
        <v>0</v>
      </c>
      <c r="BB446" s="118">
        <f t="shared" si="71"/>
        <v>0</v>
      </c>
      <c r="BC446" s="118">
        <f t="shared" si="71"/>
        <v>0</v>
      </c>
    </row>
    <row r="447" spans="2:55" ht="15.6" customHeight="1" x14ac:dyDescent="0.2">
      <c r="B447" s="25"/>
      <c r="AX447" s="118">
        <f t="shared" si="72"/>
        <v>0</v>
      </c>
      <c r="AY447" s="118">
        <f t="shared" si="72"/>
        <v>0</v>
      </c>
      <c r="AZ447" s="118">
        <f t="shared" si="72"/>
        <v>0</v>
      </c>
      <c r="BA447" s="118">
        <f t="shared" si="72"/>
        <v>0</v>
      </c>
      <c r="BB447" s="118">
        <f t="shared" si="72"/>
        <v>0</v>
      </c>
      <c r="BC447" s="118">
        <f t="shared" si="72"/>
        <v>0</v>
      </c>
    </row>
    <row r="448" spans="2:55" ht="15.6" customHeight="1" x14ac:dyDescent="0.2">
      <c r="B448" s="25"/>
      <c r="AX448" s="118">
        <f t="shared" ref="AX448:BC511" si="73">P448/42*1000</f>
        <v>0</v>
      </c>
      <c r="AY448" s="118">
        <f t="shared" si="73"/>
        <v>0</v>
      </c>
      <c r="AZ448" s="118">
        <f t="shared" si="73"/>
        <v>0</v>
      </c>
      <c r="BA448" s="118">
        <f t="shared" si="73"/>
        <v>0</v>
      </c>
      <c r="BB448" s="118">
        <f t="shared" si="73"/>
        <v>0</v>
      </c>
      <c r="BC448" s="118">
        <f t="shared" si="73"/>
        <v>0</v>
      </c>
    </row>
    <row r="449" spans="2:55" ht="15.6" customHeight="1" x14ac:dyDescent="0.2">
      <c r="B449" s="25"/>
      <c r="AX449" s="118">
        <f t="shared" si="73"/>
        <v>0</v>
      </c>
      <c r="AY449" s="118">
        <f t="shared" si="73"/>
        <v>0</v>
      </c>
      <c r="AZ449" s="118">
        <f t="shared" si="73"/>
        <v>0</v>
      </c>
      <c r="BA449" s="118">
        <f t="shared" si="73"/>
        <v>0</v>
      </c>
      <c r="BB449" s="118">
        <f t="shared" si="73"/>
        <v>0</v>
      </c>
      <c r="BC449" s="118">
        <f t="shared" si="73"/>
        <v>0</v>
      </c>
    </row>
    <row r="450" spans="2:55" ht="15.6" customHeight="1" x14ac:dyDescent="0.2">
      <c r="B450" s="25"/>
      <c r="AX450" s="118">
        <f t="shared" si="73"/>
        <v>0</v>
      </c>
      <c r="AY450" s="118">
        <f t="shared" si="73"/>
        <v>0</v>
      </c>
      <c r="AZ450" s="118">
        <f t="shared" si="73"/>
        <v>0</v>
      </c>
      <c r="BA450" s="118">
        <f t="shared" si="73"/>
        <v>0</v>
      </c>
      <c r="BB450" s="118">
        <f t="shared" si="73"/>
        <v>0</v>
      </c>
      <c r="BC450" s="118">
        <f t="shared" si="73"/>
        <v>0</v>
      </c>
    </row>
    <row r="451" spans="2:55" ht="15.6" customHeight="1" x14ac:dyDescent="0.2">
      <c r="B451" s="25"/>
      <c r="AX451" s="118">
        <f t="shared" si="73"/>
        <v>0</v>
      </c>
      <c r="AY451" s="118">
        <f t="shared" si="73"/>
        <v>0</v>
      </c>
      <c r="AZ451" s="118">
        <f t="shared" si="73"/>
        <v>0</v>
      </c>
      <c r="BA451" s="118">
        <f t="shared" si="73"/>
        <v>0</v>
      </c>
      <c r="BB451" s="118">
        <f t="shared" si="73"/>
        <v>0</v>
      </c>
      <c r="BC451" s="118">
        <f t="shared" si="73"/>
        <v>0</v>
      </c>
    </row>
    <row r="452" spans="2:55" ht="15.6" customHeight="1" x14ac:dyDescent="0.2">
      <c r="B452" s="25"/>
      <c r="AX452" s="118">
        <f t="shared" si="73"/>
        <v>0</v>
      </c>
      <c r="AY452" s="118">
        <f t="shared" si="73"/>
        <v>0</v>
      </c>
      <c r="AZ452" s="118">
        <f t="shared" si="73"/>
        <v>0</v>
      </c>
      <c r="BA452" s="118">
        <f t="shared" si="73"/>
        <v>0</v>
      </c>
      <c r="BB452" s="118">
        <f t="shared" si="73"/>
        <v>0</v>
      </c>
      <c r="BC452" s="118">
        <f t="shared" si="73"/>
        <v>0</v>
      </c>
    </row>
    <row r="453" spans="2:55" ht="15.6" customHeight="1" x14ac:dyDescent="0.2">
      <c r="B453" s="25"/>
      <c r="AX453" s="118">
        <f t="shared" si="73"/>
        <v>0</v>
      </c>
      <c r="AY453" s="118">
        <f t="shared" si="73"/>
        <v>0</v>
      </c>
      <c r="AZ453" s="118">
        <f t="shared" si="73"/>
        <v>0</v>
      </c>
      <c r="BA453" s="118">
        <f t="shared" si="73"/>
        <v>0</v>
      </c>
      <c r="BB453" s="118">
        <f t="shared" si="73"/>
        <v>0</v>
      </c>
      <c r="BC453" s="118">
        <f t="shared" si="73"/>
        <v>0</v>
      </c>
    </row>
    <row r="454" spans="2:55" ht="15.6" customHeight="1" x14ac:dyDescent="0.2">
      <c r="B454" s="25"/>
      <c r="AX454" s="118">
        <f t="shared" si="73"/>
        <v>0</v>
      </c>
      <c r="AY454" s="118">
        <f t="shared" si="73"/>
        <v>0</v>
      </c>
      <c r="AZ454" s="118">
        <f t="shared" si="73"/>
        <v>0</v>
      </c>
      <c r="BA454" s="118">
        <f t="shared" si="73"/>
        <v>0</v>
      </c>
      <c r="BB454" s="118">
        <f t="shared" si="73"/>
        <v>0</v>
      </c>
      <c r="BC454" s="118">
        <f t="shared" si="73"/>
        <v>0</v>
      </c>
    </row>
    <row r="455" spans="2:55" ht="15.6" customHeight="1" x14ac:dyDescent="0.2">
      <c r="B455" s="25"/>
      <c r="AX455" s="118">
        <f t="shared" si="73"/>
        <v>0</v>
      </c>
      <c r="AY455" s="118">
        <f t="shared" si="73"/>
        <v>0</v>
      </c>
      <c r="AZ455" s="118">
        <f t="shared" si="73"/>
        <v>0</v>
      </c>
      <c r="BA455" s="118">
        <f t="shared" si="73"/>
        <v>0</v>
      </c>
      <c r="BB455" s="118">
        <f t="shared" si="73"/>
        <v>0</v>
      </c>
      <c r="BC455" s="118">
        <f t="shared" si="73"/>
        <v>0</v>
      </c>
    </row>
    <row r="456" spans="2:55" ht="15.6" customHeight="1" x14ac:dyDescent="0.2">
      <c r="B456" s="25"/>
      <c r="AX456" s="118">
        <f t="shared" si="73"/>
        <v>0</v>
      </c>
      <c r="AY456" s="118">
        <f t="shared" si="73"/>
        <v>0</v>
      </c>
      <c r="AZ456" s="118">
        <f t="shared" si="73"/>
        <v>0</v>
      </c>
      <c r="BA456" s="118">
        <f t="shared" si="73"/>
        <v>0</v>
      </c>
      <c r="BB456" s="118">
        <f t="shared" si="73"/>
        <v>0</v>
      </c>
      <c r="BC456" s="118">
        <f t="shared" si="73"/>
        <v>0</v>
      </c>
    </row>
    <row r="457" spans="2:55" ht="15.6" customHeight="1" x14ac:dyDescent="0.2">
      <c r="B457" s="25"/>
      <c r="AX457" s="118">
        <f t="shared" si="73"/>
        <v>0</v>
      </c>
      <c r="AY457" s="118">
        <f t="shared" si="73"/>
        <v>0</v>
      </c>
      <c r="AZ457" s="118">
        <f t="shared" si="73"/>
        <v>0</v>
      </c>
      <c r="BA457" s="118">
        <f t="shared" si="73"/>
        <v>0</v>
      </c>
      <c r="BB457" s="118">
        <f t="shared" si="73"/>
        <v>0</v>
      </c>
      <c r="BC457" s="118">
        <f t="shared" si="73"/>
        <v>0</v>
      </c>
    </row>
    <row r="458" spans="2:55" ht="15.6" customHeight="1" x14ac:dyDescent="0.2">
      <c r="B458" s="25"/>
      <c r="AX458" s="118">
        <f t="shared" si="73"/>
        <v>0</v>
      </c>
      <c r="AY458" s="118">
        <f t="shared" si="73"/>
        <v>0</v>
      </c>
      <c r="AZ458" s="118">
        <f t="shared" si="73"/>
        <v>0</v>
      </c>
      <c r="BA458" s="118">
        <f t="shared" si="73"/>
        <v>0</v>
      </c>
      <c r="BB458" s="118">
        <f t="shared" si="73"/>
        <v>0</v>
      </c>
      <c r="BC458" s="118">
        <f t="shared" si="73"/>
        <v>0</v>
      </c>
    </row>
    <row r="459" spans="2:55" ht="15.6" customHeight="1" x14ac:dyDescent="0.2">
      <c r="B459" s="25"/>
      <c r="AX459" s="118">
        <f t="shared" si="73"/>
        <v>0</v>
      </c>
      <c r="AY459" s="118">
        <f t="shared" si="73"/>
        <v>0</v>
      </c>
      <c r="AZ459" s="118">
        <f t="shared" si="73"/>
        <v>0</v>
      </c>
      <c r="BA459" s="118">
        <f t="shared" si="73"/>
        <v>0</v>
      </c>
      <c r="BB459" s="118">
        <f t="shared" si="73"/>
        <v>0</v>
      </c>
      <c r="BC459" s="118">
        <f t="shared" si="73"/>
        <v>0</v>
      </c>
    </row>
    <row r="460" spans="2:55" ht="15.6" customHeight="1" x14ac:dyDescent="0.2">
      <c r="B460" s="25"/>
      <c r="AX460" s="118">
        <f t="shared" si="73"/>
        <v>0</v>
      </c>
      <c r="AY460" s="118">
        <f t="shared" si="73"/>
        <v>0</v>
      </c>
      <c r="AZ460" s="118">
        <f t="shared" si="73"/>
        <v>0</v>
      </c>
      <c r="BA460" s="118">
        <f t="shared" si="73"/>
        <v>0</v>
      </c>
      <c r="BB460" s="118">
        <f t="shared" si="73"/>
        <v>0</v>
      </c>
      <c r="BC460" s="118">
        <f t="shared" si="73"/>
        <v>0</v>
      </c>
    </row>
    <row r="461" spans="2:55" ht="15.6" customHeight="1" x14ac:dyDescent="0.2">
      <c r="B461" s="25"/>
      <c r="AX461" s="118">
        <f t="shared" si="73"/>
        <v>0</v>
      </c>
      <c r="AY461" s="118">
        <f t="shared" si="73"/>
        <v>0</v>
      </c>
      <c r="AZ461" s="118">
        <f t="shared" si="73"/>
        <v>0</v>
      </c>
      <c r="BA461" s="118">
        <f t="shared" si="73"/>
        <v>0</v>
      </c>
      <c r="BB461" s="118">
        <f t="shared" si="73"/>
        <v>0</v>
      </c>
      <c r="BC461" s="118">
        <f t="shared" si="73"/>
        <v>0</v>
      </c>
    </row>
    <row r="462" spans="2:55" ht="15.6" customHeight="1" x14ac:dyDescent="0.2">
      <c r="B462" s="25"/>
      <c r="AX462" s="118">
        <f t="shared" si="73"/>
        <v>0</v>
      </c>
      <c r="AY462" s="118">
        <f t="shared" si="73"/>
        <v>0</v>
      </c>
      <c r="AZ462" s="118">
        <f t="shared" si="73"/>
        <v>0</v>
      </c>
      <c r="BA462" s="118">
        <f t="shared" si="73"/>
        <v>0</v>
      </c>
      <c r="BB462" s="118">
        <f t="shared" si="73"/>
        <v>0</v>
      </c>
      <c r="BC462" s="118">
        <f t="shared" si="73"/>
        <v>0</v>
      </c>
    </row>
    <row r="463" spans="2:55" ht="15.6" customHeight="1" x14ac:dyDescent="0.2">
      <c r="B463" s="25"/>
      <c r="AX463" s="118">
        <f t="shared" si="73"/>
        <v>0</v>
      </c>
      <c r="AY463" s="118">
        <f t="shared" si="73"/>
        <v>0</v>
      </c>
      <c r="AZ463" s="118">
        <f t="shared" si="73"/>
        <v>0</v>
      </c>
      <c r="BA463" s="118">
        <f t="shared" si="73"/>
        <v>0</v>
      </c>
      <c r="BB463" s="118">
        <f t="shared" si="73"/>
        <v>0</v>
      </c>
      <c r="BC463" s="118">
        <f t="shared" si="73"/>
        <v>0</v>
      </c>
    </row>
    <row r="464" spans="2:55" ht="15.6" customHeight="1" x14ac:dyDescent="0.2">
      <c r="B464" s="25"/>
      <c r="AX464" s="118">
        <f t="shared" si="73"/>
        <v>0</v>
      </c>
      <c r="AY464" s="118">
        <f t="shared" si="73"/>
        <v>0</v>
      </c>
      <c r="AZ464" s="118">
        <f t="shared" si="73"/>
        <v>0</v>
      </c>
      <c r="BA464" s="118">
        <f t="shared" si="73"/>
        <v>0</v>
      </c>
      <c r="BB464" s="118">
        <f t="shared" si="73"/>
        <v>0</v>
      </c>
      <c r="BC464" s="118">
        <f t="shared" si="73"/>
        <v>0</v>
      </c>
    </row>
    <row r="465" spans="2:55" ht="15.6" customHeight="1" x14ac:dyDescent="0.2">
      <c r="B465" s="25"/>
      <c r="AX465" s="118">
        <f t="shared" si="73"/>
        <v>0</v>
      </c>
      <c r="AY465" s="118">
        <f t="shared" si="73"/>
        <v>0</v>
      </c>
      <c r="AZ465" s="118">
        <f t="shared" si="73"/>
        <v>0</v>
      </c>
      <c r="BA465" s="118">
        <f t="shared" si="73"/>
        <v>0</v>
      </c>
      <c r="BB465" s="118">
        <f t="shared" si="73"/>
        <v>0</v>
      </c>
      <c r="BC465" s="118">
        <f t="shared" si="73"/>
        <v>0</v>
      </c>
    </row>
    <row r="466" spans="2:55" ht="15.6" customHeight="1" x14ac:dyDescent="0.2">
      <c r="B466" s="25"/>
      <c r="AX466" s="118">
        <f t="shared" si="73"/>
        <v>0</v>
      </c>
      <c r="AY466" s="118">
        <f t="shared" si="73"/>
        <v>0</v>
      </c>
      <c r="AZ466" s="118">
        <f t="shared" si="73"/>
        <v>0</v>
      </c>
      <c r="BA466" s="118">
        <f t="shared" si="73"/>
        <v>0</v>
      </c>
      <c r="BB466" s="118">
        <f t="shared" si="73"/>
        <v>0</v>
      </c>
      <c r="BC466" s="118">
        <f t="shared" si="73"/>
        <v>0</v>
      </c>
    </row>
    <row r="467" spans="2:55" ht="15.6" customHeight="1" x14ac:dyDescent="0.2">
      <c r="B467" s="25"/>
      <c r="AX467" s="118">
        <f t="shared" si="73"/>
        <v>0</v>
      </c>
      <c r="AY467" s="118">
        <f t="shared" si="73"/>
        <v>0</v>
      </c>
      <c r="AZ467" s="118">
        <f t="shared" si="73"/>
        <v>0</v>
      </c>
      <c r="BA467" s="118">
        <f t="shared" si="73"/>
        <v>0</v>
      </c>
      <c r="BB467" s="118">
        <f t="shared" si="73"/>
        <v>0</v>
      </c>
      <c r="BC467" s="118">
        <f t="shared" si="73"/>
        <v>0</v>
      </c>
    </row>
    <row r="468" spans="2:55" ht="15.6" customHeight="1" x14ac:dyDescent="0.2">
      <c r="B468" s="25"/>
      <c r="AX468" s="118">
        <f t="shared" si="73"/>
        <v>0</v>
      </c>
      <c r="AY468" s="118">
        <f t="shared" si="73"/>
        <v>0</v>
      </c>
      <c r="AZ468" s="118">
        <f t="shared" si="73"/>
        <v>0</v>
      </c>
      <c r="BA468" s="118">
        <f t="shared" si="73"/>
        <v>0</v>
      </c>
      <c r="BB468" s="118">
        <f t="shared" si="73"/>
        <v>0</v>
      </c>
      <c r="BC468" s="118">
        <f t="shared" si="73"/>
        <v>0</v>
      </c>
    </row>
    <row r="469" spans="2:55" ht="15.6" customHeight="1" x14ac:dyDescent="0.2">
      <c r="B469" s="25"/>
      <c r="AX469" s="118">
        <f t="shared" si="73"/>
        <v>0</v>
      </c>
      <c r="AY469" s="118">
        <f t="shared" si="73"/>
        <v>0</v>
      </c>
      <c r="AZ469" s="118">
        <f t="shared" si="73"/>
        <v>0</v>
      </c>
      <c r="BA469" s="118">
        <f t="shared" si="73"/>
        <v>0</v>
      </c>
      <c r="BB469" s="118">
        <f t="shared" si="73"/>
        <v>0</v>
      </c>
      <c r="BC469" s="118">
        <f t="shared" si="73"/>
        <v>0</v>
      </c>
    </row>
    <row r="470" spans="2:55" ht="15.6" customHeight="1" x14ac:dyDescent="0.2">
      <c r="B470" s="25"/>
      <c r="AX470" s="118">
        <f t="shared" si="73"/>
        <v>0</v>
      </c>
      <c r="AY470" s="118">
        <f t="shared" si="73"/>
        <v>0</v>
      </c>
      <c r="AZ470" s="118">
        <f t="shared" si="73"/>
        <v>0</v>
      </c>
      <c r="BA470" s="118">
        <f t="shared" si="73"/>
        <v>0</v>
      </c>
      <c r="BB470" s="118">
        <f t="shared" si="73"/>
        <v>0</v>
      </c>
      <c r="BC470" s="118">
        <f t="shared" si="73"/>
        <v>0</v>
      </c>
    </row>
    <row r="471" spans="2:55" ht="15.6" customHeight="1" x14ac:dyDescent="0.2">
      <c r="B471" s="25"/>
      <c r="AX471" s="118">
        <f t="shared" si="73"/>
        <v>0</v>
      </c>
      <c r="AY471" s="118">
        <f t="shared" si="73"/>
        <v>0</v>
      </c>
      <c r="AZ471" s="118">
        <f t="shared" si="73"/>
        <v>0</v>
      </c>
      <c r="BA471" s="118">
        <f t="shared" si="73"/>
        <v>0</v>
      </c>
      <c r="BB471" s="118">
        <f t="shared" si="73"/>
        <v>0</v>
      </c>
      <c r="BC471" s="118">
        <f t="shared" si="73"/>
        <v>0</v>
      </c>
    </row>
    <row r="472" spans="2:55" ht="15.6" customHeight="1" x14ac:dyDescent="0.2">
      <c r="B472" s="25"/>
      <c r="AX472" s="118">
        <f t="shared" si="73"/>
        <v>0</v>
      </c>
      <c r="AY472" s="118">
        <f t="shared" si="73"/>
        <v>0</v>
      </c>
      <c r="AZ472" s="118">
        <f t="shared" si="73"/>
        <v>0</v>
      </c>
      <c r="BA472" s="118">
        <f t="shared" si="73"/>
        <v>0</v>
      </c>
      <c r="BB472" s="118">
        <f t="shared" si="73"/>
        <v>0</v>
      </c>
      <c r="BC472" s="118">
        <f t="shared" si="73"/>
        <v>0</v>
      </c>
    </row>
    <row r="473" spans="2:55" ht="15.6" customHeight="1" x14ac:dyDescent="0.2">
      <c r="B473" s="25"/>
      <c r="AX473" s="118">
        <f t="shared" si="73"/>
        <v>0</v>
      </c>
      <c r="AY473" s="118">
        <f t="shared" si="73"/>
        <v>0</v>
      </c>
      <c r="AZ473" s="118">
        <f t="shared" si="73"/>
        <v>0</v>
      </c>
      <c r="BA473" s="118">
        <f t="shared" si="73"/>
        <v>0</v>
      </c>
      <c r="BB473" s="118">
        <f t="shared" si="73"/>
        <v>0</v>
      </c>
      <c r="BC473" s="118">
        <f t="shared" si="73"/>
        <v>0</v>
      </c>
    </row>
    <row r="474" spans="2:55" ht="15.6" customHeight="1" x14ac:dyDescent="0.2">
      <c r="B474" s="25"/>
      <c r="AX474" s="118">
        <f t="shared" si="73"/>
        <v>0</v>
      </c>
      <c r="AY474" s="118">
        <f t="shared" si="73"/>
        <v>0</v>
      </c>
      <c r="AZ474" s="118">
        <f t="shared" si="73"/>
        <v>0</v>
      </c>
      <c r="BA474" s="118">
        <f t="shared" si="73"/>
        <v>0</v>
      </c>
      <c r="BB474" s="118">
        <f t="shared" si="73"/>
        <v>0</v>
      </c>
      <c r="BC474" s="118">
        <f t="shared" si="73"/>
        <v>0</v>
      </c>
    </row>
    <row r="475" spans="2:55" ht="15.6" customHeight="1" x14ac:dyDescent="0.2">
      <c r="B475" s="25"/>
      <c r="AX475" s="118">
        <f t="shared" si="73"/>
        <v>0</v>
      </c>
      <c r="AY475" s="118">
        <f t="shared" si="73"/>
        <v>0</v>
      </c>
      <c r="AZ475" s="118">
        <f t="shared" si="73"/>
        <v>0</v>
      </c>
      <c r="BA475" s="118">
        <f t="shared" si="73"/>
        <v>0</v>
      </c>
      <c r="BB475" s="118">
        <f t="shared" si="73"/>
        <v>0</v>
      </c>
      <c r="BC475" s="118">
        <f t="shared" si="73"/>
        <v>0</v>
      </c>
    </row>
    <row r="476" spans="2:55" ht="15.6" customHeight="1" x14ac:dyDescent="0.2">
      <c r="B476" s="25"/>
      <c r="AX476" s="118">
        <f t="shared" si="73"/>
        <v>0</v>
      </c>
      <c r="AY476" s="118">
        <f t="shared" si="73"/>
        <v>0</v>
      </c>
      <c r="AZ476" s="118">
        <f t="shared" si="73"/>
        <v>0</v>
      </c>
      <c r="BA476" s="118">
        <f t="shared" si="73"/>
        <v>0</v>
      </c>
      <c r="BB476" s="118">
        <f t="shared" si="73"/>
        <v>0</v>
      </c>
      <c r="BC476" s="118">
        <f t="shared" si="73"/>
        <v>0</v>
      </c>
    </row>
    <row r="477" spans="2:55" ht="15.6" customHeight="1" x14ac:dyDescent="0.2">
      <c r="B477" s="25"/>
      <c r="AX477" s="118">
        <f t="shared" si="73"/>
        <v>0</v>
      </c>
      <c r="AY477" s="118">
        <f t="shared" si="73"/>
        <v>0</v>
      </c>
      <c r="AZ477" s="118">
        <f t="shared" si="73"/>
        <v>0</v>
      </c>
      <c r="BA477" s="118">
        <f t="shared" si="73"/>
        <v>0</v>
      </c>
      <c r="BB477" s="118">
        <f t="shared" si="73"/>
        <v>0</v>
      </c>
      <c r="BC477" s="118">
        <f t="shared" si="73"/>
        <v>0</v>
      </c>
    </row>
    <row r="478" spans="2:55" ht="15.6" customHeight="1" x14ac:dyDescent="0.2">
      <c r="B478" s="25"/>
      <c r="AX478" s="118">
        <f t="shared" si="73"/>
        <v>0</v>
      </c>
      <c r="AY478" s="118">
        <f t="shared" si="73"/>
        <v>0</v>
      </c>
      <c r="AZ478" s="118">
        <f t="shared" si="73"/>
        <v>0</v>
      </c>
      <c r="BA478" s="118">
        <f t="shared" si="73"/>
        <v>0</v>
      </c>
      <c r="BB478" s="118">
        <f t="shared" si="73"/>
        <v>0</v>
      </c>
      <c r="BC478" s="118">
        <f t="shared" si="73"/>
        <v>0</v>
      </c>
    </row>
    <row r="479" spans="2:55" ht="15.6" customHeight="1" x14ac:dyDescent="0.2">
      <c r="B479" s="25"/>
      <c r="AX479" s="118">
        <f t="shared" si="73"/>
        <v>0</v>
      </c>
      <c r="AY479" s="118">
        <f t="shared" si="73"/>
        <v>0</v>
      </c>
      <c r="AZ479" s="118">
        <f t="shared" si="73"/>
        <v>0</v>
      </c>
      <c r="BA479" s="118">
        <f t="shared" si="73"/>
        <v>0</v>
      </c>
      <c r="BB479" s="118">
        <f t="shared" si="73"/>
        <v>0</v>
      </c>
      <c r="BC479" s="118">
        <f t="shared" si="73"/>
        <v>0</v>
      </c>
    </row>
    <row r="480" spans="2:55" ht="15.6" customHeight="1" x14ac:dyDescent="0.2">
      <c r="B480" s="25"/>
      <c r="AX480" s="118">
        <f t="shared" si="73"/>
        <v>0</v>
      </c>
      <c r="AY480" s="118">
        <f t="shared" si="73"/>
        <v>0</v>
      </c>
      <c r="AZ480" s="118">
        <f t="shared" si="73"/>
        <v>0</v>
      </c>
      <c r="BA480" s="118">
        <f t="shared" si="73"/>
        <v>0</v>
      </c>
      <c r="BB480" s="118">
        <f t="shared" si="73"/>
        <v>0</v>
      </c>
      <c r="BC480" s="118">
        <f t="shared" si="73"/>
        <v>0</v>
      </c>
    </row>
    <row r="481" spans="2:55" ht="15.6" customHeight="1" x14ac:dyDescent="0.2">
      <c r="B481" s="25"/>
      <c r="AX481" s="118">
        <f t="shared" si="73"/>
        <v>0</v>
      </c>
      <c r="AY481" s="118">
        <f t="shared" si="73"/>
        <v>0</v>
      </c>
      <c r="AZ481" s="118">
        <f t="shared" si="73"/>
        <v>0</v>
      </c>
      <c r="BA481" s="118">
        <f t="shared" si="73"/>
        <v>0</v>
      </c>
      <c r="BB481" s="118">
        <f t="shared" si="73"/>
        <v>0</v>
      </c>
      <c r="BC481" s="118">
        <f t="shared" si="73"/>
        <v>0</v>
      </c>
    </row>
    <row r="482" spans="2:55" ht="15.6" customHeight="1" x14ac:dyDescent="0.2">
      <c r="B482" s="25"/>
      <c r="AX482" s="118">
        <f t="shared" si="73"/>
        <v>0</v>
      </c>
      <c r="AY482" s="118">
        <f t="shared" si="73"/>
        <v>0</v>
      </c>
      <c r="AZ482" s="118">
        <f t="shared" si="73"/>
        <v>0</v>
      </c>
      <c r="BA482" s="118">
        <f t="shared" si="73"/>
        <v>0</v>
      </c>
      <c r="BB482" s="118">
        <f t="shared" si="73"/>
        <v>0</v>
      </c>
      <c r="BC482" s="118">
        <f t="shared" si="73"/>
        <v>0</v>
      </c>
    </row>
    <row r="483" spans="2:55" ht="15.6" customHeight="1" x14ac:dyDescent="0.2">
      <c r="B483" s="25"/>
      <c r="AX483" s="118">
        <f t="shared" si="73"/>
        <v>0</v>
      </c>
      <c r="AY483" s="118">
        <f t="shared" si="73"/>
        <v>0</v>
      </c>
      <c r="AZ483" s="118">
        <f t="shared" si="73"/>
        <v>0</v>
      </c>
      <c r="BA483" s="118">
        <f t="shared" si="73"/>
        <v>0</v>
      </c>
      <c r="BB483" s="118">
        <f t="shared" si="73"/>
        <v>0</v>
      </c>
      <c r="BC483" s="118">
        <f t="shared" si="73"/>
        <v>0</v>
      </c>
    </row>
    <row r="484" spans="2:55" ht="15.6" customHeight="1" x14ac:dyDescent="0.2">
      <c r="B484" s="25"/>
      <c r="AX484" s="118">
        <f t="shared" si="73"/>
        <v>0</v>
      </c>
      <c r="AY484" s="118">
        <f t="shared" si="73"/>
        <v>0</v>
      </c>
      <c r="AZ484" s="118">
        <f t="shared" si="73"/>
        <v>0</v>
      </c>
      <c r="BA484" s="118">
        <f t="shared" si="73"/>
        <v>0</v>
      </c>
      <c r="BB484" s="118">
        <f t="shared" si="73"/>
        <v>0</v>
      </c>
      <c r="BC484" s="118">
        <f t="shared" si="73"/>
        <v>0</v>
      </c>
    </row>
    <row r="485" spans="2:55" ht="15.6" customHeight="1" x14ac:dyDescent="0.2">
      <c r="B485" s="25"/>
      <c r="AX485" s="118">
        <f t="shared" si="73"/>
        <v>0</v>
      </c>
      <c r="AY485" s="118">
        <f t="shared" si="73"/>
        <v>0</v>
      </c>
      <c r="AZ485" s="118">
        <f t="shared" si="73"/>
        <v>0</v>
      </c>
      <c r="BA485" s="118">
        <f t="shared" si="73"/>
        <v>0</v>
      </c>
      <c r="BB485" s="118">
        <f t="shared" si="73"/>
        <v>0</v>
      </c>
      <c r="BC485" s="118">
        <f t="shared" si="73"/>
        <v>0</v>
      </c>
    </row>
    <row r="486" spans="2:55" ht="15.6" customHeight="1" x14ac:dyDescent="0.2">
      <c r="B486" s="25"/>
      <c r="AX486" s="118">
        <f t="shared" si="73"/>
        <v>0</v>
      </c>
      <c r="AY486" s="118">
        <f t="shared" si="73"/>
        <v>0</v>
      </c>
      <c r="AZ486" s="118">
        <f t="shared" si="73"/>
        <v>0</v>
      </c>
      <c r="BA486" s="118">
        <f t="shared" si="73"/>
        <v>0</v>
      </c>
      <c r="BB486" s="118">
        <f t="shared" si="73"/>
        <v>0</v>
      </c>
      <c r="BC486" s="118">
        <f t="shared" si="73"/>
        <v>0</v>
      </c>
    </row>
    <row r="487" spans="2:55" ht="15.6" customHeight="1" x14ac:dyDescent="0.2">
      <c r="B487" s="25"/>
      <c r="AX487" s="118">
        <f t="shared" si="73"/>
        <v>0</v>
      </c>
      <c r="AY487" s="118">
        <f t="shared" si="73"/>
        <v>0</v>
      </c>
      <c r="AZ487" s="118">
        <f t="shared" si="73"/>
        <v>0</v>
      </c>
      <c r="BA487" s="118">
        <f t="shared" si="73"/>
        <v>0</v>
      </c>
      <c r="BB487" s="118">
        <f t="shared" si="73"/>
        <v>0</v>
      </c>
      <c r="BC487" s="118">
        <f t="shared" si="73"/>
        <v>0</v>
      </c>
    </row>
    <row r="488" spans="2:55" ht="15.6" customHeight="1" x14ac:dyDescent="0.2">
      <c r="B488" s="25"/>
      <c r="AX488" s="118">
        <f t="shared" si="73"/>
        <v>0</v>
      </c>
      <c r="AY488" s="118">
        <f t="shared" si="73"/>
        <v>0</v>
      </c>
      <c r="AZ488" s="118">
        <f t="shared" si="73"/>
        <v>0</v>
      </c>
      <c r="BA488" s="118">
        <f t="shared" si="73"/>
        <v>0</v>
      </c>
      <c r="BB488" s="118">
        <f t="shared" si="73"/>
        <v>0</v>
      </c>
      <c r="BC488" s="118">
        <f t="shared" si="73"/>
        <v>0</v>
      </c>
    </row>
    <row r="489" spans="2:55" ht="15.6" customHeight="1" x14ac:dyDescent="0.2">
      <c r="B489" s="25"/>
      <c r="AX489" s="118">
        <f t="shared" si="73"/>
        <v>0</v>
      </c>
      <c r="AY489" s="118">
        <f t="shared" si="73"/>
        <v>0</v>
      </c>
      <c r="AZ489" s="118">
        <f t="shared" si="73"/>
        <v>0</v>
      </c>
      <c r="BA489" s="118">
        <f t="shared" si="73"/>
        <v>0</v>
      </c>
      <c r="BB489" s="118">
        <f t="shared" si="73"/>
        <v>0</v>
      </c>
      <c r="BC489" s="118">
        <f t="shared" si="73"/>
        <v>0</v>
      </c>
    </row>
    <row r="490" spans="2:55" ht="15.6" customHeight="1" x14ac:dyDescent="0.2">
      <c r="B490" s="25"/>
      <c r="AX490" s="118">
        <f t="shared" si="73"/>
        <v>0</v>
      </c>
      <c r="AY490" s="118">
        <f t="shared" si="73"/>
        <v>0</v>
      </c>
      <c r="AZ490" s="118">
        <f t="shared" si="73"/>
        <v>0</v>
      </c>
      <c r="BA490" s="118">
        <f t="shared" ref="BA490:BC553" si="74">S490/42*1000</f>
        <v>0</v>
      </c>
      <c r="BB490" s="118">
        <f t="shared" si="74"/>
        <v>0</v>
      </c>
      <c r="BC490" s="118">
        <f t="shared" si="74"/>
        <v>0</v>
      </c>
    </row>
    <row r="491" spans="2:55" ht="15.6" customHeight="1" x14ac:dyDescent="0.2">
      <c r="B491" s="25"/>
      <c r="AX491" s="118">
        <f t="shared" ref="AX491:BC554" si="75">P491/42*1000</f>
        <v>0</v>
      </c>
      <c r="AY491" s="118">
        <f t="shared" si="75"/>
        <v>0</v>
      </c>
      <c r="AZ491" s="118">
        <f t="shared" si="75"/>
        <v>0</v>
      </c>
      <c r="BA491" s="118">
        <f t="shared" si="74"/>
        <v>0</v>
      </c>
      <c r="BB491" s="118">
        <f t="shared" si="74"/>
        <v>0</v>
      </c>
      <c r="BC491" s="118">
        <f t="shared" si="74"/>
        <v>0</v>
      </c>
    </row>
    <row r="492" spans="2:55" ht="15.6" customHeight="1" x14ac:dyDescent="0.2">
      <c r="B492" s="25"/>
      <c r="AX492" s="118">
        <f t="shared" si="75"/>
        <v>0</v>
      </c>
      <c r="AY492" s="118">
        <f t="shared" si="75"/>
        <v>0</v>
      </c>
      <c r="AZ492" s="118">
        <f t="shared" si="75"/>
        <v>0</v>
      </c>
      <c r="BA492" s="118">
        <f t="shared" si="74"/>
        <v>0</v>
      </c>
      <c r="BB492" s="118">
        <f t="shared" si="74"/>
        <v>0</v>
      </c>
      <c r="BC492" s="118">
        <f t="shared" si="74"/>
        <v>0</v>
      </c>
    </row>
    <row r="493" spans="2:55" ht="15.6" customHeight="1" x14ac:dyDescent="0.2">
      <c r="B493" s="25"/>
      <c r="AX493" s="118">
        <f t="shared" si="75"/>
        <v>0</v>
      </c>
      <c r="AY493" s="118">
        <f t="shared" si="75"/>
        <v>0</v>
      </c>
      <c r="AZ493" s="118">
        <f t="shared" si="75"/>
        <v>0</v>
      </c>
      <c r="BA493" s="118">
        <f t="shared" si="74"/>
        <v>0</v>
      </c>
      <c r="BB493" s="118">
        <f t="shared" si="74"/>
        <v>0</v>
      </c>
      <c r="BC493" s="118">
        <f t="shared" si="74"/>
        <v>0</v>
      </c>
    </row>
    <row r="494" spans="2:55" ht="15.6" customHeight="1" x14ac:dyDescent="0.2">
      <c r="B494" s="25"/>
      <c r="AX494" s="118">
        <f t="shared" si="75"/>
        <v>0</v>
      </c>
      <c r="AY494" s="118">
        <f t="shared" si="75"/>
        <v>0</v>
      </c>
      <c r="AZ494" s="118">
        <f t="shared" si="75"/>
        <v>0</v>
      </c>
      <c r="BA494" s="118">
        <f t="shared" si="74"/>
        <v>0</v>
      </c>
      <c r="BB494" s="118">
        <f t="shared" si="74"/>
        <v>0</v>
      </c>
      <c r="BC494" s="118">
        <f t="shared" si="74"/>
        <v>0</v>
      </c>
    </row>
    <row r="495" spans="2:55" ht="15.6" customHeight="1" x14ac:dyDescent="0.2">
      <c r="B495" s="25"/>
      <c r="AX495" s="118">
        <f t="shared" si="75"/>
        <v>0</v>
      </c>
      <c r="AY495" s="118">
        <f t="shared" si="75"/>
        <v>0</v>
      </c>
      <c r="AZ495" s="118">
        <f t="shared" si="75"/>
        <v>0</v>
      </c>
      <c r="BA495" s="118">
        <f t="shared" si="74"/>
        <v>0</v>
      </c>
      <c r="BB495" s="118">
        <f t="shared" si="74"/>
        <v>0</v>
      </c>
      <c r="BC495" s="118">
        <f t="shared" si="74"/>
        <v>0</v>
      </c>
    </row>
    <row r="496" spans="2:55" ht="15.6" customHeight="1" x14ac:dyDescent="0.2">
      <c r="B496" s="25"/>
      <c r="AX496" s="118">
        <f t="shared" si="75"/>
        <v>0</v>
      </c>
      <c r="AY496" s="118">
        <f t="shared" si="75"/>
        <v>0</v>
      </c>
      <c r="AZ496" s="118">
        <f t="shared" si="75"/>
        <v>0</v>
      </c>
      <c r="BA496" s="118">
        <f t="shared" si="74"/>
        <v>0</v>
      </c>
      <c r="BB496" s="118">
        <f t="shared" si="74"/>
        <v>0</v>
      </c>
      <c r="BC496" s="118">
        <f t="shared" si="74"/>
        <v>0</v>
      </c>
    </row>
    <row r="497" spans="2:55" ht="15.6" customHeight="1" x14ac:dyDescent="0.2">
      <c r="B497" s="25"/>
      <c r="AX497" s="118">
        <f t="shared" si="75"/>
        <v>0</v>
      </c>
      <c r="AY497" s="118">
        <f t="shared" si="75"/>
        <v>0</v>
      </c>
      <c r="AZ497" s="118">
        <f t="shared" si="75"/>
        <v>0</v>
      </c>
      <c r="BA497" s="118">
        <f t="shared" si="74"/>
        <v>0</v>
      </c>
      <c r="BB497" s="118">
        <f t="shared" si="74"/>
        <v>0</v>
      </c>
      <c r="BC497" s="118">
        <f t="shared" si="74"/>
        <v>0</v>
      </c>
    </row>
    <row r="498" spans="2:55" ht="15.6" customHeight="1" x14ac:dyDescent="0.2">
      <c r="B498" s="25"/>
      <c r="AX498" s="118">
        <f t="shared" si="75"/>
        <v>0</v>
      </c>
      <c r="AY498" s="118">
        <f t="shared" si="75"/>
        <v>0</v>
      </c>
      <c r="AZ498" s="118">
        <f t="shared" si="75"/>
        <v>0</v>
      </c>
      <c r="BA498" s="118">
        <f t="shared" si="74"/>
        <v>0</v>
      </c>
      <c r="BB498" s="118">
        <f t="shared" si="74"/>
        <v>0</v>
      </c>
      <c r="BC498" s="118">
        <f t="shared" si="74"/>
        <v>0</v>
      </c>
    </row>
    <row r="499" spans="2:55" ht="15.6" customHeight="1" x14ac:dyDescent="0.2">
      <c r="B499" s="25"/>
      <c r="AX499" s="118">
        <f t="shared" si="75"/>
        <v>0</v>
      </c>
      <c r="AY499" s="118">
        <f t="shared" si="75"/>
        <v>0</v>
      </c>
      <c r="AZ499" s="118">
        <f t="shared" si="75"/>
        <v>0</v>
      </c>
      <c r="BA499" s="118">
        <f t="shared" si="74"/>
        <v>0</v>
      </c>
      <c r="BB499" s="118">
        <f t="shared" si="74"/>
        <v>0</v>
      </c>
      <c r="BC499" s="118">
        <f t="shared" si="74"/>
        <v>0</v>
      </c>
    </row>
    <row r="500" spans="2:55" ht="15.6" customHeight="1" x14ac:dyDescent="0.2">
      <c r="B500" s="25"/>
      <c r="AX500" s="118">
        <f t="shared" si="75"/>
        <v>0</v>
      </c>
      <c r="AY500" s="118">
        <f t="shared" si="75"/>
        <v>0</v>
      </c>
      <c r="AZ500" s="118">
        <f t="shared" si="75"/>
        <v>0</v>
      </c>
      <c r="BA500" s="118">
        <f t="shared" si="74"/>
        <v>0</v>
      </c>
      <c r="BB500" s="118">
        <f t="shared" si="74"/>
        <v>0</v>
      </c>
      <c r="BC500" s="118">
        <f t="shared" si="74"/>
        <v>0</v>
      </c>
    </row>
    <row r="501" spans="2:55" ht="15.6" customHeight="1" x14ac:dyDescent="0.2">
      <c r="B501" s="25"/>
      <c r="AX501" s="118">
        <f t="shared" si="75"/>
        <v>0</v>
      </c>
      <c r="AY501" s="118">
        <f t="shared" si="75"/>
        <v>0</v>
      </c>
      <c r="AZ501" s="118">
        <f t="shared" si="75"/>
        <v>0</v>
      </c>
      <c r="BA501" s="118">
        <f t="shared" si="74"/>
        <v>0</v>
      </c>
      <c r="BB501" s="118">
        <f t="shared" si="74"/>
        <v>0</v>
      </c>
      <c r="BC501" s="118">
        <f t="shared" si="74"/>
        <v>0</v>
      </c>
    </row>
    <row r="502" spans="2:55" ht="15.6" customHeight="1" x14ac:dyDescent="0.2">
      <c r="B502" s="25"/>
      <c r="AX502" s="118">
        <f t="shared" si="75"/>
        <v>0</v>
      </c>
      <c r="AY502" s="118">
        <f t="shared" si="75"/>
        <v>0</v>
      </c>
      <c r="AZ502" s="118">
        <f t="shared" si="75"/>
        <v>0</v>
      </c>
      <c r="BA502" s="118">
        <f t="shared" si="74"/>
        <v>0</v>
      </c>
      <c r="BB502" s="118">
        <f t="shared" si="74"/>
        <v>0</v>
      </c>
      <c r="BC502" s="118">
        <f t="shared" si="74"/>
        <v>0</v>
      </c>
    </row>
    <row r="503" spans="2:55" ht="15.6" customHeight="1" x14ac:dyDescent="0.2">
      <c r="B503" s="25"/>
      <c r="AX503" s="118">
        <f t="shared" si="75"/>
        <v>0</v>
      </c>
      <c r="AY503" s="118">
        <f t="shared" si="75"/>
        <v>0</v>
      </c>
      <c r="AZ503" s="118">
        <f t="shared" si="75"/>
        <v>0</v>
      </c>
      <c r="BA503" s="118">
        <f t="shared" si="74"/>
        <v>0</v>
      </c>
      <c r="BB503" s="118">
        <f t="shared" si="74"/>
        <v>0</v>
      </c>
      <c r="BC503" s="118">
        <f t="shared" si="74"/>
        <v>0</v>
      </c>
    </row>
    <row r="504" spans="2:55" ht="15.6" customHeight="1" x14ac:dyDescent="0.2">
      <c r="B504" s="25"/>
      <c r="AX504" s="118">
        <f t="shared" si="75"/>
        <v>0</v>
      </c>
      <c r="AY504" s="118">
        <f t="shared" si="75"/>
        <v>0</v>
      </c>
      <c r="AZ504" s="118">
        <f t="shared" si="75"/>
        <v>0</v>
      </c>
      <c r="BA504" s="118">
        <f t="shared" si="74"/>
        <v>0</v>
      </c>
      <c r="BB504" s="118">
        <f t="shared" si="74"/>
        <v>0</v>
      </c>
      <c r="BC504" s="118">
        <f t="shared" si="74"/>
        <v>0</v>
      </c>
    </row>
    <row r="505" spans="2:55" ht="15.6" customHeight="1" x14ac:dyDescent="0.2">
      <c r="B505" s="25"/>
      <c r="AX505" s="118">
        <f t="shared" si="75"/>
        <v>0</v>
      </c>
      <c r="AY505" s="118">
        <f t="shared" si="75"/>
        <v>0</v>
      </c>
      <c r="AZ505" s="118">
        <f t="shared" si="75"/>
        <v>0</v>
      </c>
      <c r="BA505" s="118">
        <f t="shared" si="74"/>
        <v>0</v>
      </c>
      <c r="BB505" s="118">
        <f t="shared" si="74"/>
        <v>0</v>
      </c>
      <c r="BC505" s="118">
        <f t="shared" si="74"/>
        <v>0</v>
      </c>
    </row>
    <row r="506" spans="2:55" ht="15.6" customHeight="1" x14ac:dyDescent="0.2">
      <c r="B506" s="25"/>
      <c r="AX506" s="118">
        <f t="shared" si="75"/>
        <v>0</v>
      </c>
      <c r="AY506" s="118">
        <f t="shared" si="75"/>
        <v>0</v>
      </c>
      <c r="AZ506" s="118">
        <f t="shared" si="75"/>
        <v>0</v>
      </c>
      <c r="BA506" s="118">
        <f t="shared" si="74"/>
        <v>0</v>
      </c>
      <c r="BB506" s="118">
        <f t="shared" si="74"/>
        <v>0</v>
      </c>
      <c r="BC506" s="118">
        <f t="shared" si="74"/>
        <v>0</v>
      </c>
    </row>
    <row r="507" spans="2:55" ht="15.6" customHeight="1" x14ac:dyDescent="0.2">
      <c r="B507" s="25"/>
      <c r="AX507" s="118">
        <f t="shared" si="75"/>
        <v>0</v>
      </c>
      <c r="AY507" s="118">
        <f t="shared" si="75"/>
        <v>0</v>
      </c>
      <c r="AZ507" s="118">
        <f t="shared" si="75"/>
        <v>0</v>
      </c>
      <c r="BA507" s="118">
        <f t="shared" si="74"/>
        <v>0</v>
      </c>
      <c r="BB507" s="118">
        <f t="shared" si="74"/>
        <v>0</v>
      </c>
      <c r="BC507" s="118">
        <f t="shared" si="74"/>
        <v>0</v>
      </c>
    </row>
    <row r="508" spans="2:55" ht="15.6" customHeight="1" x14ac:dyDescent="0.2">
      <c r="B508" s="25"/>
      <c r="AX508" s="118">
        <f t="shared" si="75"/>
        <v>0</v>
      </c>
      <c r="AY508" s="118">
        <f t="shared" si="75"/>
        <v>0</v>
      </c>
      <c r="AZ508" s="118">
        <f t="shared" si="75"/>
        <v>0</v>
      </c>
      <c r="BA508" s="118">
        <f t="shared" si="74"/>
        <v>0</v>
      </c>
      <c r="BB508" s="118">
        <f t="shared" si="74"/>
        <v>0</v>
      </c>
      <c r="BC508" s="118">
        <f t="shared" si="74"/>
        <v>0</v>
      </c>
    </row>
    <row r="509" spans="2:55" ht="15.6" customHeight="1" x14ac:dyDescent="0.2">
      <c r="B509" s="25"/>
      <c r="AX509" s="118">
        <f t="shared" si="75"/>
        <v>0</v>
      </c>
      <c r="AY509" s="118">
        <f t="shared" si="75"/>
        <v>0</v>
      </c>
      <c r="AZ509" s="118">
        <f t="shared" si="75"/>
        <v>0</v>
      </c>
      <c r="BA509" s="118">
        <f t="shared" si="74"/>
        <v>0</v>
      </c>
      <c r="BB509" s="118">
        <f t="shared" si="74"/>
        <v>0</v>
      </c>
      <c r="BC509" s="118">
        <f t="shared" si="74"/>
        <v>0</v>
      </c>
    </row>
    <row r="510" spans="2:55" ht="15.6" customHeight="1" x14ac:dyDescent="0.2">
      <c r="B510" s="25"/>
      <c r="AX510" s="118">
        <f t="shared" si="75"/>
        <v>0</v>
      </c>
      <c r="AY510" s="118">
        <f t="shared" si="75"/>
        <v>0</v>
      </c>
      <c r="AZ510" s="118">
        <f t="shared" si="75"/>
        <v>0</v>
      </c>
      <c r="BA510" s="118">
        <f t="shared" si="74"/>
        <v>0</v>
      </c>
      <c r="BB510" s="118">
        <f t="shared" si="74"/>
        <v>0</v>
      </c>
      <c r="BC510" s="118">
        <f t="shared" si="74"/>
        <v>0</v>
      </c>
    </row>
    <row r="511" spans="2:55" ht="15.6" customHeight="1" x14ac:dyDescent="0.2">
      <c r="B511" s="25"/>
      <c r="AX511" s="118">
        <f t="shared" si="75"/>
        <v>0</v>
      </c>
      <c r="AY511" s="118">
        <f t="shared" si="75"/>
        <v>0</v>
      </c>
      <c r="AZ511" s="118">
        <f t="shared" si="75"/>
        <v>0</v>
      </c>
      <c r="BA511" s="118">
        <f t="shared" si="74"/>
        <v>0</v>
      </c>
      <c r="BB511" s="118">
        <f t="shared" si="74"/>
        <v>0</v>
      </c>
      <c r="BC511" s="118">
        <f t="shared" si="74"/>
        <v>0</v>
      </c>
    </row>
    <row r="512" spans="2:55" ht="15.6" customHeight="1" x14ac:dyDescent="0.2">
      <c r="B512" s="25"/>
      <c r="AX512" s="118">
        <f t="shared" si="75"/>
        <v>0</v>
      </c>
      <c r="AY512" s="118">
        <f t="shared" si="75"/>
        <v>0</v>
      </c>
      <c r="AZ512" s="118">
        <f t="shared" si="75"/>
        <v>0</v>
      </c>
      <c r="BA512" s="118">
        <f t="shared" si="74"/>
        <v>0</v>
      </c>
      <c r="BB512" s="118">
        <f t="shared" si="74"/>
        <v>0</v>
      </c>
      <c r="BC512" s="118">
        <f t="shared" si="74"/>
        <v>0</v>
      </c>
    </row>
    <row r="513" spans="2:55" ht="15.6" customHeight="1" x14ac:dyDescent="0.2">
      <c r="B513" s="25"/>
      <c r="AX513" s="118">
        <f t="shared" si="75"/>
        <v>0</v>
      </c>
      <c r="AY513" s="118">
        <f t="shared" si="75"/>
        <v>0</v>
      </c>
      <c r="AZ513" s="118">
        <f t="shared" si="75"/>
        <v>0</v>
      </c>
      <c r="BA513" s="118">
        <f t="shared" si="74"/>
        <v>0</v>
      </c>
      <c r="BB513" s="118">
        <f t="shared" si="74"/>
        <v>0</v>
      </c>
      <c r="BC513" s="118">
        <f t="shared" si="74"/>
        <v>0</v>
      </c>
    </row>
    <row r="514" spans="2:55" ht="15.6" customHeight="1" x14ac:dyDescent="0.2">
      <c r="B514" s="25"/>
      <c r="AX514" s="118">
        <f t="shared" si="75"/>
        <v>0</v>
      </c>
      <c r="AY514" s="118">
        <f t="shared" si="75"/>
        <v>0</v>
      </c>
      <c r="AZ514" s="118">
        <f t="shared" si="75"/>
        <v>0</v>
      </c>
      <c r="BA514" s="118">
        <f t="shared" si="74"/>
        <v>0</v>
      </c>
      <c r="BB514" s="118">
        <f t="shared" si="74"/>
        <v>0</v>
      </c>
      <c r="BC514" s="118">
        <f t="shared" si="74"/>
        <v>0</v>
      </c>
    </row>
    <row r="515" spans="2:55" ht="15.6" customHeight="1" x14ac:dyDescent="0.2">
      <c r="B515" s="25"/>
      <c r="AX515" s="118">
        <f t="shared" si="75"/>
        <v>0</v>
      </c>
      <c r="AY515" s="118">
        <f t="shared" si="75"/>
        <v>0</v>
      </c>
      <c r="AZ515" s="118">
        <f t="shared" si="75"/>
        <v>0</v>
      </c>
      <c r="BA515" s="118">
        <f t="shared" si="74"/>
        <v>0</v>
      </c>
      <c r="BB515" s="118">
        <f t="shared" si="74"/>
        <v>0</v>
      </c>
      <c r="BC515" s="118">
        <f t="shared" si="74"/>
        <v>0</v>
      </c>
    </row>
    <row r="516" spans="2:55" ht="15.6" customHeight="1" x14ac:dyDescent="0.2">
      <c r="B516" s="25"/>
      <c r="AX516" s="118">
        <f t="shared" si="75"/>
        <v>0</v>
      </c>
      <c r="AY516" s="118">
        <f t="shared" si="75"/>
        <v>0</v>
      </c>
      <c r="AZ516" s="118">
        <f t="shared" si="75"/>
        <v>0</v>
      </c>
      <c r="BA516" s="118">
        <f t="shared" si="74"/>
        <v>0</v>
      </c>
      <c r="BB516" s="118">
        <f t="shared" si="74"/>
        <v>0</v>
      </c>
      <c r="BC516" s="118">
        <f t="shared" si="74"/>
        <v>0</v>
      </c>
    </row>
    <row r="517" spans="2:55" ht="15.6" customHeight="1" x14ac:dyDescent="0.2">
      <c r="B517" s="25"/>
      <c r="AX517" s="118">
        <f t="shared" si="75"/>
        <v>0</v>
      </c>
      <c r="AY517" s="118">
        <f t="shared" si="75"/>
        <v>0</v>
      </c>
      <c r="AZ517" s="118">
        <f t="shared" si="75"/>
        <v>0</v>
      </c>
      <c r="BA517" s="118">
        <f t="shared" si="74"/>
        <v>0</v>
      </c>
      <c r="BB517" s="118">
        <f t="shared" si="74"/>
        <v>0</v>
      </c>
      <c r="BC517" s="118">
        <f t="shared" si="74"/>
        <v>0</v>
      </c>
    </row>
    <row r="518" spans="2:55" ht="15.6" customHeight="1" x14ac:dyDescent="0.2">
      <c r="B518" s="25"/>
      <c r="AX518" s="118">
        <f t="shared" si="75"/>
        <v>0</v>
      </c>
      <c r="AY518" s="118">
        <f t="shared" si="75"/>
        <v>0</v>
      </c>
      <c r="AZ518" s="118">
        <f t="shared" si="75"/>
        <v>0</v>
      </c>
      <c r="BA518" s="118">
        <f t="shared" si="74"/>
        <v>0</v>
      </c>
      <c r="BB518" s="118">
        <f t="shared" si="74"/>
        <v>0</v>
      </c>
      <c r="BC518" s="118">
        <f t="shared" si="74"/>
        <v>0</v>
      </c>
    </row>
    <row r="519" spans="2:55" ht="15.6" customHeight="1" x14ac:dyDescent="0.2">
      <c r="B519" s="25"/>
      <c r="AX519" s="118">
        <f t="shared" si="75"/>
        <v>0</v>
      </c>
      <c r="AY519" s="118">
        <f t="shared" si="75"/>
        <v>0</v>
      </c>
      <c r="AZ519" s="118">
        <f t="shared" si="75"/>
        <v>0</v>
      </c>
      <c r="BA519" s="118">
        <f t="shared" si="74"/>
        <v>0</v>
      </c>
      <c r="BB519" s="118">
        <f t="shared" si="74"/>
        <v>0</v>
      </c>
      <c r="BC519" s="118">
        <f t="shared" si="74"/>
        <v>0</v>
      </c>
    </row>
    <row r="520" spans="2:55" ht="15.6" customHeight="1" x14ac:dyDescent="0.2">
      <c r="B520" s="25"/>
      <c r="AX520" s="118">
        <f t="shared" si="75"/>
        <v>0</v>
      </c>
      <c r="AY520" s="118">
        <f t="shared" si="75"/>
        <v>0</v>
      </c>
      <c r="AZ520" s="118">
        <f t="shared" si="75"/>
        <v>0</v>
      </c>
      <c r="BA520" s="118">
        <f t="shared" si="74"/>
        <v>0</v>
      </c>
      <c r="BB520" s="118">
        <f t="shared" si="74"/>
        <v>0</v>
      </c>
      <c r="BC520" s="118">
        <f t="shared" si="74"/>
        <v>0</v>
      </c>
    </row>
    <row r="521" spans="2:55" ht="15.6" customHeight="1" x14ac:dyDescent="0.2">
      <c r="B521" s="25"/>
      <c r="AX521" s="118">
        <f t="shared" si="75"/>
        <v>0</v>
      </c>
      <c r="AY521" s="118">
        <f t="shared" si="75"/>
        <v>0</v>
      </c>
      <c r="AZ521" s="118">
        <f t="shared" si="75"/>
        <v>0</v>
      </c>
      <c r="BA521" s="118">
        <f t="shared" si="74"/>
        <v>0</v>
      </c>
      <c r="BB521" s="118">
        <f t="shared" si="74"/>
        <v>0</v>
      </c>
      <c r="BC521" s="118">
        <f t="shared" si="74"/>
        <v>0</v>
      </c>
    </row>
    <row r="522" spans="2:55" ht="15.6" customHeight="1" x14ac:dyDescent="0.2">
      <c r="B522" s="25"/>
      <c r="AX522" s="118">
        <f t="shared" si="75"/>
        <v>0</v>
      </c>
      <c r="AY522" s="118">
        <f t="shared" si="75"/>
        <v>0</v>
      </c>
      <c r="AZ522" s="118">
        <f t="shared" si="75"/>
        <v>0</v>
      </c>
      <c r="BA522" s="118">
        <f t="shared" si="74"/>
        <v>0</v>
      </c>
      <c r="BB522" s="118">
        <f t="shared" si="74"/>
        <v>0</v>
      </c>
      <c r="BC522" s="118">
        <f t="shared" si="74"/>
        <v>0</v>
      </c>
    </row>
    <row r="523" spans="2:55" ht="15.6" customHeight="1" x14ac:dyDescent="0.2">
      <c r="B523" s="25"/>
      <c r="AX523" s="118">
        <f t="shared" si="75"/>
        <v>0</v>
      </c>
      <c r="AY523" s="118">
        <f t="shared" si="75"/>
        <v>0</v>
      </c>
      <c r="AZ523" s="118">
        <f t="shared" si="75"/>
        <v>0</v>
      </c>
      <c r="BA523" s="118">
        <f t="shared" si="74"/>
        <v>0</v>
      </c>
      <c r="BB523" s="118">
        <f t="shared" si="74"/>
        <v>0</v>
      </c>
      <c r="BC523" s="118">
        <f t="shared" si="74"/>
        <v>0</v>
      </c>
    </row>
    <row r="524" spans="2:55" ht="15.6" customHeight="1" x14ac:dyDescent="0.2">
      <c r="B524" s="25"/>
      <c r="AX524" s="118">
        <f t="shared" si="75"/>
        <v>0</v>
      </c>
      <c r="AY524" s="118">
        <f t="shared" si="75"/>
        <v>0</v>
      </c>
      <c r="AZ524" s="118">
        <f t="shared" si="75"/>
        <v>0</v>
      </c>
      <c r="BA524" s="118">
        <f t="shared" si="74"/>
        <v>0</v>
      </c>
      <c r="BB524" s="118">
        <f t="shared" si="74"/>
        <v>0</v>
      </c>
      <c r="BC524" s="118">
        <f t="shared" si="74"/>
        <v>0</v>
      </c>
    </row>
    <row r="525" spans="2:55" ht="15.6" customHeight="1" x14ac:dyDescent="0.2">
      <c r="B525" s="25"/>
      <c r="AX525" s="118">
        <f t="shared" si="75"/>
        <v>0</v>
      </c>
      <c r="AY525" s="118">
        <f t="shared" si="75"/>
        <v>0</v>
      </c>
      <c r="AZ525" s="118">
        <f t="shared" si="75"/>
        <v>0</v>
      </c>
      <c r="BA525" s="118">
        <f t="shared" si="74"/>
        <v>0</v>
      </c>
      <c r="BB525" s="118">
        <f t="shared" si="74"/>
        <v>0</v>
      </c>
      <c r="BC525" s="118">
        <f t="shared" si="74"/>
        <v>0</v>
      </c>
    </row>
    <row r="526" spans="2:55" ht="15.6" customHeight="1" x14ac:dyDescent="0.2">
      <c r="B526" s="25"/>
      <c r="AX526" s="118">
        <f t="shared" si="75"/>
        <v>0</v>
      </c>
      <c r="AY526" s="118">
        <f t="shared" si="75"/>
        <v>0</v>
      </c>
      <c r="AZ526" s="118">
        <f t="shared" si="75"/>
        <v>0</v>
      </c>
      <c r="BA526" s="118">
        <f t="shared" si="74"/>
        <v>0</v>
      </c>
      <c r="BB526" s="118">
        <f t="shared" si="74"/>
        <v>0</v>
      </c>
      <c r="BC526" s="118">
        <f t="shared" si="74"/>
        <v>0</v>
      </c>
    </row>
    <row r="527" spans="2:55" ht="15.6" customHeight="1" x14ac:dyDescent="0.2">
      <c r="B527" s="25"/>
      <c r="AX527" s="118">
        <f t="shared" si="75"/>
        <v>0</v>
      </c>
      <c r="AY527" s="118">
        <f t="shared" si="75"/>
        <v>0</v>
      </c>
      <c r="AZ527" s="118">
        <f t="shared" si="75"/>
        <v>0</v>
      </c>
      <c r="BA527" s="118">
        <f t="shared" si="74"/>
        <v>0</v>
      </c>
      <c r="BB527" s="118">
        <f t="shared" si="74"/>
        <v>0</v>
      </c>
      <c r="BC527" s="118">
        <f t="shared" si="74"/>
        <v>0</v>
      </c>
    </row>
    <row r="528" spans="2:55" ht="15.6" customHeight="1" x14ac:dyDescent="0.2">
      <c r="B528" s="25"/>
      <c r="AX528" s="118">
        <f t="shared" si="75"/>
        <v>0</v>
      </c>
      <c r="AY528" s="118">
        <f t="shared" si="75"/>
        <v>0</v>
      </c>
      <c r="AZ528" s="118">
        <f t="shared" si="75"/>
        <v>0</v>
      </c>
      <c r="BA528" s="118">
        <f t="shared" si="74"/>
        <v>0</v>
      </c>
      <c r="BB528" s="118">
        <f t="shared" si="74"/>
        <v>0</v>
      </c>
      <c r="BC528" s="118">
        <f t="shared" si="74"/>
        <v>0</v>
      </c>
    </row>
    <row r="529" spans="2:55" ht="15.6" customHeight="1" x14ac:dyDescent="0.2">
      <c r="B529" s="25"/>
      <c r="AX529" s="118">
        <f t="shared" si="75"/>
        <v>0</v>
      </c>
      <c r="AY529" s="118">
        <f t="shared" si="75"/>
        <v>0</v>
      </c>
      <c r="AZ529" s="118">
        <f t="shared" si="75"/>
        <v>0</v>
      </c>
      <c r="BA529" s="118">
        <f t="shared" si="74"/>
        <v>0</v>
      </c>
      <c r="BB529" s="118">
        <f t="shared" si="74"/>
        <v>0</v>
      </c>
      <c r="BC529" s="118">
        <f t="shared" si="74"/>
        <v>0</v>
      </c>
    </row>
    <row r="530" spans="2:55" ht="15.6" customHeight="1" x14ac:dyDescent="0.2">
      <c r="B530" s="25"/>
      <c r="AX530" s="118">
        <f t="shared" si="75"/>
        <v>0</v>
      </c>
      <c r="AY530" s="118">
        <f t="shared" si="75"/>
        <v>0</v>
      </c>
      <c r="AZ530" s="118">
        <f t="shared" si="75"/>
        <v>0</v>
      </c>
      <c r="BA530" s="118">
        <f t="shared" si="74"/>
        <v>0</v>
      </c>
      <c r="BB530" s="118">
        <f t="shared" si="74"/>
        <v>0</v>
      </c>
      <c r="BC530" s="118">
        <f t="shared" si="74"/>
        <v>0</v>
      </c>
    </row>
    <row r="531" spans="2:55" ht="15.6" customHeight="1" x14ac:dyDescent="0.2">
      <c r="B531" s="25"/>
      <c r="AX531" s="118">
        <f t="shared" si="75"/>
        <v>0</v>
      </c>
      <c r="AY531" s="118">
        <f t="shared" si="75"/>
        <v>0</v>
      </c>
      <c r="AZ531" s="118">
        <f t="shared" si="75"/>
        <v>0</v>
      </c>
      <c r="BA531" s="118">
        <f t="shared" si="74"/>
        <v>0</v>
      </c>
      <c r="BB531" s="118">
        <f t="shared" si="74"/>
        <v>0</v>
      </c>
      <c r="BC531" s="118">
        <f t="shared" si="74"/>
        <v>0</v>
      </c>
    </row>
    <row r="532" spans="2:55" ht="15.6" customHeight="1" x14ac:dyDescent="0.2">
      <c r="B532" s="25"/>
      <c r="AX532" s="118">
        <f t="shared" si="75"/>
        <v>0</v>
      </c>
      <c r="AY532" s="118">
        <f t="shared" si="75"/>
        <v>0</v>
      </c>
      <c r="AZ532" s="118">
        <f t="shared" si="75"/>
        <v>0</v>
      </c>
      <c r="BA532" s="118">
        <f t="shared" si="74"/>
        <v>0</v>
      </c>
      <c r="BB532" s="118">
        <f t="shared" si="74"/>
        <v>0</v>
      </c>
      <c r="BC532" s="118">
        <f t="shared" si="74"/>
        <v>0</v>
      </c>
    </row>
    <row r="533" spans="2:55" ht="15.6" customHeight="1" x14ac:dyDescent="0.2">
      <c r="B533" s="25"/>
      <c r="AX533" s="118">
        <f t="shared" si="75"/>
        <v>0</v>
      </c>
      <c r="AY533" s="118">
        <f t="shared" si="75"/>
        <v>0</v>
      </c>
      <c r="AZ533" s="118">
        <f t="shared" si="75"/>
        <v>0</v>
      </c>
      <c r="BA533" s="118">
        <f t="shared" si="74"/>
        <v>0</v>
      </c>
      <c r="BB533" s="118">
        <f t="shared" si="74"/>
        <v>0</v>
      </c>
      <c r="BC533" s="118">
        <f t="shared" si="74"/>
        <v>0</v>
      </c>
    </row>
    <row r="534" spans="2:55" ht="15.6" customHeight="1" x14ac:dyDescent="0.2">
      <c r="B534" s="25"/>
      <c r="AX534" s="118">
        <f t="shared" si="75"/>
        <v>0</v>
      </c>
      <c r="AY534" s="118">
        <f t="shared" si="75"/>
        <v>0</v>
      </c>
      <c r="AZ534" s="118">
        <f t="shared" si="75"/>
        <v>0</v>
      </c>
      <c r="BA534" s="118">
        <f t="shared" si="74"/>
        <v>0</v>
      </c>
      <c r="BB534" s="118">
        <f t="shared" si="74"/>
        <v>0</v>
      </c>
      <c r="BC534" s="118">
        <f t="shared" si="74"/>
        <v>0</v>
      </c>
    </row>
    <row r="535" spans="2:55" ht="15.6" customHeight="1" x14ac:dyDescent="0.2">
      <c r="B535" s="25"/>
      <c r="AX535" s="118">
        <f t="shared" si="75"/>
        <v>0</v>
      </c>
      <c r="AY535" s="118">
        <f t="shared" si="75"/>
        <v>0</v>
      </c>
      <c r="AZ535" s="118">
        <f t="shared" si="75"/>
        <v>0</v>
      </c>
      <c r="BA535" s="118">
        <f t="shared" si="74"/>
        <v>0</v>
      </c>
      <c r="BB535" s="118">
        <f t="shared" si="74"/>
        <v>0</v>
      </c>
      <c r="BC535" s="118">
        <f t="shared" si="74"/>
        <v>0</v>
      </c>
    </row>
    <row r="536" spans="2:55" ht="15.6" customHeight="1" x14ac:dyDescent="0.2">
      <c r="B536" s="25"/>
      <c r="AX536" s="118">
        <f t="shared" si="75"/>
        <v>0</v>
      </c>
      <c r="AY536" s="118">
        <f t="shared" si="75"/>
        <v>0</v>
      </c>
      <c r="AZ536" s="118">
        <f t="shared" si="75"/>
        <v>0</v>
      </c>
      <c r="BA536" s="118">
        <f t="shared" si="74"/>
        <v>0</v>
      </c>
      <c r="BB536" s="118">
        <f t="shared" si="74"/>
        <v>0</v>
      </c>
      <c r="BC536" s="118">
        <f t="shared" si="74"/>
        <v>0</v>
      </c>
    </row>
    <row r="537" spans="2:55" ht="15.6" customHeight="1" x14ac:dyDescent="0.2">
      <c r="B537" s="25"/>
      <c r="AX537" s="118">
        <f t="shared" si="75"/>
        <v>0</v>
      </c>
      <c r="AY537" s="118">
        <f t="shared" si="75"/>
        <v>0</v>
      </c>
      <c r="AZ537" s="118">
        <f t="shared" si="75"/>
        <v>0</v>
      </c>
      <c r="BA537" s="118">
        <f t="shared" si="74"/>
        <v>0</v>
      </c>
      <c r="BB537" s="118">
        <f t="shared" si="74"/>
        <v>0</v>
      </c>
      <c r="BC537" s="118">
        <f t="shared" si="74"/>
        <v>0</v>
      </c>
    </row>
    <row r="538" spans="2:55" ht="15.6" customHeight="1" x14ac:dyDescent="0.2">
      <c r="B538" s="25"/>
      <c r="AX538" s="118">
        <f t="shared" si="75"/>
        <v>0</v>
      </c>
      <c r="AY538" s="118">
        <f t="shared" si="75"/>
        <v>0</v>
      </c>
      <c r="AZ538" s="118">
        <f t="shared" si="75"/>
        <v>0</v>
      </c>
      <c r="BA538" s="118">
        <f t="shared" si="74"/>
        <v>0</v>
      </c>
      <c r="BB538" s="118">
        <f t="shared" si="74"/>
        <v>0</v>
      </c>
      <c r="BC538" s="118">
        <f t="shared" si="74"/>
        <v>0</v>
      </c>
    </row>
    <row r="539" spans="2:55" ht="15.6" customHeight="1" x14ac:dyDescent="0.2">
      <c r="B539" s="25"/>
      <c r="AX539" s="118">
        <f t="shared" si="75"/>
        <v>0</v>
      </c>
      <c r="AY539" s="118">
        <f t="shared" si="75"/>
        <v>0</v>
      </c>
      <c r="AZ539" s="118">
        <f t="shared" si="75"/>
        <v>0</v>
      </c>
      <c r="BA539" s="118">
        <f t="shared" si="74"/>
        <v>0</v>
      </c>
      <c r="BB539" s="118">
        <f t="shared" si="74"/>
        <v>0</v>
      </c>
      <c r="BC539" s="118">
        <f t="shared" si="74"/>
        <v>0</v>
      </c>
    </row>
    <row r="540" spans="2:55" ht="15.6" customHeight="1" x14ac:dyDescent="0.2">
      <c r="B540" s="25"/>
      <c r="AX540" s="118">
        <f t="shared" si="75"/>
        <v>0</v>
      </c>
      <c r="AY540" s="118">
        <f t="shared" si="75"/>
        <v>0</v>
      </c>
      <c r="AZ540" s="118">
        <f t="shared" si="75"/>
        <v>0</v>
      </c>
      <c r="BA540" s="118">
        <f t="shared" si="74"/>
        <v>0</v>
      </c>
      <c r="BB540" s="118">
        <f t="shared" si="74"/>
        <v>0</v>
      </c>
      <c r="BC540" s="118">
        <f t="shared" si="74"/>
        <v>0</v>
      </c>
    </row>
    <row r="541" spans="2:55" ht="15.6" customHeight="1" x14ac:dyDescent="0.2">
      <c r="B541" s="25"/>
      <c r="AX541" s="118">
        <f t="shared" si="75"/>
        <v>0</v>
      </c>
      <c r="AY541" s="118">
        <f t="shared" si="75"/>
        <v>0</v>
      </c>
      <c r="AZ541" s="118">
        <f t="shared" si="75"/>
        <v>0</v>
      </c>
      <c r="BA541" s="118">
        <f t="shared" si="74"/>
        <v>0</v>
      </c>
      <c r="BB541" s="118">
        <f t="shared" si="74"/>
        <v>0</v>
      </c>
      <c r="BC541" s="118">
        <f t="shared" si="74"/>
        <v>0</v>
      </c>
    </row>
    <row r="542" spans="2:55" ht="15.6" customHeight="1" x14ac:dyDescent="0.2">
      <c r="B542" s="25"/>
      <c r="AX542" s="118">
        <f t="shared" si="75"/>
        <v>0</v>
      </c>
      <c r="AY542" s="118">
        <f t="shared" si="75"/>
        <v>0</v>
      </c>
      <c r="AZ542" s="118">
        <f t="shared" si="75"/>
        <v>0</v>
      </c>
      <c r="BA542" s="118">
        <f t="shared" si="74"/>
        <v>0</v>
      </c>
      <c r="BB542" s="118">
        <f t="shared" si="74"/>
        <v>0</v>
      </c>
      <c r="BC542" s="118">
        <f t="shared" si="74"/>
        <v>0</v>
      </c>
    </row>
    <row r="543" spans="2:55" ht="15.6" customHeight="1" x14ac:dyDescent="0.2">
      <c r="B543" s="25"/>
      <c r="AX543" s="118">
        <f t="shared" si="75"/>
        <v>0</v>
      </c>
      <c r="AY543" s="118">
        <f t="shared" si="75"/>
        <v>0</v>
      </c>
      <c r="AZ543" s="118">
        <f t="shared" si="75"/>
        <v>0</v>
      </c>
      <c r="BA543" s="118">
        <f t="shared" si="74"/>
        <v>0</v>
      </c>
      <c r="BB543" s="118">
        <f t="shared" si="74"/>
        <v>0</v>
      </c>
      <c r="BC543" s="118">
        <f t="shared" si="74"/>
        <v>0</v>
      </c>
    </row>
    <row r="544" spans="2:55" ht="15.6" customHeight="1" x14ac:dyDescent="0.2">
      <c r="B544" s="25"/>
      <c r="AX544" s="118">
        <f t="shared" si="75"/>
        <v>0</v>
      </c>
      <c r="AY544" s="118">
        <f t="shared" si="75"/>
        <v>0</v>
      </c>
      <c r="AZ544" s="118">
        <f t="shared" si="75"/>
        <v>0</v>
      </c>
      <c r="BA544" s="118">
        <f t="shared" si="74"/>
        <v>0</v>
      </c>
      <c r="BB544" s="118">
        <f t="shared" si="74"/>
        <v>0</v>
      </c>
      <c r="BC544" s="118">
        <f t="shared" si="74"/>
        <v>0</v>
      </c>
    </row>
    <row r="545" spans="2:55" ht="15.6" customHeight="1" x14ac:dyDescent="0.2">
      <c r="B545" s="25"/>
      <c r="AX545" s="118">
        <f t="shared" si="75"/>
        <v>0</v>
      </c>
      <c r="AY545" s="118">
        <f t="shared" si="75"/>
        <v>0</v>
      </c>
      <c r="AZ545" s="118">
        <f t="shared" si="75"/>
        <v>0</v>
      </c>
      <c r="BA545" s="118">
        <f t="shared" si="74"/>
        <v>0</v>
      </c>
      <c r="BB545" s="118">
        <f t="shared" si="74"/>
        <v>0</v>
      </c>
      <c r="BC545" s="118">
        <f t="shared" si="74"/>
        <v>0</v>
      </c>
    </row>
    <row r="546" spans="2:55" ht="15.6" customHeight="1" x14ac:dyDescent="0.2">
      <c r="B546" s="25"/>
      <c r="AX546" s="118">
        <f t="shared" si="75"/>
        <v>0</v>
      </c>
      <c r="AY546" s="118">
        <f t="shared" si="75"/>
        <v>0</v>
      </c>
      <c r="AZ546" s="118">
        <f t="shared" si="75"/>
        <v>0</v>
      </c>
      <c r="BA546" s="118">
        <f t="shared" si="74"/>
        <v>0</v>
      </c>
      <c r="BB546" s="118">
        <f t="shared" si="74"/>
        <v>0</v>
      </c>
      <c r="BC546" s="118">
        <f t="shared" si="74"/>
        <v>0</v>
      </c>
    </row>
    <row r="547" spans="2:55" ht="15.6" customHeight="1" x14ac:dyDescent="0.2">
      <c r="B547" s="25"/>
      <c r="AX547" s="118">
        <f t="shared" si="75"/>
        <v>0</v>
      </c>
      <c r="AY547" s="118">
        <f t="shared" si="75"/>
        <v>0</v>
      </c>
      <c r="AZ547" s="118">
        <f t="shared" si="75"/>
        <v>0</v>
      </c>
      <c r="BA547" s="118">
        <f t="shared" si="74"/>
        <v>0</v>
      </c>
      <c r="BB547" s="118">
        <f t="shared" si="74"/>
        <v>0</v>
      </c>
      <c r="BC547" s="118">
        <f t="shared" si="74"/>
        <v>0</v>
      </c>
    </row>
    <row r="548" spans="2:55" ht="15.6" customHeight="1" x14ac:dyDescent="0.2">
      <c r="B548" s="25"/>
      <c r="AX548" s="118">
        <f t="shared" si="75"/>
        <v>0</v>
      </c>
      <c r="AY548" s="118">
        <f t="shared" si="75"/>
        <v>0</v>
      </c>
      <c r="AZ548" s="118">
        <f t="shared" si="75"/>
        <v>0</v>
      </c>
      <c r="BA548" s="118">
        <f t="shared" si="74"/>
        <v>0</v>
      </c>
      <c r="BB548" s="118">
        <f t="shared" si="74"/>
        <v>0</v>
      </c>
      <c r="BC548" s="118">
        <f t="shared" si="74"/>
        <v>0</v>
      </c>
    </row>
    <row r="549" spans="2:55" ht="15.6" customHeight="1" x14ac:dyDescent="0.2">
      <c r="B549" s="25"/>
      <c r="AX549" s="118">
        <f t="shared" si="75"/>
        <v>0</v>
      </c>
      <c r="AY549" s="118">
        <f t="shared" si="75"/>
        <v>0</v>
      </c>
      <c r="AZ549" s="118">
        <f t="shared" si="75"/>
        <v>0</v>
      </c>
      <c r="BA549" s="118">
        <f t="shared" si="74"/>
        <v>0</v>
      </c>
      <c r="BB549" s="118">
        <f t="shared" si="74"/>
        <v>0</v>
      </c>
      <c r="BC549" s="118">
        <f t="shared" si="74"/>
        <v>0</v>
      </c>
    </row>
    <row r="550" spans="2:55" ht="15.6" customHeight="1" x14ac:dyDescent="0.2">
      <c r="B550" s="25"/>
      <c r="AX550" s="118">
        <f t="shared" si="75"/>
        <v>0</v>
      </c>
      <c r="AY550" s="118">
        <f t="shared" si="75"/>
        <v>0</v>
      </c>
      <c r="AZ550" s="118">
        <f t="shared" si="75"/>
        <v>0</v>
      </c>
      <c r="BA550" s="118">
        <f t="shared" si="74"/>
        <v>0</v>
      </c>
      <c r="BB550" s="118">
        <f t="shared" si="74"/>
        <v>0</v>
      </c>
      <c r="BC550" s="118">
        <f t="shared" si="74"/>
        <v>0</v>
      </c>
    </row>
    <row r="551" spans="2:55" ht="15.6" customHeight="1" x14ac:dyDescent="0.2">
      <c r="B551" s="25"/>
      <c r="AX551" s="118">
        <f t="shared" si="75"/>
        <v>0</v>
      </c>
      <c r="AY551" s="118">
        <f t="shared" si="75"/>
        <v>0</v>
      </c>
      <c r="AZ551" s="118">
        <f t="shared" si="75"/>
        <v>0</v>
      </c>
      <c r="BA551" s="118">
        <f t="shared" si="74"/>
        <v>0</v>
      </c>
      <c r="BB551" s="118">
        <f t="shared" si="74"/>
        <v>0</v>
      </c>
      <c r="BC551" s="118">
        <f t="shared" si="74"/>
        <v>0</v>
      </c>
    </row>
    <row r="552" spans="2:55" ht="15.6" customHeight="1" x14ac:dyDescent="0.2">
      <c r="AX552" s="118">
        <f t="shared" si="75"/>
        <v>0</v>
      </c>
      <c r="AY552" s="118">
        <f t="shared" si="75"/>
        <v>0</v>
      </c>
      <c r="AZ552" s="118">
        <f t="shared" si="75"/>
        <v>0</v>
      </c>
      <c r="BA552" s="118">
        <f t="shared" si="74"/>
        <v>0</v>
      </c>
      <c r="BB552" s="118">
        <f t="shared" si="74"/>
        <v>0</v>
      </c>
      <c r="BC552" s="118">
        <f t="shared" si="74"/>
        <v>0</v>
      </c>
    </row>
    <row r="553" spans="2:55" ht="15.6" customHeight="1" x14ac:dyDescent="0.2">
      <c r="AX553" s="118">
        <f t="shared" si="75"/>
        <v>0</v>
      </c>
      <c r="AY553" s="118">
        <f t="shared" si="75"/>
        <v>0</v>
      </c>
      <c r="AZ553" s="118">
        <f t="shared" si="75"/>
        <v>0</v>
      </c>
      <c r="BA553" s="118">
        <f t="shared" si="74"/>
        <v>0</v>
      </c>
      <c r="BB553" s="118">
        <f t="shared" si="74"/>
        <v>0</v>
      </c>
      <c r="BC553" s="118">
        <f t="shared" si="74"/>
        <v>0</v>
      </c>
    </row>
    <row r="554" spans="2:55" ht="15.6" customHeight="1" x14ac:dyDescent="0.2">
      <c r="AX554" s="118">
        <f t="shared" si="75"/>
        <v>0</v>
      </c>
      <c r="AY554" s="118">
        <f t="shared" si="75"/>
        <v>0</v>
      </c>
      <c r="AZ554" s="118">
        <f t="shared" si="75"/>
        <v>0</v>
      </c>
      <c r="BA554" s="118">
        <f t="shared" si="75"/>
        <v>0</v>
      </c>
      <c r="BB554" s="118">
        <f t="shared" si="75"/>
        <v>0</v>
      </c>
      <c r="BC554" s="118">
        <f t="shared" si="75"/>
        <v>0</v>
      </c>
    </row>
    <row r="555" spans="2:55" ht="15.6" customHeight="1" x14ac:dyDescent="0.2">
      <c r="AX555" s="118">
        <f t="shared" ref="AX555:BC618" si="76">P555/42*1000</f>
        <v>0</v>
      </c>
      <c r="AY555" s="118">
        <f t="shared" si="76"/>
        <v>0</v>
      </c>
      <c r="AZ555" s="118">
        <f t="shared" si="76"/>
        <v>0</v>
      </c>
      <c r="BA555" s="118">
        <f t="shared" si="76"/>
        <v>0</v>
      </c>
      <c r="BB555" s="118">
        <f t="shared" si="76"/>
        <v>0</v>
      </c>
      <c r="BC555" s="118">
        <f t="shared" si="76"/>
        <v>0</v>
      </c>
    </row>
    <row r="556" spans="2:55" ht="15.6" customHeight="1" x14ac:dyDescent="0.2">
      <c r="AX556" s="118">
        <f t="shared" si="76"/>
        <v>0</v>
      </c>
      <c r="AY556" s="118">
        <f t="shared" si="76"/>
        <v>0</v>
      </c>
      <c r="AZ556" s="118">
        <f t="shared" si="76"/>
        <v>0</v>
      </c>
      <c r="BA556" s="118">
        <f t="shared" si="76"/>
        <v>0</v>
      </c>
      <c r="BB556" s="118">
        <f t="shared" si="76"/>
        <v>0</v>
      </c>
      <c r="BC556" s="118">
        <f t="shared" si="76"/>
        <v>0</v>
      </c>
    </row>
    <row r="557" spans="2:55" ht="15.6" customHeight="1" x14ac:dyDescent="0.2">
      <c r="AX557" s="118">
        <f t="shared" si="76"/>
        <v>0</v>
      </c>
      <c r="AY557" s="118">
        <f t="shared" si="76"/>
        <v>0</v>
      </c>
      <c r="AZ557" s="118">
        <f t="shared" si="76"/>
        <v>0</v>
      </c>
      <c r="BA557" s="118">
        <f t="shared" si="76"/>
        <v>0</v>
      </c>
      <c r="BB557" s="118">
        <f t="shared" si="76"/>
        <v>0</v>
      </c>
      <c r="BC557" s="118">
        <f t="shared" si="76"/>
        <v>0</v>
      </c>
    </row>
    <row r="558" spans="2:55" ht="15.6" customHeight="1" x14ac:dyDescent="0.2">
      <c r="AX558" s="118">
        <f t="shared" si="76"/>
        <v>0</v>
      </c>
      <c r="AY558" s="118">
        <f t="shared" si="76"/>
        <v>0</v>
      </c>
      <c r="AZ558" s="118">
        <f t="shared" si="76"/>
        <v>0</v>
      </c>
      <c r="BA558" s="118">
        <f t="shared" si="76"/>
        <v>0</v>
      </c>
      <c r="BB558" s="118">
        <f t="shared" si="76"/>
        <v>0</v>
      </c>
      <c r="BC558" s="118">
        <f t="shared" si="76"/>
        <v>0</v>
      </c>
    </row>
    <row r="559" spans="2:55" ht="15.6" customHeight="1" x14ac:dyDescent="0.2">
      <c r="AX559" s="118">
        <f t="shared" si="76"/>
        <v>0</v>
      </c>
      <c r="AY559" s="118">
        <f t="shared" si="76"/>
        <v>0</v>
      </c>
      <c r="AZ559" s="118">
        <f t="shared" si="76"/>
        <v>0</v>
      </c>
      <c r="BA559" s="118">
        <f t="shared" si="76"/>
        <v>0</v>
      </c>
      <c r="BB559" s="118">
        <f t="shared" si="76"/>
        <v>0</v>
      </c>
      <c r="BC559" s="118">
        <f t="shared" si="76"/>
        <v>0</v>
      </c>
    </row>
    <row r="560" spans="2:55" ht="15.6" customHeight="1" x14ac:dyDescent="0.2">
      <c r="AX560" s="118">
        <f t="shared" si="76"/>
        <v>0</v>
      </c>
      <c r="AY560" s="118">
        <f t="shared" si="76"/>
        <v>0</v>
      </c>
      <c r="AZ560" s="118">
        <f t="shared" si="76"/>
        <v>0</v>
      </c>
      <c r="BA560" s="118">
        <f t="shared" si="76"/>
        <v>0</v>
      </c>
      <c r="BB560" s="118">
        <f t="shared" si="76"/>
        <v>0</v>
      </c>
      <c r="BC560" s="118">
        <f t="shared" si="76"/>
        <v>0</v>
      </c>
    </row>
    <row r="561" spans="50:55" ht="15.6" customHeight="1" x14ac:dyDescent="0.2">
      <c r="AX561" s="118">
        <f t="shared" si="76"/>
        <v>0</v>
      </c>
      <c r="AY561" s="118">
        <f t="shared" si="76"/>
        <v>0</v>
      </c>
      <c r="AZ561" s="118">
        <f t="shared" si="76"/>
        <v>0</v>
      </c>
      <c r="BA561" s="118">
        <f t="shared" si="76"/>
        <v>0</v>
      </c>
      <c r="BB561" s="118">
        <f t="shared" si="76"/>
        <v>0</v>
      </c>
      <c r="BC561" s="118">
        <f t="shared" si="76"/>
        <v>0</v>
      </c>
    </row>
    <row r="562" spans="50:55" ht="15.6" customHeight="1" x14ac:dyDescent="0.2">
      <c r="AX562" s="118">
        <f t="shared" si="76"/>
        <v>0</v>
      </c>
      <c r="AY562" s="118">
        <f t="shared" si="76"/>
        <v>0</v>
      </c>
      <c r="AZ562" s="118">
        <f t="shared" si="76"/>
        <v>0</v>
      </c>
      <c r="BA562" s="118">
        <f t="shared" si="76"/>
        <v>0</v>
      </c>
      <c r="BB562" s="118">
        <f t="shared" si="76"/>
        <v>0</v>
      </c>
      <c r="BC562" s="118">
        <f t="shared" si="76"/>
        <v>0</v>
      </c>
    </row>
    <row r="563" spans="50:55" ht="15.6" customHeight="1" x14ac:dyDescent="0.2">
      <c r="AX563" s="118">
        <f t="shared" si="76"/>
        <v>0</v>
      </c>
      <c r="AY563" s="118">
        <f t="shared" si="76"/>
        <v>0</v>
      </c>
      <c r="AZ563" s="118">
        <f t="shared" si="76"/>
        <v>0</v>
      </c>
      <c r="BA563" s="118">
        <f t="shared" si="76"/>
        <v>0</v>
      </c>
      <c r="BB563" s="118">
        <f t="shared" si="76"/>
        <v>0</v>
      </c>
      <c r="BC563" s="118">
        <f t="shared" si="76"/>
        <v>0</v>
      </c>
    </row>
    <row r="564" spans="50:55" ht="15.6" customHeight="1" x14ac:dyDescent="0.2">
      <c r="AX564" s="118">
        <f t="shared" si="76"/>
        <v>0</v>
      </c>
      <c r="AY564" s="118">
        <f t="shared" si="76"/>
        <v>0</v>
      </c>
      <c r="AZ564" s="118">
        <f t="shared" si="76"/>
        <v>0</v>
      </c>
      <c r="BA564" s="118">
        <f t="shared" si="76"/>
        <v>0</v>
      </c>
      <c r="BB564" s="118">
        <f t="shared" si="76"/>
        <v>0</v>
      </c>
      <c r="BC564" s="118">
        <f t="shared" si="76"/>
        <v>0</v>
      </c>
    </row>
    <row r="565" spans="50:55" ht="15.6" customHeight="1" x14ac:dyDescent="0.2">
      <c r="AX565" s="118">
        <f t="shared" si="76"/>
        <v>0</v>
      </c>
      <c r="AY565" s="118">
        <f t="shared" si="76"/>
        <v>0</v>
      </c>
      <c r="AZ565" s="118">
        <f t="shared" si="76"/>
        <v>0</v>
      </c>
      <c r="BA565" s="118">
        <f t="shared" si="76"/>
        <v>0</v>
      </c>
      <c r="BB565" s="118">
        <f t="shared" si="76"/>
        <v>0</v>
      </c>
      <c r="BC565" s="118">
        <f t="shared" si="76"/>
        <v>0</v>
      </c>
    </row>
    <row r="566" spans="50:55" ht="15.6" customHeight="1" x14ac:dyDescent="0.2">
      <c r="AX566" s="118">
        <f t="shared" si="76"/>
        <v>0</v>
      </c>
      <c r="AY566" s="118">
        <f t="shared" si="76"/>
        <v>0</v>
      </c>
      <c r="AZ566" s="118">
        <f t="shared" si="76"/>
        <v>0</v>
      </c>
      <c r="BA566" s="118">
        <f t="shared" si="76"/>
        <v>0</v>
      </c>
      <c r="BB566" s="118">
        <f t="shared" si="76"/>
        <v>0</v>
      </c>
      <c r="BC566" s="118">
        <f t="shared" si="76"/>
        <v>0</v>
      </c>
    </row>
    <row r="567" spans="50:55" ht="15.6" customHeight="1" x14ac:dyDescent="0.2">
      <c r="AX567" s="118">
        <f t="shared" si="76"/>
        <v>0</v>
      </c>
      <c r="AY567" s="118">
        <f t="shared" si="76"/>
        <v>0</v>
      </c>
      <c r="AZ567" s="118">
        <f t="shared" si="76"/>
        <v>0</v>
      </c>
      <c r="BA567" s="118">
        <f t="shared" si="76"/>
        <v>0</v>
      </c>
      <c r="BB567" s="118">
        <f t="shared" si="76"/>
        <v>0</v>
      </c>
      <c r="BC567" s="118">
        <f t="shared" si="76"/>
        <v>0</v>
      </c>
    </row>
    <row r="568" spans="50:55" ht="15.6" customHeight="1" x14ac:dyDescent="0.2">
      <c r="AX568" s="118">
        <f t="shared" si="76"/>
        <v>0</v>
      </c>
      <c r="AY568" s="118">
        <f t="shared" si="76"/>
        <v>0</v>
      </c>
      <c r="AZ568" s="118">
        <f t="shared" si="76"/>
        <v>0</v>
      </c>
      <c r="BA568" s="118">
        <f t="shared" si="76"/>
        <v>0</v>
      </c>
      <c r="BB568" s="118">
        <f t="shared" si="76"/>
        <v>0</v>
      </c>
      <c r="BC568" s="118">
        <f t="shared" si="76"/>
        <v>0</v>
      </c>
    </row>
    <row r="569" spans="50:55" ht="15.6" customHeight="1" x14ac:dyDescent="0.2">
      <c r="AX569" s="118">
        <f t="shared" si="76"/>
        <v>0</v>
      </c>
      <c r="AY569" s="118">
        <f t="shared" si="76"/>
        <v>0</v>
      </c>
      <c r="AZ569" s="118">
        <f t="shared" si="76"/>
        <v>0</v>
      </c>
      <c r="BA569" s="118">
        <f t="shared" si="76"/>
        <v>0</v>
      </c>
      <c r="BB569" s="118">
        <f t="shared" si="76"/>
        <v>0</v>
      </c>
      <c r="BC569" s="118">
        <f t="shared" si="76"/>
        <v>0</v>
      </c>
    </row>
    <row r="570" spans="50:55" ht="15.6" customHeight="1" x14ac:dyDescent="0.2">
      <c r="AX570" s="118">
        <f t="shared" si="76"/>
        <v>0</v>
      </c>
      <c r="AY570" s="118">
        <f t="shared" si="76"/>
        <v>0</v>
      </c>
      <c r="AZ570" s="118">
        <f t="shared" si="76"/>
        <v>0</v>
      </c>
      <c r="BA570" s="118">
        <f t="shared" si="76"/>
        <v>0</v>
      </c>
      <c r="BB570" s="118">
        <f t="shared" si="76"/>
        <v>0</v>
      </c>
      <c r="BC570" s="118">
        <f t="shared" si="76"/>
        <v>0</v>
      </c>
    </row>
    <row r="571" spans="50:55" ht="15.6" customHeight="1" x14ac:dyDescent="0.2">
      <c r="AX571" s="118">
        <f t="shared" si="76"/>
        <v>0</v>
      </c>
      <c r="AY571" s="118">
        <f t="shared" si="76"/>
        <v>0</v>
      </c>
      <c r="AZ571" s="118">
        <f t="shared" si="76"/>
        <v>0</v>
      </c>
      <c r="BA571" s="118">
        <f t="shared" si="76"/>
        <v>0</v>
      </c>
      <c r="BB571" s="118">
        <f t="shared" si="76"/>
        <v>0</v>
      </c>
      <c r="BC571" s="118">
        <f t="shared" si="76"/>
        <v>0</v>
      </c>
    </row>
    <row r="572" spans="50:55" ht="15.6" customHeight="1" x14ac:dyDescent="0.2">
      <c r="AX572" s="118">
        <f t="shared" si="76"/>
        <v>0</v>
      </c>
      <c r="AY572" s="118">
        <f t="shared" si="76"/>
        <v>0</v>
      </c>
      <c r="AZ572" s="118">
        <f t="shared" si="76"/>
        <v>0</v>
      </c>
      <c r="BA572" s="118">
        <f t="shared" si="76"/>
        <v>0</v>
      </c>
      <c r="BB572" s="118">
        <f t="shared" si="76"/>
        <v>0</v>
      </c>
      <c r="BC572" s="118">
        <f t="shared" si="76"/>
        <v>0</v>
      </c>
    </row>
    <row r="573" spans="50:55" ht="15.6" customHeight="1" x14ac:dyDescent="0.2">
      <c r="AX573" s="118">
        <f t="shared" si="76"/>
        <v>0</v>
      </c>
      <c r="AY573" s="118">
        <f t="shared" si="76"/>
        <v>0</v>
      </c>
      <c r="AZ573" s="118">
        <f t="shared" si="76"/>
        <v>0</v>
      </c>
      <c r="BA573" s="118">
        <f t="shared" si="76"/>
        <v>0</v>
      </c>
      <c r="BB573" s="118">
        <f t="shared" si="76"/>
        <v>0</v>
      </c>
      <c r="BC573" s="118">
        <f t="shared" si="76"/>
        <v>0</v>
      </c>
    </row>
    <row r="574" spans="50:55" ht="15.6" customHeight="1" x14ac:dyDescent="0.2">
      <c r="AX574" s="118">
        <f t="shared" si="76"/>
        <v>0</v>
      </c>
      <c r="AY574" s="118">
        <f t="shared" si="76"/>
        <v>0</v>
      </c>
      <c r="AZ574" s="118">
        <f t="shared" si="76"/>
        <v>0</v>
      </c>
      <c r="BA574" s="118">
        <f t="shared" si="76"/>
        <v>0</v>
      </c>
      <c r="BB574" s="118">
        <f t="shared" si="76"/>
        <v>0</v>
      </c>
      <c r="BC574" s="118">
        <f t="shared" si="76"/>
        <v>0</v>
      </c>
    </row>
    <row r="575" spans="50:55" ht="15.6" customHeight="1" x14ac:dyDescent="0.2">
      <c r="AX575" s="118">
        <f t="shared" si="76"/>
        <v>0</v>
      </c>
      <c r="AY575" s="118">
        <f t="shared" si="76"/>
        <v>0</v>
      </c>
      <c r="AZ575" s="118">
        <f t="shared" si="76"/>
        <v>0</v>
      </c>
      <c r="BA575" s="118">
        <f t="shared" si="76"/>
        <v>0</v>
      </c>
      <c r="BB575" s="118">
        <f t="shared" si="76"/>
        <v>0</v>
      </c>
      <c r="BC575" s="118">
        <f t="shared" si="76"/>
        <v>0</v>
      </c>
    </row>
    <row r="576" spans="50:55" ht="15.6" customHeight="1" x14ac:dyDescent="0.2">
      <c r="AX576" s="118">
        <f t="shared" si="76"/>
        <v>0</v>
      </c>
      <c r="AY576" s="118">
        <f t="shared" si="76"/>
        <v>0</v>
      </c>
      <c r="AZ576" s="118">
        <f t="shared" si="76"/>
        <v>0</v>
      </c>
      <c r="BA576" s="118">
        <f t="shared" si="76"/>
        <v>0</v>
      </c>
      <c r="BB576" s="118">
        <f t="shared" si="76"/>
        <v>0</v>
      </c>
      <c r="BC576" s="118">
        <f t="shared" si="76"/>
        <v>0</v>
      </c>
    </row>
    <row r="577" spans="50:55" ht="15.6" customHeight="1" x14ac:dyDescent="0.2">
      <c r="AX577" s="118">
        <f t="shared" si="76"/>
        <v>0</v>
      </c>
      <c r="AY577" s="118">
        <f t="shared" si="76"/>
        <v>0</v>
      </c>
      <c r="AZ577" s="118">
        <f t="shared" si="76"/>
        <v>0</v>
      </c>
      <c r="BA577" s="118">
        <f t="shared" si="76"/>
        <v>0</v>
      </c>
      <c r="BB577" s="118">
        <f t="shared" si="76"/>
        <v>0</v>
      </c>
      <c r="BC577" s="118">
        <f t="shared" si="76"/>
        <v>0</v>
      </c>
    </row>
    <row r="578" spans="50:55" ht="15.6" customHeight="1" x14ac:dyDescent="0.2">
      <c r="AX578" s="118">
        <f t="shared" si="76"/>
        <v>0</v>
      </c>
      <c r="AY578" s="118">
        <f t="shared" si="76"/>
        <v>0</v>
      </c>
      <c r="AZ578" s="118">
        <f t="shared" si="76"/>
        <v>0</v>
      </c>
      <c r="BA578" s="118">
        <f t="shared" si="76"/>
        <v>0</v>
      </c>
      <c r="BB578" s="118">
        <f t="shared" si="76"/>
        <v>0</v>
      </c>
      <c r="BC578" s="118">
        <f t="shared" si="76"/>
        <v>0</v>
      </c>
    </row>
    <row r="579" spans="50:55" ht="15.6" customHeight="1" x14ac:dyDescent="0.2">
      <c r="AX579" s="118">
        <f t="shared" si="76"/>
        <v>0</v>
      </c>
      <c r="AY579" s="118">
        <f t="shared" si="76"/>
        <v>0</v>
      </c>
      <c r="AZ579" s="118">
        <f t="shared" si="76"/>
        <v>0</v>
      </c>
      <c r="BA579" s="118">
        <f t="shared" si="76"/>
        <v>0</v>
      </c>
      <c r="BB579" s="118">
        <f t="shared" si="76"/>
        <v>0</v>
      </c>
      <c r="BC579" s="118">
        <f t="shared" si="76"/>
        <v>0</v>
      </c>
    </row>
    <row r="580" spans="50:55" ht="15.6" customHeight="1" x14ac:dyDescent="0.2">
      <c r="AX580" s="118">
        <f t="shared" si="76"/>
        <v>0</v>
      </c>
      <c r="AY580" s="118">
        <f t="shared" si="76"/>
        <v>0</v>
      </c>
      <c r="AZ580" s="118">
        <f t="shared" si="76"/>
        <v>0</v>
      </c>
      <c r="BA580" s="118">
        <f t="shared" si="76"/>
        <v>0</v>
      </c>
      <c r="BB580" s="118">
        <f t="shared" si="76"/>
        <v>0</v>
      </c>
      <c r="BC580" s="118">
        <f t="shared" si="76"/>
        <v>0</v>
      </c>
    </row>
    <row r="581" spans="50:55" ht="15.6" customHeight="1" x14ac:dyDescent="0.2">
      <c r="AX581" s="118">
        <f t="shared" si="76"/>
        <v>0</v>
      </c>
      <c r="AY581" s="118">
        <f t="shared" si="76"/>
        <v>0</v>
      </c>
      <c r="AZ581" s="118">
        <f t="shared" si="76"/>
        <v>0</v>
      </c>
      <c r="BA581" s="118">
        <f t="shared" si="76"/>
        <v>0</v>
      </c>
      <c r="BB581" s="118">
        <f t="shared" si="76"/>
        <v>0</v>
      </c>
      <c r="BC581" s="118">
        <f t="shared" si="76"/>
        <v>0</v>
      </c>
    </row>
    <row r="582" spans="50:55" ht="15.6" customHeight="1" x14ac:dyDescent="0.2">
      <c r="AX582" s="118">
        <f t="shared" si="76"/>
        <v>0</v>
      </c>
      <c r="AY582" s="118">
        <f t="shared" si="76"/>
        <v>0</v>
      </c>
      <c r="AZ582" s="118">
        <f t="shared" si="76"/>
        <v>0</v>
      </c>
      <c r="BA582" s="118">
        <f t="shared" si="76"/>
        <v>0</v>
      </c>
      <c r="BB582" s="118">
        <f t="shared" si="76"/>
        <v>0</v>
      </c>
      <c r="BC582" s="118">
        <f t="shared" si="76"/>
        <v>0</v>
      </c>
    </row>
    <row r="583" spans="50:55" ht="15.6" customHeight="1" x14ac:dyDescent="0.2">
      <c r="AX583" s="118">
        <f t="shared" si="76"/>
        <v>0</v>
      </c>
      <c r="AY583" s="118">
        <f t="shared" si="76"/>
        <v>0</v>
      </c>
      <c r="AZ583" s="118">
        <f t="shared" si="76"/>
        <v>0</v>
      </c>
      <c r="BA583" s="118">
        <f t="shared" si="76"/>
        <v>0</v>
      </c>
      <c r="BB583" s="118">
        <f t="shared" si="76"/>
        <v>0</v>
      </c>
      <c r="BC583" s="118">
        <f t="shared" si="76"/>
        <v>0</v>
      </c>
    </row>
    <row r="584" spans="50:55" ht="15.6" customHeight="1" x14ac:dyDescent="0.2">
      <c r="AX584" s="118">
        <f t="shared" si="76"/>
        <v>0</v>
      </c>
      <c r="AY584" s="118">
        <f t="shared" si="76"/>
        <v>0</v>
      </c>
      <c r="AZ584" s="118">
        <f t="shared" si="76"/>
        <v>0</v>
      </c>
      <c r="BA584" s="118">
        <f t="shared" si="76"/>
        <v>0</v>
      </c>
      <c r="BB584" s="118">
        <f t="shared" si="76"/>
        <v>0</v>
      </c>
      <c r="BC584" s="118">
        <f t="shared" si="76"/>
        <v>0</v>
      </c>
    </row>
    <row r="585" spans="50:55" ht="15.6" customHeight="1" x14ac:dyDescent="0.2">
      <c r="AX585" s="118">
        <f t="shared" si="76"/>
        <v>0</v>
      </c>
      <c r="AY585" s="118">
        <f t="shared" si="76"/>
        <v>0</v>
      </c>
      <c r="AZ585" s="118">
        <f t="shared" si="76"/>
        <v>0</v>
      </c>
      <c r="BA585" s="118">
        <f t="shared" si="76"/>
        <v>0</v>
      </c>
      <c r="BB585" s="118">
        <f t="shared" si="76"/>
        <v>0</v>
      </c>
      <c r="BC585" s="118">
        <f t="shared" si="76"/>
        <v>0</v>
      </c>
    </row>
    <row r="586" spans="50:55" ht="15.6" customHeight="1" x14ac:dyDescent="0.2">
      <c r="AX586" s="118">
        <f t="shared" si="76"/>
        <v>0</v>
      </c>
      <c r="AY586" s="118">
        <f t="shared" si="76"/>
        <v>0</v>
      </c>
      <c r="AZ586" s="118">
        <f t="shared" si="76"/>
        <v>0</v>
      </c>
      <c r="BA586" s="118">
        <f t="shared" si="76"/>
        <v>0</v>
      </c>
      <c r="BB586" s="118">
        <f t="shared" si="76"/>
        <v>0</v>
      </c>
      <c r="BC586" s="118">
        <f t="shared" si="76"/>
        <v>0</v>
      </c>
    </row>
    <row r="587" spans="50:55" ht="15.6" customHeight="1" x14ac:dyDescent="0.2">
      <c r="AX587" s="118">
        <f t="shared" si="76"/>
        <v>0</v>
      </c>
      <c r="AY587" s="118">
        <f t="shared" si="76"/>
        <v>0</v>
      </c>
      <c r="AZ587" s="118">
        <f t="shared" si="76"/>
        <v>0</v>
      </c>
      <c r="BA587" s="118">
        <f t="shared" si="76"/>
        <v>0</v>
      </c>
      <c r="BB587" s="118">
        <f t="shared" si="76"/>
        <v>0</v>
      </c>
      <c r="BC587" s="118">
        <f t="shared" si="76"/>
        <v>0</v>
      </c>
    </row>
    <row r="588" spans="50:55" ht="15.6" customHeight="1" x14ac:dyDescent="0.2">
      <c r="AX588" s="118">
        <f t="shared" si="76"/>
        <v>0</v>
      </c>
      <c r="AY588" s="118">
        <f t="shared" si="76"/>
        <v>0</v>
      </c>
      <c r="AZ588" s="118">
        <f t="shared" si="76"/>
        <v>0</v>
      </c>
      <c r="BA588" s="118">
        <f t="shared" si="76"/>
        <v>0</v>
      </c>
      <c r="BB588" s="118">
        <f t="shared" si="76"/>
        <v>0</v>
      </c>
      <c r="BC588" s="118">
        <f t="shared" si="76"/>
        <v>0</v>
      </c>
    </row>
    <row r="589" spans="50:55" ht="15.6" customHeight="1" x14ac:dyDescent="0.2">
      <c r="AX589" s="118">
        <f t="shared" si="76"/>
        <v>0</v>
      </c>
      <c r="AY589" s="118">
        <f t="shared" si="76"/>
        <v>0</v>
      </c>
      <c r="AZ589" s="118">
        <f t="shared" si="76"/>
        <v>0</v>
      </c>
      <c r="BA589" s="118">
        <f t="shared" si="76"/>
        <v>0</v>
      </c>
      <c r="BB589" s="118">
        <f t="shared" si="76"/>
        <v>0</v>
      </c>
      <c r="BC589" s="118">
        <f t="shared" si="76"/>
        <v>0</v>
      </c>
    </row>
    <row r="590" spans="50:55" ht="15.6" customHeight="1" x14ac:dyDescent="0.2">
      <c r="AX590" s="118">
        <f t="shared" si="76"/>
        <v>0</v>
      </c>
      <c r="AY590" s="118">
        <f t="shared" si="76"/>
        <v>0</v>
      </c>
      <c r="AZ590" s="118">
        <f t="shared" si="76"/>
        <v>0</v>
      </c>
      <c r="BA590" s="118">
        <f t="shared" si="76"/>
        <v>0</v>
      </c>
      <c r="BB590" s="118">
        <f t="shared" si="76"/>
        <v>0</v>
      </c>
      <c r="BC590" s="118">
        <f t="shared" si="76"/>
        <v>0</v>
      </c>
    </row>
    <row r="591" spans="50:55" ht="15.6" customHeight="1" x14ac:dyDescent="0.2">
      <c r="AX591" s="118">
        <f t="shared" si="76"/>
        <v>0</v>
      </c>
      <c r="AY591" s="118">
        <f t="shared" si="76"/>
        <v>0</v>
      </c>
      <c r="AZ591" s="118">
        <f t="shared" si="76"/>
        <v>0</v>
      </c>
      <c r="BA591" s="118">
        <f t="shared" si="76"/>
        <v>0</v>
      </c>
      <c r="BB591" s="118">
        <f t="shared" si="76"/>
        <v>0</v>
      </c>
      <c r="BC591" s="118">
        <f t="shared" si="76"/>
        <v>0</v>
      </c>
    </row>
    <row r="592" spans="50:55" ht="15.6" customHeight="1" x14ac:dyDescent="0.2">
      <c r="AX592" s="118">
        <f t="shared" si="76"/>
        <v>0</v>
      </c>
      <c r="AY592" s="118">
        <f t="shared" si="76"/>
        <v>0</v>
      </c>
      <c r="AZ592" s="118">
        <f t="shared" si="76"/>
        <v>0</v>
      </c>
      <c r="BA592" s="118">
        <f t="shared" si="76"/>
        <v>0</v>
      </c>
      <c r="BB592" s="118">
        <f t="shared" si="76"/>
        <v>0</v>
      </c>
      <c r="BC592" s="118">
        <f t="shared" si="76"/>
        <v>0</v>
      </c>
    </row>
    <row r="593" spans="50:55" ht="15.6" customHeight="1" x14ac:dyDescent="0.2">
      <c r="AX593" s="118">
        <f t="shared" si="76"/>
        <v>0</v>
      </c>
      <c r="AY593" s="118">
        <f t="shared" si="76"/>
        <v>0</v>
      </c>
      <c r="AZ593" s="118">
        <f t="shared" si="76"/>
        <v>0</v>
      </c>
      <c r="BA593" s="118">
        <f t="shared" si="76"/>
        <v>0</v>
      </c>
      <c r="BB593" s="118">
        <f t="shared" si="76"/>
        <v>0</v>
      </c>
      <c r="BC593" s="118">
        <f t="shared" si="76"/>
        <v>0</v>
      </c>
    </row>
    <row r="594" spans="50:55" ht="15.6" customHeight="1" x14ac:dyDescent="0.2">
      <c r="AX594" s="118">
        <f t="shared" si="76"/>
        <v>0</v>
      </c>
      <c r="AY594" s="118">
        <f t="shared" si="76"/>
        <v>0</v>
      </c>
      <c r="AZ594" s="118">
        <f t="shared" si="76"/>
        <v>0</v>
      </c>
      <c r="BA594" s="118">
        <f t="shared" si="76"/>
        <v>0</v>
      </c>
      <c r="BB594" s="118">
        <f t="shared" si="76"/>
        <v>0</v>
      </c>
      <c r="BC594" s="118">
        <f t="shared" si="76"/>
        <v>0</v>
      </c>
    </row>
    <row r="595" spans="50:55" ht="15.6" customHeight="1" x14ac:dyDescent="0.2">
      <c r="AX595" s="118">
        <f t="shared" si="76"/>
        <v>0</v>
      </c>
      <c r="AY595" s="118">
        <f t="shared" si="76"/>
        <v>0</v>
      </c>
      <c r="AZ595" s="118">
        <f t="shared" si="76"/>
        <v>0</v>
      </c>
      <c r="BA595" s="118">
        <f t="shared" si="76"/>
        <v>0</v>
      </c>
      <c r="BB595" s="118">
        <f t="shared" si="76"/>
        <v>0</v>
      </c>
      <c r="BC595" s="118">
        <f t="shared" si="76"/>
        <v>0</v>
      </c>
    </row>
    <row r="596" spans="50:55" ht="15.6" customHeight="1" x14ac:dyDescent="0.2">
      <c r="AX596" s="118">
        <f t="shared" si="76"/>
        <v>0</v>
      </c>
      <c r="AY596" s="118">
        <f t="shared" si="76"/>
        <v>0</v>
      </c>
      <c r="AZ596" s="118">
        <f t="shared" si="76"/>
        <v>0</v>
      </c>
      <c r="BA596" s="118">
        <f t="shared" si="76"/>
        <v>0</v>
      </c>
      <c r="BB596" s="118">
        <f t="shared" si="76"/>
        <v>0</v>
      </c>
      <c r="BC596" s="118">
        <f t="shared" si="76"/>
        <v>0</v>
      </c>
    </row>
    <row r="597" spans="50:55" ht="15.6" customHeight="1" x14ac:dyDescent="0.2">
      <c r="AX597" s="118">
        <f t="shared" si="76"/>
        <v>0</v>
      </c>
      <c r="AY597" s="118">
        <f t="shared" si="76"/>
        <v>0</v>
      </c>
      <c r="AZ597" s="118">
        <f t="shared" si="76"/>
        <v>0</v>
      </c>
      <c r="BA597" s="118">
        <f t="shared" ref="BA597:BC660" si="77">S597/42*1000</f>
        <v>0</v>
      </c>
      <c r="BB597" s="118">
        <f t="shared" si="77"/>
        <v>0</v>
      </c>
      <c r="BC597" s="118">
        <f t="shared" si="77"/>
        <v>0</v>
      </c>
    </row>
    <row r="598" spans="50:55" ht="15.6" customHeight="1" x14ac:dyDescent="0.2">
      <c r="AX598" s="118">
        <f t="shared" ref="AX598:BC661" si="78">P598/42*1000</f>
        <v>0</v>
      </c>
      <c r="AY598" s="118">
        <f t="shared" si="78"/>
        <v>0</v>
      </c>
      <c r="AZ598" s="118">
        <f t="shared" si="78"/>
        <v>0</v>
      </c>
      <c r="BA598" s="118">
        <f t="shared" si="77"/>
        <v>0</v>
      </c>
      <c r="BB598" s="118">
        <f t="shared" si="77"/>
        <v>0</v>
      </c>
      <c r="BC598" s="118">
        <f t="shared" si="77"/>
        <v>0</v>
      </c>
    </row>
    <row r="599" spans="50:55" ht="15.6" customHeight="1" x14ac:dyDescent="0.2">
      <c r="AX599" s="118">
        <f t="shared" si="78"/>
        <v>0</v>
      </c>
      <c r="AY599" s="118">
        <f t="shared" si="78"/>
        <v>0</v>
      </c>
      <c r="AZ599" s="118">
        <f t="shared" si="78"/>
        <v>0</v>
      </c>
      <c r="BA599" s="118">
        <f t="shared" si="77"/>
        <v>0</v>
      </c>
      <c r="BB599" s="118">
        <f t="shared" si="77"/>
        <v>0</v>
      </c>
      <c r="BC599" s="118">
        <f t="shared" si="77"/>
        <v>0</v>
      </c>
    </row>
    <row r="600" spans="50:55" ht="15.6" customHeight="1" x14ac:dyDescent="0.2">
      <c r="AX600" s="118">
        <f t="shared" si="78"/>
        <v>0</v>
      </c>
      <c r="AY600" s="118">
        <f t="shared" si="78"/>
        <v>0</v>
      </c>
      <c r="AZ600" s="118">
        <f t="shared" si="78"/>
        <v>0</v>
      </c>
      <c r="BA600" s="118">
        <f t="shared" si="77"/>
        <v>0</v>
      </c>
      <c r="BB600" s="118">
        <f t="shared" si="77"/>
        <v>0</v>
      </c>
      <c r="BC600" s="118">
        <f t="shared" si="77"/>
        <v>0</v>
      </c>
    </row>
    <row r="601" spans="50:55" ht="15.6" customHeight="1" x14ac:dyDescent="0.2">
      <c r="AX601" s="118">
        <f t="shared" si="78"/>
        <v>0</v>
      </c>
      <c r="AY601" s="118">
        <f t="shared" si="78"/>
        <v>0</v>
      </c>
      <c r="AZ601" s="118">
        <f t="shared" si="78"/>
        <v>0</v>
      </c>
      <c r="BA601" s="118">
        <f t="shared" si="77"/>
        <v>0</v>
      </c>
      <c r="BB601" s="118">
        <f t="shared" si="77"/>
        <v>0</v>
      </c>
      <c r="BC601" s="118">
        <f t="shared" si="77"/>
        <v>0</v>
      </c>
    </row>
    <row r="602" spans="50:55" ht="15.6" customHeight="1" x14ac:dyDescent="0.2">
      <c r="AX602" s="118">
        <f t="shared" si="78"/>
        <v>0</v>
      </c>
      <c r="AY602" s="118">
        <f t="shared" si="78"/>
        <v>0</v>
      </c>
      <c r="AZ602" s="118">
        <f t="shared" si="78"/>
        <v>0</v>
      </c>
      <c r="BA602" s="118">
        <f t="shared" si="77"/>
        <v>0</v>
      </c>
      <c r="BB602" s="118">
        <f t="shared" si="77"/>
        <v>0</v>
      </c>
      <c r="BC602" s="118">
        <f t="shared" si="77"/>
        <v>0</v>
      </c>
    </row>
    <row r="603" spans="50:55" ht="15.6" customHeight="1" x14ac:dyDescent="0.2">
      <c r="AX603" s="118">
        <f t="shared" si="78"/>
        <v>0</v>
      </c>
      <c r="AY603" s="118">
        <f t="shared" si="78"/>
        <v>0</v>
      </c>
      <c r="AZ603" s="118">
        <f t="shared" si="78"/>
        <v>0</v>
      </c>
      <c r="BA603" s="118">
        <f t="shared" si="77"/>
        <v>0</v>
      </c>
      <c r="BB603" s="118">
        <f t="shared" si="77"/>
        <v>0</v>
      </c>
      <c r="BC603" s="118">
        <f t="shared" si="77"/>
        <v>0</v>
      </c>
    </row>
    <row r="604" spans="50:55" ht="15.6" customHeight="1" x14ac:dyDescent="0.2">
      <c r="AX604" s="118">
        <f t="shared" si="78"/>
        <v>0</v>
      </c>
      <c r="AY604" s="118">
        <f t="shared" si="78"/>
        <v>0</v>
      </c>
      <c r="AZ604" s="118">
        <f t="shared" si="78"/>
        <v>0</v>
      </c>
      <c r="BA604" s="118">
        <f t="shared" si="77"/>
        <v>0</v>
      </c>
      <c r="BB604" s="118">
        <f t="shared" si="77"/>
        <v>0</v>
      </c>
      <c r="BC604" s="118">
        <f t="shared" si="77"/>
        <v>0</v>
      </c>
    </row>
    <row r="605" spans="50:55" ht="15.6" customHeight="1" x14ac:dyDescent="0.2">
      <c r="AX605" s="118">
        <f t="shared" si="78"/>
        <v>0</v>
      </c>
      <c r="AY605" s="118">
        <f t="shared" si="78"/>
        <v>0</v>
      </c>
      <c r="AZ605" s="118">
        <f t="shared" si="78"/>
        <v>0</v>
      </c>
      <c r="BA605" s="118">
        <f t="shared" si="77"/>
        <v>0</v>
      </c>
      <c r="BB605" s="118">
        <f t="shared" si="77"/>
        <v>0</v>
      </c>
      <c r="BC605" s="118">
        <f t="shared" si="77"/>
        <v>0</v>
      </c>
    </row>
    <row r="606" spans="50:55" ht="15.6" customHeight="1" x14ac:dyDescent="0.2">
      <c r="AX606" s="118">
        <f t="shared" si="78"/>
        <v>0</v>
      </c>
      <c r="AY606" s="118">
        <f t="shared" si="78"/>
        <v>0</v>
      </c>
      <c r="AZ606" s="118">
        <f t="shared" si="78"/>
        <v>0</v>
      </c>
      <c r="BA606" s="118">
        <f t="shared" si="77"/>
        <v>0</v>
      </c>
      <c r="BB606" s="118">
        <f t="shared" si="77"/>
        <v>0</v>
      </c>
      <c r="BC606" s="118">
        <f t="shared" si="77"/>
        <v>0</v>
      </c>
    </row>
    <row r="607" spans="50:55" ht="15.6" customHeight="1" x14ac:dyDescent="0.2">
      <c r="AX607" s="118">
        <f t="shared" si="78"/>
        <v>0</v>
      </c>
      <c r="AY607" s="118">
        <f t="shared" si="78"/>
        <v>0</v>
      </c>
      <c r="AZ607" s="118">
        <f t="shared" si="78"/>
        <v>0</v>
      </c>
      <c r="BA607" s="118">
        <f t="shared" si="77"/>
        <v>0</v>
      </c>
      <c r="BB607" s="118">
        <f t="shared" si="77"/>
        <v>0</v>
      </c>
      <c r="BC607" s="118">
        <f t="shared" si="77"/>
        <v>0</v>
      </c>
    </row>
    <row r="608" spans="50:55" ht="15.6" customHeight="1" x14ac:dyDescent="0.2">
      <c r="AX608" s="118">
        <f t="shared" si="78"/>
        <v>0</v>
      </c>
      <c r="AY608" s="118">
        <f t="shared" si="78"/>
        <v>0</v>
      </c>
      <c r="AZ608" s="118">
        <f t="shared" si="78"/>
        <v>0</v>
      </c>
      <c r="BA608" s="118">
        <f t="shared" si="77"/>
        <v>0</v>
      </c>
      <c r="BB608" s="118">
        <f t="shared" si="77"/>
        <v>0</v>
      </c>
      <c r="BC608" s="118">
        <f t="shared" si="77"/>
        <v>0</v>
      </c>
    </row>
    <row r="609" spans="50:55" ht="15.6" customHeight="1" x14ac:dyDescent="0.2">
      <c r="AX609" s="118">
        <f t="shared" si="78"/>
        <v>0</v>
      </c>
      <c r="AY609" s="118">
        <f t="shared" si="78"/>
        <v>0</v>
      </c>
      <c r="AZ609" s="118">
        <f t="shared" si="78"/>
        <v>0</v>
      </c>
      <c r="BA609" s="118">
        <f t="shared" si="77"/>
        <v>0</v>
      </c>
      <c r="BB609" s="118">
        <f t="shared" si="77"/>
        <v>0</v>
      </c>
      <c r="BC609" s="118">
        <f t="shared" si="77"/>
        <v>0</v>
      </c>
    </row>
    <row r="610" spans="50:55" ht="15.6" customHeight="1" x14ac:dyDescent="0.2">
      <c r="AX610" s="118">
        <f t="shared" si="78"/>
        <v>0</v>
      </c>
      <c r="AY610" s="118">
        <f t="shared" si="78"/>
        <v>0</v>
      </c>
      <c r="AZ610" s="118">
        <f t="shared" si="78"/>
        <v>0</v>
      </c>
      <c r="BA610" s="118">
        <f t="shared" si="77"/>
        <v>0</v>
      </c>
      <c r="BB610" s="118">
        <f t="shared" si="77"/>
        <v>0</v>
      </c>
      <c r="BC610" s="118">
        <f t="shared" si="77"/>
        <v>0</v>
      </c>
    </row>
    <row r="611" spans="50:55" ht="15.6" customHeight="1" x14ac:dyDescent="0.2">
      <c r="AX611" s="118">
        <f t="shared" si="78"/>
        <v>0</v>
      </c>
      <c r="AY611" s="118">
        <f t="shared" si="78"/>
        <v>0</v>
      </c>
      <c r="AZ611" s="118">
        <f t="shared" si="78"/>
        <v>0</v>
      </c>
      <c r="BA611" s="118">
        <f t="shared" si="77"/>
        <v>0</v>
      </c>
      <c r="BB611" s="118">
        <f t="shared" si="77"/>
        <v>0</v>
      </c>
      <c r="BC611" s="118">
        <f t="shared" si="77"/>
        <v>0</v>
      </c>
    </row>
    <row r="612" spans="50:55" ht="15.6" customHeight="1" x14ac:dyDescent="0.2">
      <c r="AX612" s="118">
        <f t="shared" si="78"/>
        <v>0</v>
      </c>
      <c r="AY612" s="118">
        <f t="shared" si="78"/>
        <v>0</v>
      </c>
      <c r="AZ612" s="118">
        <f t="shared" si="78"/>
        <v>0</v>
      </c>
      <c r="BA612" s="118">
        <f t="shared" si="77"/>
        <v>0</v>
      </c>
      <c r="BB612" s="118">
        <f t="shared" si="77"/>
        <v>0</v>
      </c>
      <c r="BC612" s="118">
        <f t="shared" si="77"/>
        <v>0</v>
      </c>
    </row>
    <row r="613" spans="50:55" ht="15.6" customHeight="1" x14ac:dyDescent="0.2">
      <c r="AX613" s="118">
        <f t="shared" si="78"/>
        <v>0</v>
      </c>
      <c r="AY613" s="118">
        <f t="shared" si="78"/>
        <v>0</v>
      </c>
      <c r="AZ613" s="118">
        <f t="shared" si="78"/>
        <v>0</v>
      </c>
      <c r="BA613" s="118">
        <f t="shared" si="77"/>
        <v>0</v>
      </c>
      <c r="BB613" s="118">
        <f t="shared" si="77"/>
        <v>0</v>
      </c>
      <c r="BC613" s="118">
        <f t="shared" si="77"/>
        <v>0</v>
      </c>
    </row>
    <row r="614" spans="50:55" ht="15.6" customHeight="1" x14ac:dyDescent="0.2">
      <c r="AX614" s="118">
        <f t="shared" si="78"/>
        <v>0</v>
      </c>
      <c r="AY614" s="118">
        <f t="shared" si="78"/>
        <v>0</v>
      </c>
      <c r="AZ614" s="118">
        <f t="shared" si="78"/>
        <v>0</v>
      </c>
      <c r="BA614" s="118">
        <f t="shared" si="77"/>
        <v>0</v>
      </c>
      <c r="BB614" s="118">
        <f t="shared" si="77"/>
        <v>0</v>
      </c>
      <c r="BC614" s="118">
        <f t="shared" si="77"/>
        <v>0</v>
      </c>
    </row>
    <row r="615" spans="50:55" ht="15.6" customHeight="1" x14ac:dyDescent="0.2">
      <c r="AX615" s="118">
        <f t="shared" si="78"/>
        <v>0</v>
      </c>
      <c r="AY615" s="118">
        <f t="shared" si="78"/>
        <v>0</v>
      </c>
      <c r="AZ615" s="118">
        <f t="shared" si="78"/>
        <v>0</v>
      </c>
      <c r="BA615" s="118">
        <f t="shared" si="77"/>
        <v>0</v>
      </c>
      <c r="BB615" s="118">
        <f t="shared" si="77"/>
        <v>0</v>
      </c>
      <c r="BC615" s="118">
        <f t="shared" si="77"/>
        <v>0</v>
      </c>
    </row>
    <row r="616" spans="50:55" ht="15.6" customHeight="1" x14ac:dyDescent="0.2">
      <c r="AX616" s="118">
        <f t="shared" si="78"/>
        <v>0</v>
      </c>
      <c r="AY616" s="118">
        <f t="shared" si="78"/>
        <v>0</v>
      </c>
      <c r="AZ616" s="118">
        <f t="shared" si="78"/>
        <v>0</v>
      </c>
      <c r="BA616" s="118">
        <f t="shared" si="77"/>
        <v>0</v>
      </c>
      <c r="BB616" s="118">
        <f t="shared" si="77"/>
        <v>0</v>
      </c>
      <c r="BC616" s="118">
        <f t="shared" si="77"/>
        <v>0</v>
      </c>
    </row>
    <row r="617" spans="50:55" ht="15.6" customHeight="1" x14ac:dyDescent="0.2">
      <c r="AX617" s="118">
        <f t="shared" si="78"/>
        <v>0</v>
      </c>
      <c r="AY617" s="118">
        <f t="shared" si="78"/>
        <v>0</v>
      </c>
      <c r="AZ617" s="118">
        <f t="shared" si="78"/>
        <v>0</v>
      </c>
      <c r="BA617" s="118">
        <f t="shared" si="77"/>
        <v>0</v>
      </c>
      <c r="BB617" s="118">
        <f t="shared" si="77"/>
        <v>0</v>
      </c>
      <c r="BC617" s="118">
        <f t="shared" si="77"/>
        <v>0</v>
      </c>
    </row>
    <row r="618" spans="50:55" ht="15.6" customHeight="1" x14ac:dyDescent="0.2">
      <c r="AX618" s="118">
        <f t="shared" si="78"/>
        <v>0</v>
      </c>
      <c r="AY618" s="118">
        <f t="shared" si="78"/>
        <v>0</v>
      </c>
      <c r="AZ618" s="118">
        <f t="shared" si="78"/>
        <v>0</v>
      </c>
      <c r="BA618" s="118">
        <f t="shared" si="77"/>
        <v>0</v>
      </c>
      <c r="BB618" s="118">
        <f t="shared" si="77"/>
        <v>0</v>
      </c>
      <c r="BC618" s="118">
        <f t="shared" si="77"/>
        <v>0</v>
      </c>
    </row>
    <row r="619" spans="50:55" ht="15.6" customHeight="1" x14ac:dyDescent="0.2">
      <c r="AX619" s="118">
        <f t="shared" si="78"/>
        <v>0</v>
      </c>
      <c r="AY619" s="118">
        <f t="shared" si="78"/>
        <v>0</v>
      </c>
      <c r="AZ619" s="118">
        <f t="shared" si="78"/>
        <v>0</v>
      </c>
      <c r="BA619" s="118">
        <f t="shared" si="77"/>
        <v>0</v>
      </c>
      <c r="BB619" s="118">
        <f t="shared" si="77"/>
        <v>0</v>
      </c>
      <c r="BC619" s="118">
        <f t="shared" si="77"/>
        <v>0</v>
      </c>
    </row>
    <row r="620" spans="50:55" ht="15.6" customHeight="1" x14ac:dyDescent="0.2">
      <c r="AX620" s="118">
        <f t="shared" si="78"/>
        <v>0</v>
      </c>
      <c r="AY620" s="118">
        <f t="shared" si="78"/>
        <v>0</v>
      </c>
      <c r="AZ620" s="118">
        <f t="shared" si="78"/>
        <v>0</v>
      </c>
      <c r="BA620" s="118">
        <f t="shared" si="77"/>
        <v>0</v>
      </c>
      <c r="BB620" s="118">
        <f t="shared" si="77"/>
        <v>0</v>
      </c>
      <c r="BC620" s="118">
        <f t="shared" si="77"/>
        <v>0</v>
      </c>
    </row>
    <row r="621" spans="50:55" ht="15.6" customHeight="1" x14ac:dyDescent="0.2">
      <c r="AX621" s="118">
        <f t="shared" si="78"/>
        <v>0</v>
      </c>
      <c r="AY621" s="118">
        <f t="shared" si="78"/>
        <v>0</v>
      </c>
      <c r="AZ621" s="118">
        <f t="shared" si="78"/>
        <v>0</v>
      </c>
      <c r="BA621" s="118">
        <f t="shared" si="77"/>
        <v>0</v>
      </c>
      <c r="BB621" s="118">
        <f t="shared" si="77"/>
        <v>0</v>
      </c>
      <c r="BC621" s="118">
        <f t="shared" si="77"/>
        <v>0</v>
      </c>
    </row>
    <row r="622" spans="50:55" ht="15.6" customHeight="1" x14ac:dyDescent="0.2">
      <c r="AX622" s="118">
        <f t="shared" si="78"/>
        <v>0</v>
      </c>
      <c r="AY622" s="118">
        <f t="shared" si="78"/>
        <v>0</v>
      </c>
      <c r="AZ622" s="118">
        <f t="shared" si="78"/>
        <v>0</v>
      </c>
      <c r="BA622" s="118">
        <f t="shared" si="77"/>
        <v>0</v>
      </c>
      <c r="BB622" s="118">
        <f t="shared" si="77"/>
        <v>0</v>
      </c>
      <c r="BC622" s="118">
        <f t="shared" si="77"/>
        <v>0</v>
      </c>
    </row>
    <row r="623" spans="50:55" ht="15.6" customHeight="1" x14ac:dyDescent="0.2">
      <c r="AX623" s="118">
        <f t="shared" si="78"/>
        <v>0</v>
      </c>
      <c r="AY623" s="118">
        <f t="shared" si="78"/>
        <v>0</v>
      </c>
      <c r="AZ623" s="118">
        <f t="shared" si="78"/>
        <v>0</v>
      </c>
      <c r="BA623" s="118">
        <f t="shared" si="77"/>
        <v>0</v>
      </c>
      <c r="BB623" s="118">
        <f t="shared" si="77"/>
        <v>0</v>
      </c>
      <c r="BC623" s="118">
        <f t="shared" si="77"/>
        <v>0</v>
      </c>
    </row>
    <row r="624" spans="50:55" ht="15.6" customHeight="1" x14ac:dyDescent="0.2">
      <c r="AX624" s="118">
        <f t="shared" si="78"/>
        <v>0</v>
      </c>
      <c r="AY624" s="118">
        <f t="shared" si="78"/>
        <v>0</v>
      </c>
      <c r="AZ624" s="118">
        <f t="shared" si="78"/>
        <v>0</v>
      </c>
      <c r="BA624" s="118">
        <f t="shared" si="77"/>
        <v>0</v>
      </c>
      <c r="BB624" s="118">
        <f t="shared" si="77"/>
        <v>0</v>
      </c>
      <c r="BC624" s="118">
        <f t="shared" si="77"/>
        <v>0</v>
      </c>
    </row>
    <row r="625" spans="50:55" ht="15.6" customHeight="1" x14ac:dyDescent="0.2">
      <c r="AX625" s="118">
        <f t="shared" si="78"/>
        <v>0</v>
      </c>
      <c r="AY625" s="118">
        <f t="shared" si="78"/>
        <v>0</v>
      </c>
      <c r="AZ625" s="118">
        <f t="shared" si="78"/>
        <v>0</v>
      </c>
      <c r="BA625" s="118">
        <f t="shared" si="77"/>
        <v>0</v>
      </c>
      <c r="BB625" s="118">
        <f t="shared" si="77"/>
        <v>0</v>
      </c>
      <c r="BC625" s="118">
        <f t="shared" si="77"/>
        <v>0</v>
      </c>
    </row>
    <row r="626" spans="50:55" ht="15.6" customHeight="1" x14ac:dyDescent="0.2">
      <c r="AX626" s="118">
        <f t="shared" si="78"/>
        <v>0</v>
      </c>
      <c r="AY626" s="118">
        <f t="shared" si="78"/>
        <v>0</v>
      </c>
      <c r="AZ626" s="118">
        <f t="shared" si="78"/>
        <v>0</v>
      </c>
      <c r="BA626" s="118">
        <f t="shared" si="77"/>
        <v>0</v>
      </c>
      <c r="BB626" s="118">
        <f t="shared" si="77"/>
        <v>0</v>
      </c>
      <c r="BC626" s="118">
        <f t="shared" si="77"/>
        <v>0</v>
      </c>
    </row>
    <row r="627" spans="50:55" ht="15.6" customHeight="1" x14ac:dyDescent="0.2">
      <c r="AX627" s="118">
        <f t="shared" si="78"/>
        <v>0</v>
      </c>
      <c r="AY627" s="118">
        <f t="shared" si="78"/>
        <v>0</v>
      </c>
      <c r="AZ627" s="118">
        <f t="shared" si="78"/>
        <v>0</v>
      </c>
      <c r="BA627" s="118">
        <f t="shared" si="77"/>
        <v>0</v>
      </c>
      <c r="BB627" s="118">
        <f t="shared" si="77"/>
        <v>0</v>
      </c>
      <c r="BC627" s="118">
        <f t="shared" si="77"/>
        <v>0</v>
      </c>
    </row>
    <row r="628" spans="50:55" ht="15.6" customHeight="1" x14ac:dyDescent="0.2">
      <c r="AX628" s="118">
        <f t="shared" si="78"/>
        <v>0</v>
      </c>
      <c r="AY628" s="118">
        <f t="shared" si="78"/>
        <v>0</v>
      </c>
      <c r="AZ628" s="118">
        <f t="shared" si="78"/>
        <v>0</v>
      </c>
      <c r="BA628" s="118">
        <f t="shared" si="77"/>
        <v>0</v>
      </c>
      <c r="BB628" s="118">
        <f t="shared" si="77"/>
        <v>0</v>
      </c>
      <c r="BC628" s="118">
        <f t="shared" si="77"/>
        <v>0</v>
      </c>
    </row>
    <row r="629" spans="50:55" ht="15.6" customHeight="1" x14ac:dyDescent="0.2">
      <c r="AX629" s="118">
        <f t="shared" si="78"/>
        <v>0</v>
      </c>
      <c r="AY629" s="118">
        <f t="shared" si="78"/>
        <v>0</v>
      </c>
      <c r="AZ629" s="118">
        <f t="shared" si="78"/>
        <v>0</v>
      </c>
      <c r="BA629" s="118">
        <f t="shared" si="77"/>
        <v>0</v>
      </c>
      <c r="BB629" s="118">
        <f t="shared" si="77"/>
        <v>0</v>
      </c>
      <c r="BC629" s="118">
        <f t="shared" si="77"/>
        <v>0</v>
      </c>
    </row>
    <row r="630" spans="50:55" ht="15.6" customHeight="1" x14ac:dyDescent="0.2">
      <c r="AX630" s="118">
        <f t="shared" si="78"/>
        <v>0</v>
      </c>
      <c r="AY630" s="118">
        <f t="shared" si="78"/>
        <v>0</v>
      </c>
      <c r="AZ630" s="118">
        <f t="shared" si="78"/>
        <v>0</v>
      </c>
      <c r="BA630" s="118">
        <f t="shared" si="77"/>
        <v>0</v>
      </c>
      <c r="BB630" s="118">
        <f t="shared" si="77"/>
        <v>0</v>
      </c>
      <c r="BC630" s="118">
        <f t="shared" si="77"/>
        <v>0</v>
      </c>
    </row>
    <row r="631" spans="50:55" ht="15.6" customHeight="1" x14ac:dyDescent="0.2">
      <c r="AX631" s="118">
        <f t="shared" si="78"/>
        <v>0</v>
      </c>
      <c r="AY631" s="118">
        <f t="shared" si="78"/>
        <v>0</v>
      </c>
      <c r="AZ631" s="118">
        <f t="shared" si="78"/>
        <v>0</v>
      </c>
      <c r="BA631" s="118">
        <f t="shared" si="77"/>
        <v>0</v>
      </c>
      <c r="BB631" s="118">
        <f t="shared" si="77"/>
        <v>0</v>
      </c>
      <c r="BC631" s="118">
        <f t="shared" si="77"/>
        <v>0</v>
      </c>
    </row>
    <row r="632" spans="50:55" ht="15.6" customHeight="1" x14ac:dyDescent="0.2">
      <c r="AX632" s="118">
        <f t="shared" si="78"/>
        <v>0</v>
      </c>
      <c r="AY632" s="118">
        <f t="shared" si="78"/>
        <v>0</v>
      </c>
      <c r="AZ632" s="118">
        <f t="shared" si="78"/>
        <v>0</v>
      </c>
      <c r="BA632" s="118">
        <f t="shared" si="77"/>
        <v>0</v>
      </c>
      <c r="BB632" s="118">
        <f t="shared" si="77"/>
        <v>0</v>
      </c>
      <c r="BC632" s="118">
        <f t="shared" si="77"/>
        <v>0</v>
      </c>
    </row>
    <row r="633" spans="50:55" ht="15.6" customHeight="1" x14ac:dyDescent="0.2">
      <c r="AX633" s="118">
        <f t="shared" si="78"/>
        <v>0</v>
      </c>
      <c r="AY633" s="118">
        <f t="shared" si="78"/>
        <v>0</v>
      </c>
      <c r="AZ633" s="118">
        <f t="shared" si="78"/>
        <v>0</v>
      </c>
      <c r="BA633" s="118">
        <f t="shared" si="77"/>
        <v>0</v>
      </c>
      <c r="BB633" s="118">
        <f t="shared" si="77"/>
        <v>0</v>
      </c>
      <c r="BC633" s="118">
        <f t="shared" si="77"/>
        <v>0</v>
      </c>
    </row>
    <row r="634" spans="50:55" ht="15.6" customHeight="1" x14ac:dyDescent="0.2">
      <c r="AX634" s="118">
        <f t="shared" si="78"/>
        <v>0</v>
      </c>
      <c r="AY634" s="118">
        <f t="shared" si="78"/>
        <v>0</v>
      </c>
      <c r="AZ634" s="118">
        <f t="shared" si="78"/>
        <v>0</v>
      </c>
      <c r="BA634" s="118">
        <f t="shared" si="77"/>
        <v>0</v>
      </c>
      <c r="BB634" s="118">
        <f t="shared" si="77"/>
        <v>0</v>
      </c>
      <c r="BC634" s="118">
        <f t="shared" si="77"/>
        <v>0</v>
      </c>
    </row>
    <row r="635" spans="50:55" ht="15.6" customHeight="1" x14ac:dyDescent="0.2">
      <c r="AX635" s="118">
        <f t="shared" si="78"/>
        <v>0</v>
      </c>
      <c r="AY635" s="118">
        <f t="shared" si="78"/>
        <v>0</v>
      </c>
      <c r="AZ635" s="118">
        <f t="shared" si="78"/>
        <v>0</v>
      </c>
      <c r="BA635" s="118">
        <f t="shared" si="77"/>
        <v>0</v>
      </c>
      <c r="BB635" s="118">
        <f t="shared" si="77"/>
        <v>0</v>
      </c>
      <c r="BC635" s="118">
        <f t="shared" si="77"/>
        <v>0</v>
      </c>
    </row>
    <row r="636" spans="50:55" ht="15.6" customHeight="1" x14ac:dyDescent="0.2">
      <c r="AX636" s="118">
        <f t="shared" si="78"/>
        <v>0</v>
      </c>
      <c r="AY636" s="118">
        <f t="shared" si="78"/>
        <v>0</v>
      </c>
      <c r="AZ636" s="118">
        <f t="shared" si="78"/>
        <v>0</v>
      </c>
      <c r="BA636" s="118">
        <f t="shared" si="77"/>
        <v>0</v>
      </c>
      <c r="BB636" s="118">
        <f t="shared" si="77"/>
        <v>0</v>
      </c>
      <c r="BC636" s="118">
        <f t="shared" si="77"/>
        <v>0</v>
      </c>
    </row>
    <row r="637" spans="50:55" ht="15.6" customHeight="1" x14ac:dyDescent="0.2">
      <c r="AX637" s="118">
        <f t="shared" si="78"/>
        <v>0</v>
      </c>
      <c r="AY637" s="118">
        <f t="shared" si="78"/>
        <v>0</v>
      </c>
      <c r="AZ637" s="118">
        <f t="shared" si="78"/>
        <v>0</v>
      </c>
      <c r="BA637" s="118">
        <f t="shared" si="77"/>
        <v>0</v>
      </c>
      <c r="BB637" s="118">
        <f t="shared" si="77"/>
        <v>0</v>
      </c>
      <c r="BC637" s="118">
        <f t="shared" si="77"/>
        <v>0</v>
      </c>
    </row>
    <row r="638" spans="50:55" ht="15.6" customHeight="1" x14ac:dyDescent="0.2">
      <c r="AX638" s="118">
        <f t="shared" si="78"/>
        <v>0</v>
      </c>
      <c r="AY638" s="118">
        <f t="shared" si="78"/>
        <v>0</v>
      </c>
      <c r="AZ638" s="118">
        <f t="shared" si="78"/>
        <v>0</v>
      </c>
      <c r="BA638" s="118">
        <f t="shared" si="77"/>
        <v>0</v>
      </c>
      <c r="BB638" s="118">
        <f t="shared" si="77"/>
        <v>0</v>
      </c>
      <c r="BC638" s="118">
        <f t="shared" si="77"/>
        <v>0</v>
      </c>
    </row>
    <row r="639" spans="50:55" ht="15.6" customHeight="1" x14ac:dyDescent="0.2">
      <c r="AX639" s="118">
        <f t="shared" si="78"/>
        <v>0</v>
      </c>
      <c r="AY639" s="118">
        <f t="shared" si="78"/>
        <v>0</v>
      </c>
      <c r="AZ639" s="118">
        <f t="shared" si="78"/>
        <v>0</v>
      </c>
      <c r="BA639" s="118">
        <f t="shared" si="77"/>
        <v>0</v>
      </c>
      <c r="BB639" s="118">
        <f t="shared" si="77"/>
        <v>0</v>
      </c>
      <c r="BC639" s="118">
        <f t="shared" si="77"/>
        <v>0</v>
      </c>
    </row>
    <row r="640" spans="50:55" ht="15.6" customHeight="1" x14ac:dyDescent="0.2">
      <c r="AX640" s="118">
        <f t="shared" si="78"/>
        <v>0</v>
      </c>
      <c r="AY640" s="118">
        <f t="shared" si="78"/>
        <v>0</v>
      </c>
      <c r="AZ640" s="118">
        <f t="shared" si="78"/>
        <v>0</v>
      </c>
      <c r="BA640" s="118">
        <f t="shared" si="77"/>
        <v>0</v>
      </c>
      <c r="BB640" s="118">
        <f t="shared" si="77"/>
        <v>0</v>
      </c>
      <c r="BC640" s="118">
        <f t="shared" si="77"/>
        <v>0</v>
      </c>
    </row>
    <row r="641" spans="50:55" ht="15.6" customHeight="1" x14ac:dyDescent="0.2">
      <c r="AX641" s="118">
        <f t="shared" si="78"/>
        <v>0</v>
      </c>
      <c r="AY641" s="118">
        <f t="shared" si="78"/>
        <v>0</v>
      </c>
      <c r="AZ641" s="118">
        <f t="shared" si="78"/>
        <v>0</v>
      </c>
      <c r="BA641" s="118">
        <f t="shared" si="77"/>
        <v>0</v>
      </c>
      <c r="BB641" s="118">
        <f t="shared" si="77"/>
        <v>0</v>
      </c>
      <c r="BC641" s="118">
        <f t="shared" si="77"/>
        <v>0</v>
      </c>
    </row>
    <row r="642" spans="50:55" ht="15.6" customHeight="1" x14ac:dyDescent="0.2">
      <c r="AX642" s="118">
        <f t="shared" si="78"/>
        <v>0</v>
      </c>
      <c r="AY642" s="118">
        <f t="shared" si="78"/>
        <v>0</v>
      </c>
      <c r="AZ642" s="118">
        <f t="shared" si="78"/>
        <v>0</v>
      </c>
      <c r="BA642" s="118">
        <f t="shared" si="77"/>
        <v>0</v>
      </c>
      <c r="BB642" s="118">
        <f t="shared" si="77"/>
        <v>0</v>
      </c>
      <c r="BC642" s="118">
        <f t="shared" si="77"/>
        <v>0</v>
      </c>
    </row>
    <row r="643" spans="50:55" ht="15.6" customHeight="1" x14ac:dyDescent="0.2">
      <c r="AX643" s="118">
        <f t="shared" si="78"/>
        <v>0</v>
      </c>
      <c r="AY643" s="118">
        <f t="shared" si="78"/>
        <v>0</v>
      </c>
      <c r="AZ643" s="118">
        <f t="shared" si="78"/>
        <v>0</v>
      </c>
      <c r="BA643" s="118">
        <f t="shared" si="77"/>
        <v>0</v>
      </c>
      <c r="BB643" s="118">
        <f t="shared" si="77"/>
        <v>0</v>
      </c>
      <c r="BC643" s="118">
        <f t="shared" si="77"/>
        <v>0</v>
      </c>
    </row>
    <row r="644" spans="50:55" ht="15.6" customHeight="1" x14ac:dyDescent="0.2">
      <c r="AX644" s="118">
        <f t="shared" si="78"/>
        <v>0</v>
      </c>
      <c r="AY644" s="118">
        <f t="shared" si="78"/>
        <v>0</v>
      </c>
      <c r="AZ644" s="118">
        <f t="shared" si="78"/>
        <v>0</v>
      </c>
      <c r="BA644" s="118">
        <f t="shared" si="77"/>
        <v>0</v>
      </c>
      <c r="BB644" s="118">
        <f t="shared" si="77"/>
        <v>0</v>
      </c>
      <c r="BC644" s="118">
        <f t="shared" si="77"/>
        <v>0</v>
      </c>
    </row>
    <row r="645" spans="50:55" ht="15.6" customHeight="1" x14ac:dyDescent="0.2">
      <c r="AX645" s="118">
        <f t="shared" si="78"/>
        <v>0</v>
      </c>
      <c r="AY645" s="118">
        <f t="shared" si="78"/>
        <v>0</v>
      </c>
      <c r="AZ645" s="118">
        <f t="shared" si="78"/>
        <v>0</v>
      </c>
      <c r="BA645" s="118">
        <f t="shared" si="77"/>
        <v>0</v>
      </c>
      <c r="BB645" s="118">
        <f t="shared" si="77"/>
        <v>0</v>
      </c>
      <c r="BC645" s="118">
        <f t="shared" si="77"/>
        <v>0</v>
      </c>
    </row>
    <row r="646" spans="50:55" ht="15.6" customHeight="1" x14ac:dyDescent="0.2">
      <c r="AX646" s="118">
        <f t="shared" si="78"/>
        <v>0</v>
      </c>
      <c r="AY646" s="118">
        <f t="shared" si="78"/>
        <v>0</v>
      </c>
      <c r="AZ646" s="118">
        <f t="shared" si="78"/>
        <v>0</v>
      </c>
      <c r="BA646" s="118">
        <f t="shared" si="77"/>
        <v>0</v>
      </c>
      <c r="BB646" s="118">
        <f t="shared" si="77"/>
        <v>0</v>
      </c>
      <c r="BC646" s="118">
        <f t="shared" si="77"/>
        <v>0</v>
      </c>
    </row>
    <row r="647" spans="50:55" ht="15.6" customHeight="1" x14ac:dyDescent="0.2">
      <c r="AX647" s="118">
        <f t="shared" si="78"/>
        <v>0</v>
      </c>
      <c r="AY647" s="118">
        <f t="shared" si="78"/>
        <v>0</v>
      </c>
      <c r="AZ647" s="118">
        <f t="shared" si="78"/>
        <v>0</v>
      </c>
      <c r="BA647" s="118">
        <f t="shared" si="77"/>
        <v>0</v>
      </c>
      <c r="BB647" s="118">
        <f t="shared" si="77"/>
        <v>0</v>
      </c>
      <c r="BC647" s="118">
        <f t="shared" si="77"/>
        <v>0</v>
      </c>
    </row>
    <row r="648" spans="50:55" ht="15.6" customHeight="1" x14ac:dyDescent="0.2">
      <c r="AX648" s="118">
        <f t="shared" si="78"/>
        <v>0</v>
      </c>
      <c r="AY648" s="118">
        <f t="shared" si="78"/>
        <v>0</v>
      </c>
      <c r="AZ648" s="118">
        <f t="shared" si="78"/>
        <v>0</v>
      </c>
      <c r="BA648" s="118">
        <f t="shared" si="77"/>
        <v>0</v>
      </c>
      <c r="BB648" s="118">
        <f t="shared" si="77"/>
        <v>0</v>
      </c>
      <c r="BC648" s="118">
        <f t="shared" si="77"/>
        <v>0</v>
      </c>
    </row>
    <row r="649" spans="50:55" ht="15.6" customHeight="1" x14ac:dyDescent="0.2">
      <c r="AX649" s="118">
        <f t="shared" si="78"/>
        <v>0</v>
      </c>
      <c r="AY649" s="118">
        <f t="shared" si="78"/>
        <v>0</v>
      </c>
      <c r="AZ649" s="118">
        <f t="shared" si="78"/>
        <v>0</v>
      </c>
      <c r="BA649" s="118">
        <f t="shared" si="77"/>
        <v>0</v>
      </c>
      <c r="BB649" s="118">
        <f t="shared" si="77"/>
        <v>0</v>
      </c>
      <c r="BC649" s="118">
        <f t="shared" si="77"/>
        <v>0</v>
      </c>
    </row>
    <row r="650" spans="50:55" ht="15.6" customHeight="1" x14ac:dyDescent="0.2">
      <c r="AX650" s="118">
        <f t="shared" si="78"/>
        <v>0</v>
      </c>
      <c r="AY650" s="118">
        <f t="shared" si="78"/>
        <v>0</v>
      </c>
      <c r="AZ650" s="118">
        <f t="shared" si="78"/>
        <v>0</v>
      </c>
      <c r="BA650" s="118">
        <f t="shared" si="77"/>
        <v>0</v>
      </c>
      <c r="BB650" s="118">
        <f t="shared" si="77"/>
        <v>0</v>
      </c>
      <c r="BC650" s="118">
        <f t="shared" si="77"/>
        <v>0</v>
      </c>
    </row>
    <row r="651" spans="50:55" ht="15.6" customHeight="1" x14ac:dyDescent="0.2">
      <c r="AX651" s="118">
        <f t="shared" si="78"/>
        <v>0</v>
      </c>
      <c r="AY651" s="118">
        <f t="shared" si="78"/>
        <v>0</v>
      </c>
      <c r="AZ651" s="118">
        <f t="shared" si="78"/>
        <v>0</v>
      </c>
      <c r="BA651" s="118">
        <f t="shared" si="77"/>
        <v>0</v>
      </c>
      <c r="BB651" s="118">
        <f t="shared" si="77"/>
        <v>0</v>
      </c>
      <c r="BC651" s="118">
        <f t="shared" si="77"/>
        <v>0</v>
      </c>
    </row>
    <row r="652" spans="50:55" ht="15.6" customHeight="1" x14ac:dyDescent="0.2">
      <c r="AX652" s="118">
        <f t="shared" si="78"/>
        <v>0</v>
      </c>
      <c r="AY652" s="118">
        <f t="shared" si="78"/>
        <v>0</v>
      </c>
      <c r="AZ652" s="118">
        <f t="shared" si="78"/>
        <v>0</v>
      </c>
      <c r="BA652" s="118">
        <f t="shared" si="77"/>
        <v>0</v>
      </c>
      <c r="BB652" s="118">
        <f t="shared" si="77"/>
        <v>0</v>
      </c>
      <c r="BC652" s="118">
        <f t="shared" si="77"/>
        <v>0</v>
      </c>
    </row>
    <row r="653" spans="50:55" ht="15.6" customHeight="1" x14ac:dyDescent="0.2">
      <c r="AX653" s="118">
        <f t="shared" si="78"/>
        <v>0</v>
      </c>
      <c r="AY653" s="118">
        <f t="shared" si="78"/>
        <v>0</v>
      </c>
      <c r="AZ653" s="118">
        <f t="shared" si="78"/>
        <v>0</v>
      </c>
      <c r="BA653" s="118">
        <f t="shared" si="77"/>
        <v>0</v>
      </c>
      <c r="BB653" s="118">
        <f t="shared" si="77"/>
        <v>0</v>
      </c>
      <c r="BC653" s="118">
        <f t="shared" si="77"/>
        <v>0</v>
      </c>
    </row>
    <row r="654" spans="50:55" ht="15.6" customHeight="1" x14ac:dyDescent="0.2">
      <c r="AX654" s="118">
        <f t="shared" si="78"/>
        <v>0</v>
      </c>
      <c r="AY654" s="118">
        <f t="shared" si="78"/>
        <v>0</v>
      </c>
      <c r="AZ654" s="118">
        <f t="shared" si="78"/>
        <v>0</v>
      </c>
      <c r="BA654" s="118">
        <f t="shared" si="77"/>
        <v>0</v>
      </c>
      <c r="BB654" s="118">
        <f t="shared" si="77"/>
        <v>0</v>
      </c>
      <c r="BC654" s="118">
        <f t="shared" si="77"/>
        <v>0</v>
      </c>
    </row>
    <row r="655" spans="50:55" ht="15.6" customHeight="1" x14ac:dyDescent="0.2">
      <c r="AX655" s="118">
        <f t="shared" si="78"/>
        <v>0</v>
      </c>
      <c r="AY655" s="118">
        <f t="shared" si="78"/>
        <v>0</v>
      </c>
      <c r="AZ655" s="118">
        <f t="shared" si="78"/>
        <v>0</v>
      </c>
      <c r="BA655" s="118">
        <f t="shared" si="77"/>
        <v>0</v>
      </c>
      <c r="BB655" s="118">
        <f t="shared" si="77"/>
        <v>0</v>
      </c>
      <c r="BC655" s="118">
        <f t="shared" si="77"/>
        <v>0</v>
      </c>
    </row>
    <row r="656" spans="50:55" ht="15.6" customHeight="1" x14ac:dyDescent="0.2">
      <c r="AX656" s="118">
        <f t="shared" si="78"/>
        <v>0</v>
      </c>
      <c r="AY656" s="118">
        <f t="shared" si="78"/>
        <v>0</v>
      </c>
      <c r="AZ656" s="118">
        <f t="shared" si="78"/>
        <v>0</v>
      </c>
      <c r="BA656" s="118">
        <f t="shared" si="77"/>
        <v>0</v>
      </c>
      <c r="BB656" s="118">
        <f t="shared" si="77"/>
        <v>0</v>
      </c>
      <c r="BC656" s="118">
        <f t="shared" si="77"/>
        <v>0</v>
      </c>
    </row>
    <row r="657" spans="50:55" ht="15.6" customHeight="1" x14ac:dyDescent="0.2">
      <c r="AX657" s="118">
        <f t="shared" si="78"/>
        <v>0</v>
      </c>
      <c r="AY657" s="118">
        <f t="shared" si="78"/>
        <v>0</v>
      </c>
      <c r="AZ657" s="118">
        <f t="shared" si="78"/>
        <v>0</v>
      </c>
      <c r="BA657" s="118">
        <f t="shared" si="77"/>
        <v>0</v>
      </c>
      <c r="BB657" s="118">
        <f t="shared" si="77"/>
        <v>0</v>
      </c>
      <c r="BC657" s="118">
        <f t="shared" si="77"/>
        <v>0</v>
      </c>
    </row>
    <row r="658" spans="50:55" ht="15.6" customHeight="1" x14ac:dyDescent="0.2">
      <c r="AX658" s="118">
        <f t="shared" si="78"/>
        <v>0</v>
      </c>
      <c r="AY658" s="118">
        <f t="shared" si="78"/>
        <v>0</v>
      </c>
      <c r="AZ658" s="118">
        <f t="shared" si="78"/>
        <v>0</v>
      </c>
      <c r="BA658" s="118">
        <f t="shared" si="77"/>
        <v>0</v>
      </c>
      <c r="BB658" s="118">
        <f t="shared" si="77"/>
        <v>0</v>
      </c>
      <c r="BC658" s="118">
        <f t="shared" si="77"/>
        <v>0</v>
      </c>
    </row>
    <row r="659" spans="50:55" ht="15.6" customHeight="1" x14ac:dyDescent="0.2">
      <c r="AX659" s="118">
        <f t="shared" si="78"/>
        <v>0</v>
      </c>
      <c r="AY659" s="118">
        <f t="shared" si="78"/>
        <v>0</v>
      </c>
      <c r="AZ659" s="118">
        <f t="shared" si="78"/>
        <v>0</v>
      </c>
      <c r="BA659" s="118">
        <f t="shared" si="77"/>
        <v>0</v>
      </c>
      <c r="BB659" s="118">
        <f t="shared" si="77"/>
        <v>0</v>
      </c>
      <c r="BC659" s="118">
        <f t="shared" si="77"/>
        <v>0</v>
      </c>
    </row>
    <row r="660" spans="50:55" ht="15.6" customHeight="1" x14ac:dyDescent="0.2">
      <c r="AX660" s="118">
        <f t="shared" si="78"/>
        <v>0</v>
      </c>
      <c r="AY660" s="118">
        <f t="shared" si="78"/>
        <v>0</v>
      </c>
      <c r="AZ660" s="118">
        <f t="shared" si="78"/>
        <v>0</v>
      </c>
      <c r="BA660" s="118">
        <f t="shared" si="77"/>
        <v>0</v>
      </c>
      <c r="BB660" s="118">
        <f t="shared" si="77"/>
        <v>0</v>
      </c>
      <c r="BC660" s="118">
        <f t="shared" si="77"/>
        <v>0</v>
      </c>
    </row>
    <row r="661" spans="50:55" ht="15.6" customHeight="1" x14ac:dyDescent="0.2">
      <c r="AX661" s="118">
        <f t="shared" si="78"/>
        <v>0</v>
      </c>
      <c r="AY661" s="118">
        <f t="shared" si="78"/>
        <v>0</v>
      </c>
      <c r="AZ661" s="118">
        <f t="shared" si="78"/>
        <v>0</v>
      </c>
      <c r="BA661" s="118">
        <f t="shared" si="78"/>
        <v>0</v>
      </c>
      <c r="BB661" s="118">
        <f t="shared" si="78"/>
        <v>0</v>
      </c>
      <c r="BC661" s="118">
        <f t="shared" si="78"/>
        <v>0</v>
      </c>
    </row>
    <row r="662" spans="50:55" ht="15.6" customHeight="1" x14ac:dyDescent="0.2">
      <c r="AX662" s="118">
        <f t="shared" ref="AX662:BC725" si="79">P662/42*1000</f>
        <v>0</v>
      </c>
      <c r="AY662" s="118">
        <f t="shared" si="79"/>
        <v>0</v>
      </c>
      <c r="AZ662" s="118">
        <f t="shared" si="79"/>
        <v>0</v>
      </c>
      <c r="BA662" s="118">
        <f t="shared" si="79"/>
        <v>0</v>
      </c>
      <c r="BB662" s="118">
        <f t="shared" si="79"/>
        <v>0</v>
      </c>
      <c r="BC662" s="118">
        <f t="shared" si="79"/>
        <v>0</v>
      </c>
    </row>
    <row r="663" spans="50:55" ht="15.6" customHeight="1" x14ac:dyDescent="0.2">
      <c r="AX663" s="118">
        <f t="shared" si="79"/>
        <v>0</v>
      </c>
      <c r="AY663" s="118">
        <f t="shared" si="79"/>
        <v>0</v>
      </c>
      <c r="AZ663" s="118">
        <f t="shared" si="79"/>
        <v>0</v>
      </c>
      <c r="BA663" s="118">
        <f t="shared" si="79"/>
        <v>0</v>
      </c>
      <c r="BB663" s="118">
        <f t="shared" si="79"/>
        <v>0</v>
      </c>
      <c r="BC663" s="118">
        <f t="shared" si="79"/>
        <v>0</v>
      </c>
    </row>
    <row r="664" spans="50:55" ht="15.6" customHeight="1" x14ac:dyDescent="0.2">
      <c r="AX664" s="118">
        <f t="shared" si="79"/>
        <v>0</v>
      </c>
      <c r="AY664" s="118">
        <f t="shared" si="79"/>
        <v>0</v>
      </c>
      <c r="AZ664" s="118">
        <f t="shared" si="79"/>
        <v>0</v>
      </c>
      <c r="BA664" s="118">
        <f t="shared" si="79"/>
        <v>0</v>
      </c>
      <c r="BB664" s="118">
        <f t="shared" si="79"/>
        <v>0</v>
      </c>
      <c r="BC664" s="118">
        <f t="shared" si="79"/>
        <v>0</v>
      </c>
    </row>
    <row r="665" spans="50:55" ht="15.6" customHeight="1" x14ac:dyDescent="0.2">
      <c r="AX665" s="118">
        <f t="shared" si="79"/>
        <v>0</v>
      </c>
      <c r="AY665" s="118">
        <f t="shared" si="79"/>
        <v>0</v>
      </c>
      <c r="AZ665" s="118">
        <f t="shared" si="79"/>
        <v>0</v>
      </c>
      <c r="BA665" s="118">
        <f t="shared" si="79"/>
        <v>0</v>
      </c>
      <c r="BB665" s="118">
        <f t="shared" si="79"/>
        <v>0</v>
      </c>
      <c r="BC665" s="118">
        <f t="shared" si="79"/>
        <v>0</v>
      </c>
    </row>
    <row r="666" spans="50:55" ht="15.6" customHeight="1" x14ac:dyDescent="0.2">
      <c r="AX666" s="118">
        <f t="shared" si="79"/>
        <v>0</v>
      </c>
      <c r="AY666" s="118">
        <f t="shared" si="79"/>
        <v>0</v>
      </c>
      <c r="AZ666" s="118">
        <f t="shared" si="79"/>
        <v>0</v>
      </c>
      <c r="BA666" s="118">
        <f t="shared" si="79"/>
        <v>0</v>
      </c>
      <c r="BB666" s="118">
        <f t="shared" si="79"/>
        <v>0</v>
      </c>
      <c r="BC666" s="118">
        <f t="shared" si="79"/>
        <v>0</v>
      </c>
    </row>
    <row r="667" spans="50:55" ht="15.6" customHeight="1" x14ac:dyDescent="0.2">
      <c r="AX667" s="118">
        <f t="shared" si="79"/>
        <v>0</v>
      </c>
      <c r="AY667" s="118">
        <f t="shared" si="79"/>
        <v>0</v>
      </c>
      <c r="AZ667" s="118">
        <f t="shared" si="79"/>
        <v>0</v>
      </c>
      <c r="BA667" s="118">
        <f t="shared" si="79"/>
        <v>0</v>
      </c>
      <c r="BB667" s="118">
        <f t="shared" si="79"/>
        <v>0</v>
      </c>
      <c r="BC667" s="118">
        <f t="shared" si="79"/>
        <v>0</v>
      </c>
    </row>
    <row r="668" spans="50:55" ht="15.6" customHeight="1" x14ac:dyDescent="0.2">
      <c r="AX668" s="118">
        <f t="shared" si="79"/>
        <v>0</v>
      </c>
      <c r="AY668" s="118">
        <f t="shared" si="79"/>
        <v>0</v>
      </c>
      <c r="AZ668" s="118">
        <f t="shared" si="79"/>
        <v>0</v>
      </c>
      <c r="BA668" s="118">
        <f t="shared" si="79"/>
        <v>0</v>
      </c>
      <c r="BB668" s="118">
        <f t="shared" si="79"/>
        <v>0</v>
      </c>
      <c r="BC668" s="118">
        <f t="shared" si="79"/>
        <v>0</v>
      </c>
    </row>
    <row r="669" spans="50:55" ht="15.6" customHeight="1" x14ac:dyDescent="0.2">
      <c r="AX669" s="118">
        <f t="shared" si="79"/>
        <v>0</v>
      </c>
      <c r="AY669" s="118">
        <f t="shared" si="79"/>
        <v>0</v>
      </c>
      <c r="AZ669" s="118">
        <f t="shared" si="79"/>
        <v>0</v>
      </c>
      <c r="BA669" s="118">
        <f t="shared" si="79"/>
        <v>0</v>
      </c>
      <c r="BB669" s="118">
        <f t="shared" si="79"/>
        <v>0</v>
      </c>
      <c r="BC669" s="118">
        <f t="shared" si="79"/>
        <v>0</v>
      </c>
    </row>
    <row r="670" spans="50:55" ht="15.6" customHeight="1" x14ac:dyDescent="0.2">
      <c r="AX670" s="118">
        <f t="shared" si="79"/>
        <v>0</v>
      </c>
      <c r="AY670" s="118">
        <f t="shared" si="79"/>
        <v>0</v>
      </c>
      <c r="AZ670" s="118">
        <f t="shared" si="79"/>
        <v>0</v>
      </c>
      <c r="BA670" s="118">
        <f t="shared" si="79"/>
        <v>0</v>
      </c>
      <c r="BB670" s="118">
        <f t="shared" si="79"/>
        <v>0</v>
      </c>
      <c r="BC670" s="118">
        <f t="shared" si="79"/>
        <v>0</v>
      </c>
    </row>
    <row r="671" spans="50:55" ht="15.6" customHeight="1" x14ac:dyDescent="0.2">
      <c r="AX671" s="118">
        <f t="shared" si="79"/>
        <v>0</v>
      </c>
      <c r="AY671" s="118">
        <f t="shared" si="79"/>
        <v>0</v>
      </c>
      <c r="AZ671" s="118">
        <f t="shared" si="79"/>
        <v>0</v>
      </c>
      <c r="BA671" s="118">
        <f t="shared" si="79"/>
        <v>0</v>
      </c>
      <c r="BB671" s="118">
        <f t="shared" si="79"/>
        <v>0</v>
      </c>
      <c r="BC671" s="118">
        <f t="shared" si="79"/>
        <v>0</v>
      </c>
    </row>
    <row r="672" spans="50:55" ht="15.6" customHeight="1" x14ac:dyDescent="0.2">
      <c r="AX672" s="118">
        <f t="shared" si="79"/>
        <v>0</v>
      </c>
      <c r="AY672" s="118">
        <f t="shared" si="79"/>
        <v>0</v>
      </c>
      <c r="AZ672" s="118">
        <f t="shared" si="79"/>
        <v>0</v>
      </c>
      <c r="BA672" s="118">
        <f t="shared" si="79"/>
        <v>0</v>
      </c>
      <c r="BB672" s="118">
        <f t="shared" si="79"/>
        <v>0</v>
      </c>
      <c r="BC672" s="118">
        <f t="shared" si="79"/>
        <v>0</v>
      </c>
    </row>
    <row r="673" spans="50:55" ht="15.6" customHeight="1" x14ac:dyDescent="0.2">
      <c r="AX673" s="118">
        <f t="shared" si="79"/>
        <v>0</v>
      </c>
      <c r="AY673" s="118">
        <f t="shared" si="79"/>
        <v>0</v>
      </c>
      <c r="AZ673" s="118">
        <f t="shared" si="79"/>
        <v>0</v>
      </c>
      <c r="BA673" s="118">
        <f t="shared" si="79"/>
        <v>0</v>
      </c>
      <c r="BB673" s="118">
        <f t="shared" si="79"/>
        <v>0</v>
      </c>
      <c r="BC673" s="118">
        <f t="shared" si="79"/>
        <v>0</v>
      </c>
    </row>
    <row r="674" spans="50:55" ht="15.6" customHeight="1" x14ac:dyDescent="0.2">
      <c r="AX674" s="118">
        <f t="shared" si="79"/>
        <v>0</v>
      </c>
      <c r="AY674" s="118">
        <f t="shared" si="79"/>
        <v>0</v>
      </c>
      <c r="AZ674" s="118">
        <f t="shared" si="79"/>
        <v>0</v>
      </c>
      <c r="BA674" s="118">
        <f t="shared" si="79"/>
        <v>0</v>
      </c>
      <c r="BB674" s="118">
        <f t="shared" si="79"/>
        <v>0</v>
      </c>
      <c r="BC674" s="118">
        <f t="shared" si="79"/>
        <v>0</v>
      </c>
    </row>
    <row r="675" spans="50:55" ht="15.6" customHeight="1" x14ac:dyDescent="0.2">
      <c r="AX675" s="118">
        <f t="shared" si="79"/>
        <v>0</v>
      </c>
      <c r="AY675" s="118">
        <f t="shared" si="79"/>
        <v>0</v>
      </c>
      <c r="AZ675" s="118">
        <f t="shared" si="79"/>
        <v>0</v>
      </c>
      <c r="BA675" s="118">
        <f t="shared" si="79"/>
        <v>0</v>
      </c>
      <c r="BB675" s="118">
        <f t="shared" si="79"/>
        <v>0</v>
      </c>
      <c r="BC675" s="118">
        <f t="shared" si="79"/>
        <v>0</v>
      </c>
    </row>
    <row r="676" spans="50:55" ht="15.6" customHeight="1" x14ac:dyDescent="0.2">
      <c r="AX676" s="118">
        <f t="shared" si="79"/>
        <v>0</v>
      </c>
      <c r="AY676" s="118">
        <f t="shared" si="79"/>
        <v>0</v>
      </c>
      <c r="AZ676" s="118">
        <f t="shared" si="79"/>
        <v>0</v>
      </c>
      <c r="BA676" s="118">
        <f t="shared" si="79"/>
        <v>0</v>
      </c>
      <c r="BB676" s="118">
        <f t="shared" si="79"/>
        <v>0</v>
      </c>
      <c r="BC676" s="118">
        <f t="shared" si="79"/>
        <v>0</v>
      </c>
    </row>
    <row r="677" spans="50:55" ht="15.6" customHeight="1" x14ac:dyDescent="0.2">
      <c r="AX677" s="118">
        <f t="shared" si="79"/>
        <v>0</v>
      </c>
      <c r="AY677" s="118">
        <f t="shared" si="79"/>
        <v>0</v>
      </c>
      <c r="AZ677" s="118">
        <f t="shared" si="79"/>
        <v>0</v>
      </c>
      <c r="BA677" s="118">
        <f t="shared" si="79"/>
        <v>0</v>
      </c>
      <c r="BB677" s="118">
        <f t="shared" si="79"/>
        <v>0</v>
      </c>
      <c r="BC677" s="118">
        <f t="shared" si="79"/>
        <v>0</v>
      </c>
    </row>
    <row r="678" spans="50:55" ht="15.6" customHeight="1" x14ac:dyDescent="0.2">
      <c r="AX678" s="118">
        <f t="shared" si="79"/>
        <v>0</v>
      </c>
      <c r="AY678" s="118">
        <f t="shared" si="79"/>
        <v>0</v>
      </c>
      <c r="AZ678" s="118">
        <f t="shared" si="79"/>
        <v>0</v>
      </c>
      <c r="BA678" s="118">
        <f t="shared" si="79"/>
        <v>0</v>
      </c>
      <c r="BB678" s="118">
        <f t="shared" si="79"/>
        <v>0</v>
      </c>
      <c r="BC678" s="118">
        <f t="shared" si="79"/>
        <v>0</v>
      </c>
    </row>
    <row r="679" spans="50:55" ht="15.6" customHeight="1" x14ac:dyDescent="0.2">
      <c r="AX679" s="118">
        <f t="shared" si="79"/>
        <v>0</v>
      </c>
      <c r="AY679" s="118">
        <f t="shared" si="79"/>
        <v>0</v>
      </c>
      <c r="AZ679" s="118">
        <f t="shared" si="79"/>
        <v>0</v>
      </c>
      <c r="BA679" s="118">
        <f t="shared" si="79"/>
        <v>0</v>
      </c>
      <c r="BB679" s="118">
        <f t="shared" si="79"/>
        <v>0</v>
      </c>
      <c r="BC679" s="118">
        <f t="shared" si="79"/>
        <v>0</v>
      </c>
    </row>
    <row r="680" spans="50:55" ht="15.6" customHeight="1" x14ac:dyDescent="0.2">
      <c r="AX680" s="118">
        <f t="shared" si="79"/>
        <v>0</v>
      </c>
      <c r="AY680" s="118">
        <f t="shared" si="79"/>
        <v>0</v>
      </c>
      <c r="AZ680" s="118">
        <f t="shared" si="79"/>
        <v>0</v>
      </c>
      <c r="BA680" s="118">
        <f t="shared" si="79"/>
        <v>0</v>
      </c>
      <c r="BB680" s="118">
        <f t="shared" si="79"/>
        <v>0</v>
      </c>
      <c r="BC680" s="118">
        <f t="shared" si="79"/>
        <v>0</v>
      </c>
    </row>
    <row r="681" spans="50:55" ht="15.6" customHeight="1" x14ac:dyDescent="0.2">
      <c r="AX681" s="118">
        <f t="shared" si="79"/>
        <v>0</v>
      </c>
      <c r="AY681" s="118">
        <f t="shared" si="79"/>
        <v>0</v>
      </c>
      <c r="AZ681" s="118">
        <f t="shared" si="79"/>
        <v>0</v>
      </c>
      <c r="BA681" s="118">
        <f t="shared" si="79"/>
        <v>0</v>
      </c>
      <c r="BB681" s="118">
        <f t="shared" si="79"/>
        <v>0</v>
      </c>
      <c r="BC681" s="118">
        <f t="shared" si="79"/>
        <v>0</v>
      </c>
    </row>
    <row r="682" spans="50:55" ht="15.6" customHeight="1" x14ac:dyDescent="0.2">
      <c r="AX682" s="118">
        <f t="shared" si="79"/>
        <v>0</v>
      </c>
      <c r="AY682" s="118">
        <f t="shared" si="79"/>
        <v>0</v>
      </c>
      <c r="AZ682" s="118">
        <f t="shared" si="79"/>
        <v>0</v>
      </c>
      <c r="BA682" s="118">
        <f t="shared" si="79"/>
        <v>0</v>
      </c>
      <c r="BB682" s="118">
        <f t="shared" si="79"/>
        <v>0</v>
      </c>
      <c r="BC682" s="118">
        <f t="shared" si="79"/>
        <v>0</v>
      </c>
    </row>
    <row r="683" spans="50:55" ht="15.6" customHeight="1" x14ac:dyDescent="0.2">
      <c r="AX683" s="118">
        <f t="shared" si="79"/>
        <v>0</v>
      </c>
      <c r="AY683" s="118">
        <f t="shared" si="79"/>
        <v>0</v>
      </c>
      <c r="AZ683" s="118">
        <f t="shared" si="79"/>
        <v>0</v>
      </c>
      <c r="BA683" s="118">
        <f t="shared" si="79"/>
        <v>0</v>
      </c>
      <c r="BB683" s="118">
        <f t="shared" si="79"/>
        <v>0</v>
      </c>
      <c r="BC683" s="118">
        <f t="shared" si="79"/>
        <v>0</v>
      </c>
    </row>
    <row r="684" spans="50:55" ht="15.6" customHeight="1" x14ac:dyDescent="0.2">
      <c r="AX684" s="118">
        <f t="shared" si="79"/>
        <v>0</v>
      </c>
      <c r="AY684" s="118">
        <f t="shared" si="79"/>
        <v>0</v>
      </c>
      <c r="AZ684" s="118">
        <f t="shared" si="79"/>
        <v>0</v>
      </c>
      <c r="BA684" s="118">
        <f t="shared" si="79"/>
        <v>0</v>
      </c>
      <c r="BB684" s="118">
        <f t="shared" si="79"/>
        <v>0</v>
      </c>
      <c r="BC684" s="118">
        <f t="shared" si="79"/>
        <v>0</v>
      </c>
    </row>
    <row r="685" spans="50:55" ht="15.6" customHeight="1" x14ac:dyDescent="0.2">
      <c r="AX685" s="118">
        <f t="shared" si="79"/>
        <v>0</v>
      </c>
      <c r="AY685" s="118">
        <f t="shared" si="79"/>
        <v>0</v>
      </c>
      <c r="AZ685" s="118">
        <f t="shared" si="79"/>
        <v>0</v>
      </c>
      <c r="BA685" s="118">
        <f t="shared" si="79"/>
        <v>0</v>
      </c>
      <c r="BB685" s="118">
        <f t="shared" si="79"/>
        <v>0</v>
      </c>
      <c r="BC685" s="118">
        <f t="shared" si="79"/>
        <v>0</v>
      </c>
    </row>
    <row r="686" spans="50:55" ht="15.6" customHeight="1" x14ac:dyDescent="0.2">
      <c r="AX686" s="118">
        <f t="shared" si="79"/>
        <v>0</v>
      </c>
      <c r="AY686" s="118">
        <f t="shared" si="79"/>
        <v>0</v>
      </c>
      <c r="AZ686" s="118">
        <f t="shared" si="79"/>
        <v>0</v>
      </c>
      <c r="BA686" s="118">
        <f t="shared" si="79"/>
        <v>0</v>
      </c>
      <c r="BB686" s="118">
        <f t="shared" si="79"/>
        <v>0</v>
      </c>
      <c r="BC686" s="118">
        <f t="shared" si="79"/>
        <v>0</v>
      </c>
    </row>
    <row r="687" spans="50:55" ht="15.6" customHeight="1" x14ac:dyDescent="0.2">
      <c r="AX687" s="118">
        <f t="shared" si="79"/>
        <v>0</v>
      </c>
      <c r="AY687" s="118">
        <f t="shared" si="79"/>
        <v>0</v>
      </c>
      <c r="AZ687" s="118">
        <f t="shared" si="79"/>
        <v>0</v>
      </c>
      <c r="BA687" s="118">
        <f t="shared" si="79"/>
        <v>0</v>
      </c>
      <c r="BB687" s="118">
        <f t="shared" si="79"/>
        <v>0</v>
      </c>
      <c r="BC687" s="118">
        <f t="shared" si="79"/>
        <v>0</v>
      </c>
    </row>
    <row r="688" spans="50:55" ht="15.6" customHeight="1" x14ac:dyDescent="0.2">
      <c r="AX688" s="118">
        <f t="shared" si="79"/>
        <v>0</v>
      </c>
      <c r="AY688" s="118">
        <f t="shared" si="79"/>
        <v>0</v>
      </c>
      <c r="AZ688" s="118">
        <f t="shared" si="79"/>
        <v>0</v>
      </c>
      <c r="BA688" s="118">
        <f t="shared" si="79"/>
        <v>0</v>
      </c>
      <c r="BB688" s="118">
        <f t="shared" si="79"/>
        <v>0</v>
      </c>
      <c r="BC688" s="118">
        <f t="shared" si="79"/>
        <v>0</v>
      </c>
    </row>
    <row r="689" spans="50:55" ht="15.6" customHeight="1" x14ac:dyDescent="0.2">
      <c r="AX689" s="118">
        <f t="shared" si="79"/>
        <v>0</v>
      </c>
      <c r="AY689" s="118">
        <f t="shared" si="79"/>
        <v>0</v>
      </c>
      <c r="AZ689" s="118">
        <f t="shared" si="79"/>
        <v>0</v>
      </c>
      <c r="BA689" s="118">
        <f t="shared" si="79"/>
        <v>0</v>
      </c>
      <c r="BB689" s="118">
        <f t="shared" si="79"/>
        <v>0</v>
      </c>
      <c r="BC689" s="118">
        <f t="shared" si="79"/>
        <v>0</v>
      </c>
    </row>
    <row r="690" spans="50:55" ht="15.6" customHeight="1" x14ac:dyDescent="0.2">
      <c r="AX690" s="118">
        <f t="shared" si="79"/>
        <v>0</v>
      </c>
      <c r="AY690" s="118">
        <f t="shared" si="79"/>
        <v>0</v>
      </c>
      <c r="AZ690" s="118">
        <f t="shared" si="79"/>
        <v>0</v>
      </c>
      <c r="BA690" s="118">
        <f t="shared" si="79"/>
        <v>0</v>
      </c>
      <c r="BB690" s="118">
        <f t="shared" si="79"/>
        <v>0</v>
      </c>
      <c r="BC690" s="118">
        <f t="shared" si="79"/>
        <v>0</v>
      </c>
    </row>
    <row r="691" spans="50:55" ht="15.6" customHeight="1" x14ac:dyDescent="0.2">
      <c r="AX691" s="118">
        <f t="shared" si="79"/>
        <v>0</v>
      </c>
      <c r="AY691" s="118">
        <f t="shared" si="79"/>
        <v>0</v>
      </c>
      <c r="AZ691" s="118">
        <f t="shared" si="79"/>
        <v>0</v>
      </c>
      <c r="BA691" s="118">
        <f t="shared" si="79"/>
        <v>0</v>
      </c>
      <c r="BB691" s="118">
        <f t="shared" si="79"/>
        <v>0</v>
      </c>
      <c r="BC691" s="118">
        <f t="shared" si="79"/>
        <v>0</v>
      </c>
    </row>
    <row r="692" spans="50:55" ht="15.6" customHeight="1" x14ac:dyDescent="0.2">
      <c r="AX692" s="118">
        <f t="shared" si="79"/>
        <v>0</v>
      </c>
      <c r="AY692" s="118">
        <f t="shared" si="79"/>
        <v>0</v>
      </c>
      <c r="AZ692" s="118">
        <f t="shared" si="79"/>
        <v>0</v>
      </c>
      <c r="BA692" s="118">
        <f t="shared" si="79"/>
        <v>0</v>
      </c>
      <c r="BB692" s="118">
        <f t="shared" si="79"/>
        <v>0</v>
      </c>
      <c r="BC692" s="118">
        <f t="shared" si="79"/>
        <v>0</v>
      </c>
    </row>
    <row r="693" spans="50:55" ht="15.6" customHeight="1" x14ac:dyDescent="0.2">
      <c r="AX693" s="118">
        <f t="shared" si="79"/>
        <v>0</v>
      </c>
      <c r="AY693" s="118">
        <f t="shared" si="79"/>
        <v>0</v>
      </c>
      <c r="AZ693" s="118">
        <f t="shared" si="79"/>
        <v>0</v>
      </c>
      <c r="BA693" s="118">
        <f t="shared" si="79"/>
        <v>0</v>
      </c>
      <c r="BB693" s="118">
        <f t="shared" si="79"/>
        <v>0</v>
      </c>
      <c r="BC693" s="118">
        <f t="shared" si="79"/>
        <v>0</v>
      </c>
    </row>
    <row r="694" spans="50:55" ht="15.6" customHeight="1" x14ac:dyDescent="0.2">
      <c r="AX694" s="118">
        <f t="shared" si="79"/>
        <v>0</v>
      </c>
      <c r="AY694" s="118">
        <f t="shared" si="79"/>
        <v>0</v>
      </c>
      <c r="AZ694" s="118">
        <f t="shared" si="79"/>
        <v>0</v>
      </c>
      <c r="BA694" s="118">
        <f t="shared" si="79"/>
        <v>0</v>
      </c>
      <c r="BB694" s="118">
        <f t="shared" si="79"/>
        <v>0</v>
      </c>
      <c r="BC694" s="118">
        <f t="shared" si="79"/>
        <v>0</v>
      </c>
    </row>
    <row r="695" spans="50:55" ht="15.6" customHeight="1" x14ac:dyDescent="0.2">
      <c r="AX695" s="118">
        <f t="shared" si="79"/>
        <v>0</v>
      </c>
      <c r="AY695" s="118">
        <f t="shared" si="79"/>
        <v>0</v>
      </c>
      <c r="AZ695" s="118">
        <f t="shared" si="79"/>
        <v>0</v>
      </c>
      <c r="BA695" s="118">
        <f t="shared" si="79"/>
        <v>0</v>
      </c>
      <c r="BB695" s="118">
        <f t="shared" si="79"/>
        <v>0</v>
      </c>
      <c r="BC695" s="118">
        <f t="shared" si="79"/>
        <v>0</v>
      </c>
    </row>
    <row r="696" spans="50:55" ht="15.6" customHeight="1" x14ac:dyDescent="0.2">
      <c r="AX696" s="118">
        <f t="shared" si="79"/>
        <v>0</v>
      </c>
      <c r="AY696" s="118">
        <f t="shared" si="79"/>
        <v>0</v>
      </c>
      <c r="AZ696" s="118">
        <f t="shared" si="79"/>
        <v>0</v>
      </c>
      <c r="BA696" s="118">
        <f t="shared" si="79"/>
        <v>0</v>
      </c>
      <c r="BB696" s="118">
        <f t="shared" si="79"/>
        <v>0</v>
      </c>
      <c r="BC696" s="118">
        <f t="shared" si="79"/>
        <v>0</v>
      </c>
    </row>
    <row r="697" spans="50:55" ht="15.6" customHeight="1" x14ac:dyDescent="0.2">
      <c r="AX697" s="118">
        <f t="shared" si="79"/>
        <v>0</v>
      </c>
      <c r="AY697" s="118">
        <f t="shared" si="79"/>
        <v>0</v>
      </c>
      <c r="AZ697" s="118">
        <f t="shared" si="79"/>
        <v>0</v>
      </c>
      <c r="BA697" s="118">
        <f t="shared" si="79"/>
        <v>0</v>
      </c>
      <c r="BB697" s="118">
        <f t="shared" si="79"/>
        <v>0</v>
      </c>
      <c r="BC697" s="118">
        <f t="shared" si="79"/>
        <v>0</v>
      </c>
    </row>
    <row r="698" spans="50:55" ht="15.6" customHeight="1" x14ac:dyDescent="0.2">
      <c r="AX698" s="118">
        <f t="shared" si="79"/>
        <v>0</v>
      </c>
      <c r="AY698" s="118">
        <f t="shared" si="79"/>
        <v>0</v>
      </c>
      <c r="AZ698" s="118">
        <f t="shared" si="79"/>
        <v>0</v>
      </c>
      <c r="BA698" s="118">
        <f t="shared" si="79"/>
        <v>0</v>
      </c>
      <c r="BB698" s="118">
        <f t="shared" si="79"/>
        <v>0</v>
      </c>
      <c r="BC698" s="118">
        <f t="shared" si="79"/>
        <v>0</v>
      </c>
    </row>
    <row r="699" spans="50:55" ht="15.6" customHeight="1" x14ac:dyDescent="0.2">
      <c r="AX699" s="118">
        <f t="shared" si="79"/>
        <v>0</v>
      </c>
      <c r="AY699" s="118">
        <f t="shared" si="79"/>
        <v>0</v>
      </c>
      <c r="AZ699" s="118">
        <f t="shared" si="79"/>
        <v>0</v>
      </c>
      <c r="BA699" s="118">
        <f t="shared" si="79"/>
        <v>0</v>
      </c>
      <c r="BB699" s="118">
        <f t="shared" si="79"/>
        <v>0</v>
      </c>
      <c r="BC699" s="118">
        <f t="shared" si="79"/>
        <v>0</v>
      </c>
    </row>
    <row r="700" spans="50:55" ht="15.6" customHeight="1" x14ac:dyDescent="0.2">
      <c r="AX700" s="118">
        <f t="shared" si="79"/>
        <v>0</v>
      </c>
      <c r="AY700" s="118">
        <f t="shared" si="79"/>
        <v>0</v>
      </c>
      <c r="AZ700" s="118">
        <f t="shared" si="79"/>
        <v>0</v>
      </c>
      <c r="BA700" s="118">
        <f t="shared" si="79"/>
        <v>0</v>
      </c>
      <c r="BB700" s="118">
        <f t="shared" si="79"/>
        <v>0</v>
      </c>
      <c r="BC700" s="118">
        <f t="shared" si="79"/>
        <v>0</v>
      </c>
    </row>
    <row r="701" spans="50:55" ht="15.6" customHeight="1" x14ac:dyDescent="0.2">
      <c r="AX701" s="118">
        <f t="shared" si="79"/>
        <v>0</v>
      </c>
      <c r="AY701" s="118">
        <f t="shared" si="79"/>
        <v>0</v>
      </c>
      <c r="AZ701" s="118">
        <f t="shared" si="79"/>
        <v>0</v>
      </c>
      <c r="BA701" s="118">
        <f t="shared" si="79"/>
        <v>0</v>
      </c>
      <c r="BB701" s="118">
        <f t="shared" si="79"/>
        <v>0</v>
      </c>
      <c r="BC701" s="118">
        <f t="shared" si="79"/>
        <v>0</v>
      </c>
    </row>
    <row r="702" spans="50:55" ht="15.6" customHeight="1" x14ac:dyDescent="0.2">
      <c r="AX702" s="118">
        <f t="shared" si="79"/>
        <v>0</v>
      </c>
      <c r="AY702" s="118">
        <f t="shared" si="79"/>
        <v>0</v>
      </c>
      <c r="AZ702" s="118">
        <f t="shared" si="79"/>
        <v>0</v>
      </c>
      <c r="BA702" s="118">
        <f t="shared" si="79"/>
        <v>0</v>
      </c>
      <c r="BB702" s="118">
        <f t="shared" si="79"/>
        <v>0</v>
      </c>
      <c r="BC702" s="118">
        <f t="shared" si="79"/>
        <v>0</v>
      </c>
    </row>
    <row r="703" spans="50:55" ht="15.6" customHeight="1" x14ac:dyDescent="0.2">
      <c r="AX703" s="118">
        <f t="shared" si="79"/>
        <v>0</v>
      </c>
      <c r="AY703" s="118">
        <f t="shared" si="79"/>
        <v>0</v>
      </c>
      <c r="AZ703" s="118">
        <f t="shared" si="79"/>
        <v>0</v>
      </c>
      <c r="BA703" s="118">
        <f t="shared" si="79"/>
        <v>0</v>
      </c>
      <c r="BB703" s="118">
        <f t="shared" si="79"/>
        <v>0</v>
      </c>
      <c r="BC703" s="118">
        <f t="shared" si="79"/>
        <v>0</v>
      </c>
    </row>
    <row r="704" spans="50:55" ht="15.6" customHeight="1" x14ac:dyDescent="0.2">
      <c r="AX704" s="118">
        <f t="shared" si="79"/>
        <v>0</v>
      </c>
      <c r="AY704" s="118">
        <f t="shared" si="79"/>
        <v>0</v>
      </c>
      <c r="AZ704" s="118">
        <f t="shared" si="79"/>
        <v>0</v>
      </c>
      <c r="BA704" s="118">
        <f t="shared" ref="BA704:BC767" si="80">S704/42*1000</f>
        <v>0</v>
      </c>
      <c r="BB704" s="118">
        <f t="shared" si="80"/>
        <v>0</v>
      </c>
      <c r="BC704" s="118">
        <f t="shared" si="80"/>
        <v>0</v>
      </c>
    </row>
    <row r="705" spans="50:55" ht="15.6" customHeight="1" x14ac:dyDescent="0.2">
      <c r="AX705" s="118">
        <f t="shared" ref="AX705:BC768" si="81">P705/42*1000</f>
        <v>0</v>
      </c>
      <c r="AY705" s="118">
        <f t="shared" si="81"/>
        <v>0</v>
      </c>
      <c r="AZ705" s="118">
        <f t="shared" si="81"/>
        <v>0</v>
      </c>
      <c r="BA705" s="118">
        <f t="shared" si="80"/>
        <v>0</v>
      </c>
      <c r="BB705" s="118">
        <f t="shared" si="80"/>
        <v>0</v>
      </c>
      <c r="BC705" s="118">
        <f t="shared" si="80"/>
        <v>0</v>
      </c>
    </row>
    <row r="706" spans="50:55" ht="15.6" customHeight="1" x14ac:dyDescent="0.2">
      <c r="AX706" s="118">
        <f t="shared" si="81"/>
        <v>0</v>
      </c>
      <c r="AY706" s="118">
        <f t="shared" si="81"/>
        <v>0</v>
      </c>
      <c r="AZ706" s="118">
        <f t="shared" si="81"/>
        <v>0</v>
      </c>
      <c r="BA706" s="118">
        <f t="shared" si="80"/>
        <v>0</v>
      </c>
      <c r="BB706" s="118">
        <f t="shared" si="80"/>
        <v>0</v>
      </c>
      <c r="BC706" s="118">
        <f t="shared" si="80"/>
        <v>0</v>
      </c>
    </row>
    <row r="707" spans="50:55" ht="15.6" customHeight="1" x14ac:dyDescent="0.2">
      <c r="AX707" s="118">
        <f t="shared" si="81"/>
        <v>0</v>
      </c>
      <c r="AY707" s="118">
        <f t="shared" si="81"/>
        <v>0</v>
      </c>
      <c r="AZ707" s="118">
        <f t="shared" si="81"/>
        <v>0</v>
      </c>
      <c r="BA707" s="118">
        <f t="shared" si="80"/>
        <v>0</v>
      </c>
      <c r="BB707" s="118">
        <f t="shared" si="80"/>
        <v>0</v>
      </c>
      <c r="BC707" s="118">
        <f t="shared" si="80"/>
        <v>0</v>
      </c>
    </row>
    <row r="708" spans="50:55" ht="15.6" customHeight="1" x14ac:dyDescent="0.2">
      <c r="AX708" s="118">
        <f t="shared" si="81"/>
        <v>0</v>
      </c>
      <c r="AY708" s="118">
        <f t="shared" si="81"/>
        <v>0</v>
      </c>
      <c r="AZ708" s="118">
        <f t="shared" si="81"/>
        <v>0</v>
      </c>
      <c r="BA708" s="118">
        <f t="shared" si="80"/>
        <v>0</v>
      </c>
      <c r="BB708" s="118">
        <f t="shared" si="80"/>
        <v>0</v>
      </c>
      <c r="BC708" s="118">
        <f t="shared" si="80"/>
        <v>0</v>
      </c>
    </row>
    <row r="709" spans="50:55" ht="15.6" customHeight="1" x14ac:dyDescent="0.2">
      <c r="AX709" s="118">
        <f t="shared" si="81"/>
        <v>0</v>
      </c>
      <c r="AY709" s="118">
        <f t="shared" si="81"/>
        <v>0</v>
      </c>
      <c r="AZ709" s="118">
        <f t="shared" si="81"/>
        <v>0</v>
      </c>
      <c r="BA709" s="118">
        <f t="shared" si="80"/>
        <v>0</v>
      </c>
      <c r="BB709" s="118">
        <f t="shared" si="80"/>
        <v>0</v>
      </c>
      <c r="BC709" s="118">
        <f t="shared" si="80"/>
        <v>0</v>
      </c>
    </row>
    <row r="710" spans="50:55" ht="15.6" customHeight="1" x14ac:dyDescent="0.2">
      <c r="AX710" s="118">
        <f t="shared" si="81"/>
        <v>0</v>
      </c>
      <c r="AY710" s="118">
        <f t="shared" si="81"/>
        <v>0</v>
      </c>
      <c r="AZ710" s="118">
        <f t="shared" si="81"/>
        <v>0</v>
      </c>
      <c r="BA710" s="118">
        <f t="shared" si="80"/>
        <v>0</v>
      </c>
      <c r="BB710" s="118">
        <f t="shared" si="80"/>
        <v>0</v>
      </c>
      <c r="BC710" s="118">
        <f t="shared" si="80"/>
        <v>0</v>
      </c>
    </row>
    <row r="711" spans="50:55" ht="15.6" customHeight="1" x14ac:dyDescent="0.2">
      <c r="AX711" s="118">
        <f t="shared" si="81"/>
        <v>0</v>
      </c>
      <c r="AY711" s="118">
        <f t="shared" si="81"/>
        <v>0</v>
      </c>
      <c r="AZ711" s="118">
        <f t="shared" si="81"/>
        <v>0</v>
      </c>
      <c r="BA711" s="118">
        <f t="shared" si="80"/>
        <v>0</v>
      </c>
      <c r="BB711" s="118">
        <f t="shared" si="80"/>
        <v>0</v>
      </c>
      <c r="BC711" s="118">
        <f t="shared" si="80"/>
        <v>0</v>
      </c>
    </row>
    <row r="712" spans="50:55" ht="15.6" customHeight="1" x14ac:dyDescent="0.2">
      <c r="AX712" s="118">
        <f t="shared" si="81"/>
        <v>0</v>
      </c>
      <c r="AY712" s="118">
        <f t="shared" si="81"/>
        <v>0</v>
      </c>
      <c r="AZ712" s="118">
        <f t="shared" si="81"/>
        <v>0</v>
      </c>
      <c r="BA712" s="118">
        <f t="shared" si="80"/>
        <v>0</v>
      </c>
      <c r="BB712" s="118">
        <f t="shared" si="80"/>
        <v>0</v>
      </c>
      <c r="BC712" s="118">
        <f t="shared" si="80"/>
        <v>0</v>
      </c>
    </row>
    <row r="713" spans="50:55" ht="15.6" customHeight="1" x14ac:dyDescent="0.2">
      <c r="AX713" s="118">
        <f t="shared" si="81"/>
        <v>0</v>
      </c>
      <c r="AY713" s="118">
        <f t="shared" si="81"/>
        <v>0</v>
      </c>
      <c r="AZ713" s="118">
        <f t="shared" si="81"/>
        <v>0</v>
      </c>
      <c r="BA713" s="118">
        <f t="shared" si="80"/>
        <v>0</v>
      </c>
      <c r="BB713" s="118">
        <f t="shared" si="80"/>
        <v>0</v>
      </c>
      <c r="BC713" s="118">
        <f t="shared" si="80"/>
        <v>0</v>
      </c>
    </row>
    <row r="714" spans="50:55" ht="15.6" customHeight="1" x14ac:dyDescent="0.2">
      <c r="AX714" s="118">
        <f t="shared" si="81"/>
        <v>0</v>
      </c>
      <c r="AY714" s="118">
        <f t="shared" si="81"/>
        <v>0</v>
      </c>
      <c r="AZ714" s="118">
        <f t="shared" si="81"/>
        <v>0</v>
      </c>
      <c r="BA714" s="118">
        <f t="shared" si="80"/>
        <v>0</v>
      </c>
      <c r="BB714" s="118">
        <f t="shared" si="80"/>
        <v>0</v>
      </c>
      <c r="BC714" s="118">
        <f t="shared" si="80"/>
        <v>0</v>
      </c>
    </row>
    <row r="715" spans="50:55" ht="15.6" customHeight="1" x14ac:dyDescent="0.2">
      <c r="AX715" s="118">
        <f t="shared" si="81"/>
        <v>0</v>
      </c>
      <c r="AY715" s="118">
        <f t="shared" si="81"/>
        <v>0</v>
      </c>
      <c r="AZ715" s="118">
        <f t="shared" si="81"/>
        <v>0</v>
      </c>
      <c r="BA715" s="118">
        <f t="shared" si="80"/>
        <v>0</v>
      </c>
      <c r="BB715" s="118">
        <f t="shared" si="80"/>
        <v>0</v>
      </c>
      <c r="BC715" s="118">
        <f t="shared" si="80"/>
        <v>0</v>
      </c>
    </row>
    <row r="716" spans="50:55" ht="15.6" customHeight="1" x14ac:dyDescent="0.2">
      <c r="AX716" s="118">
        <f t="shared" si="81"/>
        <v>0</v>
      </c>
      <c r="AY716" s="118">
        <f t="shared" si="81"/>
        <v>0</v>
      </c>
      <c r="AZ716" s="118">
        <f t="shared" si="81"/>
        <v>0</v>
      </c>
      <c r="BA716" s="118">
        <f t="shared" si="80"/>
        <v>0</v>
      </c>
      <c r="BB716" s="118">
        <f t="shared" si="80"/>
        <v>0</v>
      </c>
      <c r="BC716" s="118">
        <f t="shared" si="80"/>
        <v>0</v>
      </c>
    </row>
    <row r="717" spans="50:55" ht="15.6" customHeight="1" x14ac:dyDescent="0.2">
      <c r="AX717" s="118">
        <f t="shared" si="81"/>
        <v>0</v>
      </c>
      <c r="AY717" s="118">
        <f t="shared" si="81"/>
        <v>0</v>
      </c>
      <c r="AZ717" s="118">
        <f t="shared" si="81"/>
        <v>0</v>
      </c>
      <c r="BA717" s="118">
        <f t="shared" si="80"/>
        <v>0</v>
      </c>
      <c r="BB717" s="118">
        <f t="shared" si="80"/>
        <v>0</v>
      </c>
      <c r="BC717" s="118">
        <f t="shared" si="80"/>
        <v>0</v>
      </c>
    </row>
    <row r="718" spans="50:55" ht="15.6" customHeight="1" x14ac:dyDescent="0.2">
      <c r="AX718" s="118">
        <f t="shared" si="81"/>
        <v>0</v>
      </c>
      <c r="AY718" s="118">
        <f t="shared" si="81"/>
        <v>0</v>
      </c>
      <c r="AZ718" s="118">
        <f t="shared" si="81"/>
        <v>0</v>
      </c>
      <c r="BA718" s="118">
        <f t="shared" si="80"/>
        <v>0</v>
      </c>
      <c r="BB718" s="118">
        <f t="shared" si="80"/>
        <v>0</v>
      </c>
      <c r="BC718" s="118">
        <f t="shared" si="80"/>
        <v>0</v>
      </c>
    </row>
    <row r="719" spans="50:55" ht="15.6" customHeight="1" x14ac:dyDescent="0.2">
      <c r="AX719" s="118">
        <f t="shared" si="81"/>
        <v>0</v>
      </c>
      <c r="AY719" s="118">
        <f t="shared" si="81"/>
        <v>0</v>
      </c>
      <c r="AZ719" s="118">
        <f t="shared" si="81"/>
        <v>0</v>
      </c>
      <c r="BA719" s="118">
        <f t="shared" si="80"/>
        <v>0</v>
      </c>
      <c r="BB719" s="118">
        <f t="shared" si="80"/>
        <v>0</v>
      </c>
      <c r="BC719" s="118">
        <f t="shared" si="80"/>
        <v>0</v>
      </c>
    </row>
    <row r="720" spans="50:55" ht="15.6" customHeight="1" x14ac:dyDescent="0.2">
      <c r="AX720" s="118">
        <f t="shared" si="81"/>
        <v>0</v>
      </c>
      <c r="AY720" s="118">
        <f t="shared" si="81"/>
        <v>0</v>
      </c>
      <c r="AZ720" s="118">
        <f t="shared" si="81"/>
        <v>0</v>
      </c>
      <c r="BA720" s="118">
        <f t="shared" si="80"/>
        <v>0</v>
      </c>
      <c r="BB720" s="118">
        <f t="shared" si="80"/>
        <v>0</v>
      </c>
      <c r="BC720" s="118">
        <f t="shared" si="80"/>
        <v>0</v>
      </c>
    </row>
    <row r="721" spans="50:55" ht="15.6" customHeight="1" x14ac:dyDescent="0.2">
      <c r="AX721" s="118">
        <f t="shared" si="81"/>
        <v>0</v>
      </c>
      <c r="AY721" s="118">
        <f t="shared" si="81"/>
        <v>0</v>
      </c>
      <c r="AZ721" s="118">
        <f t="shared" si="81"/>
        <v>0</v>
      </c>
      <c r="BA721" s="118">
        <f t="shared" si="80"/>
        <v>0</v>
      </c>
      <c r="BB721" s="118">
        <f t="shared" si="80"/>
        <v>0</v>
      </c>
      <c r="BC721" s="118">
        <f t="shared" si="80"/>
        <v>0</v>
      </c>
    </row>
    <row r="722" spans="50:55" ht="15.6" customHeight="1" x14ac:dyDescent="0.2">
      <c r="AX722" s="118">
        <f t="shared" si="81"/>
        <v>0</v>
      </c>
      <c r="AY722" s="118">
        <f t="shared" si="81"/>
        <v>0</v>
      </c>
      <c r="AZ722" s="118">
        <f t="shared" si="81"/>
        <v>0</v>
      </c>
      <c r="BA722" s="118">
        <f t="shared" si="80"/>
        <v>0</v>
      </c>
      <c r="BB722" s="118">
        <f t="shared" si="80"/>
        <v>0</v>
      </c>
      <c r="BC722" s="118">
        <f t="shared" si="80"/>
        <v>0</v>
      </c>
    </row>
    <row r="723" spans="50:55" ht="15.6" customHeight="1" x14ac:dyDescent="0.2">
      <c r="AX723" s="118">
        <f t="shared" si="81"/>
        <v>0</v>
      </c>
      <c r="AY723" s="118">
        <f t="shared" si="81"/>
        <v>0</v>
      </c>
      <c r="AZ723" s="118">
        <f t="shared" si="81"/>
        <v>0</v>
      </c>
      <c r="BA723" s="118">
        <f t="shared" si="80"/>
        <v>0</v>
      </c>
      <c r="BB723" s="118">
        <f t="shared" si="80"/>
        <v>0</v>
      </c>
      <c r="BC723" s="118">
        <f t="shared" si="80"/>
        <v>0</v>
      </c>
    </row>
    <row r="724" spans="50:55" ht="15.6" customHeight="1" x14ac:dyDescent="0.2">
      <c r="AX724" s="118">
        <f t="shared" si="81"/>
        <v>0</v>
      </c>
      <c r="AY724" s="118">
        <f t="shared" si="81"/>
        <v>0</v>
      </c>
      <c r="AZ724" s="118">
        <f t="shared" si="81"/>
        <v>0</v>
      </c>
      <c r="BA724" s="118">
        <f t="shared" si="80"/>
        <v>0</v>
      </c>
      <c r="BB724" s="118">
        <f t="shared" si="80"/>
        <v>0</v>
      </c>
      <c r="BC724" s="118">
        <f t="shared" si="80"/>
        <v>0</v>
      </c>
    </row>
    <row r="725" spans="50:55" ht="15.6" customHeight="1" x14ac:dyDescent="0.2">
      <c r="AX725" s="118">
        <f t="shared" si="81"/>
        <v>0</v>
      </c>
      <c r="AY725" s="118">
        <f t="shared" si="81"/>
        <v>0</v>
      </c>
      <c r="AZ725" s="118">
        <f t="shared" si="81"/>
        <v>0</v>
      </c>
      <c r="BA725" s="118">
        <f t="shared" si="80"/>
        <v>0</v>
      </c>
      <c r="BB725" s="118">
        <f t="shared" si="80"/>
        <v>0</v>
      </c>
      <c r="BC725" s="118">
        <f t="shared" si="80"/>
        <v>0</v>
      </c>
    </row>
    <row r="726" spans="50:55" ht="15.6" customHeight="1" x14ac:dyDescent="0.2">
      <c r="AX726" s="118">
        <f t="shared" si="81"/>
        <v>0</v>
      </c>
      <c r="AY726" s="118">
        <f t="shared" si="81"/>
        <v>0</v>
      </c>
      <c r="AZ726" s="118">
        <f t="shared" si="81"/>
        <v>0</v>
      </c>
      <c r="BA726" s="118">
        <f t="shared" si="80"/>
        <v>0</v>
      </c>
      <c r="BB726" s="118">
        <f t="shared" si="80"/>
        <v>0</v>
      </c>
      <c r="BC726" s="118">
        <f t="shared" si="80"/>
        <v>0</v>
      </c>
    </row>
    <row r="727" spans="50:55" ht="15.6" customHeight="1" x14ac:dyDescent="0.2">
      <c r="AX727" s="118">
        <f t="shared" si="81"/>
        <v>0</v>
      </c>
      <c r="AY727" s="118">
        <f t="shared" si="81"/>
        <v>0</v>
      </c>
      <c r="AZ727" s="118">
        <f t="shared" si="81"/>
        <v>0</v>
      </c>
      <c r="BA727" s="118">
        <f t="shared" si="80"/>
        <v>0</v>
      </c>
      <c r="BB727" s="118">
        <f t="shared" si="80"/>
        <v>0</v>
      </c>
      <c r="BC727" s="118">
        <f t="shared" si="80"/>
        <v>0</v>
      </c>
    </row>
    <row r="728" spans="50:55" ht="15.6" customHeight="1" x14ac:dyDescent="0.2">
      <c r="AX728" s="118">
        <f t="shared" si="81"/>
        <v>0</v>
      </c>
      <c r="AY728" s="118">
        <f t="shared" si="81"/>
        <v>0</v>
      </c>
      <c r="AZ728" s="118">
        <f t="shared" si="81"/>
        <v>0</v>
      </c>
      <c r="BA728" s="118">
        <f t="shared" si="80"/>
        <v>0</v>
      </c>
      <c r="BB728" s="118">
        <f t="shared" si="80"/>
        <v>0</v>
      </c>
      <c r="BC728" s="118">
        <f t="shared" si="80"/>
        <v>0</v>
      </c>
    </row>
    <row r="729" spans="50:55" ht="15.6" customHeight="1" x14ac:dyDescent="0.2">
      <c r="AX729" s="118">
        <f t="shared" si="81"/>
        <v>0</v>
      </c>
      <c r="AY729" s="118">
        <f t="shared" si="81"/>
        <v>0</v>
      </c>
      <c r="AZ729" s="118">
        <f t="shared" si="81"/>
        <v>0</v>
      </c>
      <c r="BA729" s="118">
        <f t="shared" si="80"/>
        <v>0</v>
      </c>
      <c r="BB729" s="118">
        <f t="shared" si="80"/>
        <v>0</v>
      </c>
      <c r="BC729" s="118">
        <f t="shared" si="80"/>
        <v>0</v>
      </c>
    </row>
    <row r="730" spans="50:55" ht="15.6" customHeight="1" x14ac:dyDescent="0.2">
      <c r="AX730" s="118">
        <f t="shared" si="81"/>
        <v>0</v>
      </c>
      <c r="AY730" s="118">
        <f t="shared" si="81"/>
        <v>0</v>
      </c>
      <c r="AZ730" s="118">
        <f t="shared" si="81"/>
        <v>0</v>
      </c>
      <c r="BA730" s="118">
        <f t="shared" si="80"/>
        <v>0</v>
      </c>
      <c r="BB730" s="118">
        <f t="shared" si="80"/>
        <v>0</v>
      </c>
      <c r="BC730" s="118">
        <f t="shared" si="80"/>
        <v>0</v>
      </c>
    </row>
    <row r="731" spans="50:55" ht="15.6" customHeight="1" x14ac:dyDescent="0.2">
      <c r="AX731" s="118">
        <f t="shared" si="81"/>
        <v>0</v>
      </c>
      <c r="AY731" s="118">
        <f t="shared" si="81"/>
        <v>0</v>
      </c>
      <c r="AZ731" s="118">
        <f t="shared" si="81"/>
        <v>0</v>
      </c>
      <c r="BA731" s="118">
        <f t="shared" si="80"/>
        <v>0</v>
      </c>
      <c r="BB731" s="118">
        <f t="shared" si="80"/>
        <v>0</v>
      </c>
      <c r="BC731" s="118">
        <f t="shared" si="80"/>
        <v>0</v>
      </c>
    </row>
    <row r="732" spans="50:55" ht="15.6" customHeight="1" x14ac:dyDescent="0.2">
      <c r="AX732" s="118">
        <f t="shared" si="81"/>
        <v>0</v>
      </c>
      <c r="AY732" s="118">
        <f t="shared" si="81"/>
        <v>0</v>
      </c>
      <c r="AZ732" s="118">
        <f t="shared" si="81"/>
        <v>0</v>
      </c>
      <c r="BA732" s="118">
        <f t="shared" si="80"/>
        <v>0</v>
      </c>
      <c r="BB732" s="118">
        <f t="shared" si="80"/>
        <v>0</v>
      </c>
      <c r="BC732" s="118">
        <f t="shared" si="80"/>
        <v>0</v>
      </c>
    </row>
    <row r="733" spans="50:55" ht="15.6" customHeight="1" x14ac:dyDescent="0.2">
      <c r="AX733" s="118">
        <f t="shared" si="81"/>
        <v>0</v>
      </c>
      <c r="AY733" s="118">
        <f t="shared" si="81"/>
        <v>0</v>
      </c>
      <c r="AZ733" s="118">
        <f t="shared" si="81"/>
        <v>0</v>
      </c>
      <c r="BA733" s="118">
        <f t="shared" si="80"/>
        <v>0</v>
      </c>
      <c r="BB733" s="118">
        <f t="shared" si="80"/>
        <v>0</v>
      </c>
      <c r="BC733" s="118">
        <f t="shared" si="80"/>
        <v>0</v>
      </c>
    </row>
    <row r="734" spans="50:55" ht="15.6" customHeight="1" x14ac:dyDescent="0.2">
      <c r="AX734" s="118">
        <f t="shared" si="81"/>
        <v>0</v>
      </c>
      <c r="AY734" s="118">
        <f t="shared" si="81"/>
        <v>0</v>
      </c>
      <c r="AZ734" s="118">
        <f t="shared" si="81"/>
        <v>0</v>
      </c>
      <c r="BA734" s="118">
        <f t="shared" si="80"/>
        <v>0</v>
      </c>
      <c r="BB734" s="118">
        <f t="shared" si="80"/>
        <v>0</v>
      </c>
      <c r="BC734" s="118">
        <f t="shared" si="80"/>
        <v>0</v>
      </c>
    </row>
    <row r="735" spans="50:55" ht="15.6" customHeight="1" x14ac:dyDescent="0.2">
      <c r="AX735" s="118">
        <f t="shared" si="81"/>
        <v>0</v>
      </c>
      <c r="AY735" s="118">
        <f t="shared" si="81"/>
        <v>0</v>
      </c>
      <c r="AZ735" s="118">
        <f t="shared" si="81"/>
        <v>0</v>
      </c>
      <c r="BA735" s="118">
        <f t="shared" si="80"/>
        <v>0</v>
      </c>
      <c r="BB735" s="118">
        <f t="shared" si="80"/>
        <v>0</v>
      </c>
      <c r="BC735" s="118">
        <f t="shared" si="80"/>
        <v>0</v>
      </c>
    </row>
    <row r="736" spans="50:55" ht="15.6" customHeight="1" x14ac:dyDescent="0.2">
      <c r="AX736" s="118">
        <f t="shared" si="81"/>
        <v>0</v>
      </c>
      <c r="AY736" s="118">
        <f t="shared" si="81"/>
        <v>0</v>
      </c>
      <c r="AZ736" s="118">
        <f t="shared" si="81"/>
        <v>0</v>
      </c>
      <c r="BA736" s="118">
        <f t="shared" si="80"/>
        <v>0</v>
      </c>
      <c r="BB736" s="118">
        <f t="shared" si="80"/>
        <v>0</v>
      </c>
      <c r="BC736" s="118">
        <f t="shared" si="80"/>
        <v>0</v>
      </c>
    </row>
    <row r="737" spans="50:55" ht="15.6" customHeight="1" x14ac:dyDescent="0.2">
      <c r="AX737" s="118">
        <f t="shared" si="81"/>
        <v>0</v>
      </c>
      <c r="AY737" s="118">
        <f t="shared" si="81"/>
        <v>0</v>
      </c>
      <c r="AZ737" s="118">
        <f t="shared" si="81"/>
        <v>0</v>
      </c>
      <c r="BA737" s="118">
        <f t="shared" si="80"/>
        <v>0</v>
      </c>
      <c r="BB737" s="118">
        <f t="shared" si="80"/>
        <v>0</v>
      </c>
      <c r="BC737" s="118">
        <f t="shared" si="80"/>
        <v>0</v>
      </c>
    </row>
    <row r="738" spans="50:55" ht="15.6" customHeight="1" x14ac:dyDescent="0.2">
      <c r="AX738" s="118">
        <f t="shared" si="81"/>
        <v>0</v>
      </c>
      <c r="AY738" s="118">
        <f t="shared" si="81"/>
        <v>0</v>
      </c>
      <c r="AZ738" s="118">
        <f t="shared" si="81"/>
        <v>0</v>
      </c>
      <c r="BA738" s="118">
        <f t="shared" si="80"/>
        <v>0</v>
      </c>
      <c r="BB738" s="118">
        <f t="shared" si="80"/>
        <v>0</v>
      </c>
      <c r="BC738" s="118">
        <f t="shared" si="80"/>
        <v>0</v>
      </c>
    </row>
    <row r="739" spans="50:55" ht="15.6" customHeight="1" x14ac:dyDescent="0.2">
      <c r="AX739" s="118">
        <f t="shared" si="81"/>
        <v>0</v>
      </c>
      <c r="AY739" s="118">
        <f t="shared" si="81"/>
        <v>0</v>
      </c>
      <c r="AZ739" s="118">
        <f t="shared" si="81"/>
        <v>0</v>
      </c>
      <c r="BA739" s="118">
        <f t="shared" si="80"/>
        <v>0</v>
      </c>
      <c r="BB739" s="118">
        <f t="shared" si="80"/>
        <v>0</v>
      </c>
      <c r="BC739" s="118">
        <f t="shared" si="80"/>
        <v>0</v>
      </c>
    </row>
    <row r="740" spans="50:55" ht="15.6" customHeight="1" x14ac:dyDescent="0.2">
      <c r="AX740" s="118">
        <f t="shared" si="81"/>
        <v>0</v>
      </c>
      <c r="AY740" s="118">
        <f t="shared" si="81"/>
        <v>0</v>
      </c>
      <c r="AZ740" s="118">
        <f t="shared" si="81"/>
        <v>0</v>
      </c>
      <c r="BA740" s="118">
        <f t="shared" si="80"/>
        <v>0</v>
      </c>
      <c r="BB740" s="118">
        <f t="shared" si="80"/>
        <v>0</v>
      </c>
      <c r="BC740" s="118">
        <f t="shared" si="80"/>
        <v>0</v>
      </c>
    </row>
    <row r="741" spans="50:55" ht="15.6" customHeight="1" x14ac:dyDescent="0.2">
      <c r="AX741" s="118">
        <f t="shared" si="81"/>
        <v>0</v>
      </c>
      <c r="AY741" s="118">
        <f t="shared" si="81"/>
        <v>0</v>
      </c>
      <c r="AZ741" s="118">
        <f t="shared" si="81"/>
        <v>0</v>
      </c>
      <c r="BA741" s="118">
        <f t="shared" si="80"/>
        <v>0</v>
      </c>
      <c r="BB741" s="118">
        <f t="shared" si="80"/>
        <v>0</v>
      </c>
      <c r="BC741" s="118">
        <f t="shared" si="80"/>
        <v>0</v>
      </c>
    </row>
    <row r="742" spans="50:55" ht="15.6" customHeight="1" x14ac:dyDescent="0.2">
      <c r="AX742" s="118">
        <f t="shared" si="81"/>
        <v>0</v>
      </c>
      <c r="AY742" s="118">
        <f t="shared" si="81"/>
        <v>0</v>
      </c>
      <c r="AZ742" s="118">
        <f t="shared" si="81"/>
        <v>0</v>
      </c>
      <c r="BA742" s="118">
        <f t="shared" si="80"/>
        <v>0</v>
      </c>
      <c r="BB742" s="118">
        <f t="shared" si="80"/>
        <v>0</v>
      </c>
      <c r="BC742" s="118">
        <f t="shared" si="80"/>
        <v>0</v>
      </c>
    </row>
    <row r="743" spans="50:55" ht="15.6" customHeight="1" x14ac:dyDescent="0.2">
      <c r="AX743" s="118">
        <f t="shared" si="81"/>
        <v>0</v>
      </c>
      <c r="AY743" s="118">
        <f t="shared" si="81"/>
        <v>0</v>
      </c>
      <c r="AZ743" s="118">
        <f t="shared" si="81"/>
        <v>0</v>
      </c>
      <c r="BA743" s="118">
        <f t="shared" si="80"/>
        <v>0</v>
      </c>
      <c r="BB743" s="118">
        <f t="shared" si="80"/>
        <v>0</v>
      </c>
      <c r="BC743" s="118">
        <f t="shared" si="80"/>
        <v>0</v>
      </c>
    </row>
    <row r="744" spans="50:55" ht="15.6" customHeight="1" x14ac:dyDescent="0.2">
      <c r="AX744" s="118">
        <f t="shared" si="81"/>
        <v>0</v>
      </c>
      <c r="AY744" s="118">
        <f t="shared" si="81"/>
        <v>0</v>
      </c>
      <c r="AZ744" s="118">
        <f t="shared" si="81"/>
        <v>0</v>
      </c>
      <c r="BA744" s="118">
        <f t="shared" si="80"/>
        <v>0</v>
      </c>
      <c r="BB744" s="118">
        <f t="shared" si="80"/>
        <v>0</v>
      </c>
      <c r="BC744" s="118">
        <f t="shared" si="80"/>
        <v>0</v>
      </c>
    </row>
    <row r="745" spans="50:55" ht="15.6" customHeight="1" x14ac:dyDescent="0.2">
      <c r="AX745" s="118">
        <f t="shared" si="81"/>
        <v>0</v>
      </c>
      <c r="AY745" s="118">
        <f t="shared" si="81"/>
        <v>0</v>
      </c>
      <c r="AZ745" s="118">
        <f t="shared" si="81"/>
        <v>0</v>
      </c>
      <c r="BA745" s="118">
        <f t="shared" si="80"/>
        <v>0</v>
      </c>
      <c r="BB745" s="118">
        <f t="shared" si="80"/>
        <v>0</v>
      </c>
      <c r="BC745" s="118">
        <f t="shared" si="80"/>
        <v>0</v>
      </c>
    </row>
    <row r="746" spans="50:55" ht="15.6" customHeight="1" x14ac:dyDescent="0.2">
      <c r="AX746" s="118">
        <f t="shared" si="81"/>
        <v>0</v>
      </c>
      <c r="AY746" s="118">
        <f t="shared" si="81"/>
        <v>0</v>
      </c>
      <c r="AZ746" s="118">
        <f t="shared" si="81"/>
        <v>0</v>
      </c>
      <c r="BA746" s="118">
        <f t="shared" si="80"/>
        <v>0</v>
      </c>
      <c r="BB746" s="118">
        <f t="shared" si="80"/>
        <v>0</v>
      </c>
      <c r="BC746" s="118">
        <f t="shared" si="80"/>
        <v>0</v>
      </c>
    </row>
    <row r="747" spans="50:55" ht="15.6" customHeight="1" x14ac:dyDescent="0.2">
      <c r="AX747" s="118">
        <f t="shared" si="81"/>
        <v>0</v>
      </c>
      <c r="AY747" s="118">
        <f t="shared" si="81"/>
        <v>0</v>
      </c>
      <c r="AZ747" s="118">
        <f t="shared" si="81"/>
        <v>0</v>
      </c>
      <c r="BA747" s="118">
        <f t="shared" si="80"/>
        <v>0</v>
      </c>
      <c r="BB747" s="118">
        <f t="shared" si="80"/>
        <v>0</v>
      </c>
      <c r="BC747" s="118">
        <f t="shared" si="80"/>
        <v>0</v>
      </c>
    </row>
    <row r="748" spans="50:55" ht="15.6" customHeight="1" x14ac:dyDescent="0.2">
      <c r="AX748" s="118">
        <f t="shared" si="81"/>
        <v>0</v>
      </c>
      <c r="AY748" s="118">
        <f t="shared" si="81"/>
        <v>0</v>
      </c>
      <c r="AZ748" s="118">
        <f t="shared" si="81"/>
        <v>0</v>
      </c>
      <c r="BA748" s="118">
        <f t="shared" si="80"/>
        <v>0</v>
      </c>
      <c r="BB748" s="118">
        <f t="shared" si="80"/>
        <v>0</v>
      </c>
      <c r="BC748" s="118">
        <f t="shared" si="80"/>
        <v>0</v>
      </c>
    </row>
    <row r="749" spans="50:55" ht="15.6" customHeight="1" x14ac:dyDescent="0.2">
      <c r="AX749" s="118">
        <f t="shared" si="81"/>
        <v>0</v>
      </c>
      <c r="AY749" s="118">
        <f t="shared" si="81"/>
        <v>0</v>
      </c>
      <c r="AZ749" s="118">
        <f t="shared" si="81"/>
        <v>0</v>
      </c>
      <c r="BA749" s="118">
        <f t="shared" si="80"/>
        <v>0</v>
      </c>
      <c r="BB749" s="118">
        <f t="shared" si="80"/>
        <v>0</v>
      </c>
      <c r="BC749" s="118">
        <f t="shared" si="80"/>
        <v>0</v>
      </c>
    </row>
    <row r="750" spans="50:55" ht="15.6" customHeight="1" x14ac:dyDescent="0.2">
      <c r="AX750" s="118">
        <f t="shared" si="81"/>
        <v>0</v>
      </c>
      <c r="AY750" s="118">
        <f t="shared" si="81"/>
        <v>0</v>
      </c>
      <c r="AZ750" s="118">
        <f t="shared" si="81"/>
        <v>0</v>
      </c>
      <c r="BA750" s="118">
        <f t="shared" si="80"/>
        <v>0</v>
      </c>
      <c r="BB750" s="118">
        <f t="shared" si="80"/>
        <v>0</v>
      </c>
      <c r="BC750" s="118">
        <f t="shared" si="80"/>
        <v>0</v>
      </c>
    </row>
    <row r="751" spans="50:55" ht="15.6" customHeight="1" x14ac:dyDescent="0.2">
      <c r="AX751" s="118">
        <f t="shared" si="81"/>
        <v>0</v>
      </c>
      <c r="AY751" s="118">
        <f t="shared" si="81"/>
        <v>0</v>
      </c>
      <c r="AZ751" s="118">
        <f t="shared" si="81"/>
        <v>0</v>
      </c>
      <c r="BA751" s="118">
        <f t="shared" si="80"/>
        <v>0</v>
      </c>
      <c r="BB751" s="118">
        <f t="shared" si="80"/>
        <v>0</v>
      </c>
      <c r="BC751" s="118">
        <f t="shared" si="80"/>
        <v>0</v>
      </c>
    </row>
    <row r="752" spans="50:55" ht="15.6" customHeight="1" x14ac:dyDescent="0.2">
      <c r="AX752" s="118">
        <f t="shared" si="81"/>
        <v>0</v>
      </c>
      <c r="AY752" s="118">
        <f t="shared" si="81"/>
        <v>0</v>
      </c>
      <c r="AZ752" s="118">
        <f t="shared" si="81"/>
        <v>0</v>
      </c>
      <c r="BA752" s="118">
        <f t="shared" si="80"/>
        <v>0</v>
      </c>
      <c r="BB752" s="118">
        <f t="shared" si="80"/>
        <v>0</v>
      </c>
      <c r="BC752" s="118">
        <f t="shared" si="80"/>
        <v>0</v>
      </c>
    </row>
    <row r="753" spans="50:55" ht="15.6" customHeight="1" x14ac:dyDescent="0.2">
      <c r="AX753" s="118">
        <f t="shared" si="81"/>
        <v>0</v>
      </c>
      <c r="AY753" s="118">
        <f t="shared" si="81"/>
        <v>0</v>
      </c>
      <c r="AZ753" s="118">
        <f t="shared" si="81"/>
        <v>0</v>
      </c>
      <c r="BA753" s="118">
        <f t="shared" si="80"/>
        <v>0</v>
      </c>
      <c r="BB753" s="118">
        <f t="shared" si="80"/>
        <v>0</v>
      </c>
      <c r="BC753" s="118">
        <f t="shared" si="80"/>
        <v>0</v>
      </c>
    </row>
    <row r="754" spans="50:55" ht="15.6" customHeight="1" x14ac:dyDescent="0.2">
      <c r="AX754" s="118">
        <f t="shared" si="81"/>
        <v>0</v>
      </c>
      <c r="AY754" s="118">
        <f t="shared" si="81"/>
        <v>0</v>
      </c>
      <c r="AZ754" s="118">
        <f t="shared" si="81"/>
        <v>0</v>
      </c>
      <c r="BA754" s="118">
        <f t="shared" si="80"/>
        <v>0</v>
      </c>
      <c r="BB754" s="118">
        <f t="shared" si="80"/>
        <v>0</v>
      </c>
      <c r="BC754" s="118">
        <f t="shared" si="80"/>
        <v>0</v>
      </c>
    </row>
    <row r="755" spans="50:55" ht="15.6" customHeight="1" x14ac:dyDescent="0.2">
      <c r="AX755" s="118">
        <f t="shared" si="81"/>
        <v>0</v>
      </c>
      <c r="AY755" s="118">
        <f t="shared" si="81"/>
        <v>0</v>
      </c>
      <c r="AZ755" s="118">
        <f t="shared" si="81"/>
        <v>0</v>
      </c>
      <c r="BA755" s="118">
        <f t="shared" si="80"/>
        <v>0</v>
      </c>
      <c r="BB755" s="118">
        <f t="shared" si="80"/>
        <v>0</v>
      </c>
      <c r="BC755" s="118">
        <f t="shared" si="80"/>
        <v>0</v>
      </c>
    </row>
    <row r="756" spans="50:55" ht="15.6" customHeight="1" x14ac:dyDescent="0.2">
      <c r="AX756" s="118">
        <f t="shared" si="81"/>
        <v>0</v>
      </c>
      <c r="AY756" s="118">
        <f t="shared" si="81"/>
        <v>0</v>
      </c>
      <c r="AZ756" s="118">
        <f t="shared" si="81"/>
        <v>0</v>
      </c>
      <c r="BA756" s="118">
        <f t="shared" si="80"/>
        <v>0</v>
      </c>
      <c r="BB756" s="118">
        <f t="shared" si="80"/>
        <v>0</v>
      </c>
      <c r="BC756" s="118">
        <f t="shared" si="80"/>
        <v>0</v>
      </c>
    </row>
    <row r="757" spans="50:55" ht="15.6" customHeight="1" x14ac:dyDescent="0.2">
      <c r="AX757" s="118">
        <f t="shared" si="81"/>
        <v>0</v>
      </c>
      <c r="AY757" s="118">
        <f t="shared" si="81"/>
        <v>0</v>
      </c>
      <c r="AZ757" s="118">
        <f t="shared" si="81"/>
        <v>0</v>
      </c>
      <c r="BA757" s="118">
        <f t="shared" si="80"/>
        <v>0</v>
      </c>
      <c r="BB757" s="118">
        <f t="shared" si="80"/>
        <v>0</v>
      </c>
      <c r="BC757" s="118">
        <f t="shared" si="80"/>
        <v>0</v>
      </c>
    </row>
    <row r="758" spans="50:55" ht="15.6" customHeight="1" x14ac:dyDescent="0.2">
      <c r="AX758" s="118">
        <f t="shared" si="81"/>
        <v>0</v>
      </c>
      <c r="AY758" s="118">
        <f t="shared" si="81"/>
        <v>0</v>
      </c>
      <c r="AZ758" s="118">
        <f t="shared" si="81"/>
        <v>0</v>
      </c>
      <c r="BA758" s="118">
        <f t="shared" si="80"/>
        <v>0</v>
      </c>
      <c r="BB758" s="118">
        <f t="shared" si="80"/>
        <v>0</v>
      </c>
      <c r="BC758" s="118">
        <f t="shared" si="80"/>
        <v>0</v>
      </c>
    </row>
    <row r="759" spans="50:55" ht="15.6" customHeight="1" x14ac:dyDescent="0.2">
      <c r="AX759" s="118">
        <f t="shared" si="81"/>
        <v>0</v>
      </c>
      <c r="AY759" s="118">
        <f t="shared" si="81"/>
        <v>0</v>
      </c>
      <c r="AZ759" s="118">
        <f t="shared" si="81"/>
        <v>0</v>
      </c>
      <c r="BA759" s="118">
        <f t="shared" si="80"/>
        <v>0</v>
      </c>
      <c r="BB759" s="118">
        <f t="shared" si="80"/>
        <v>0</v>
      </c>
      <c r="BC759" s="118">
        <f t="shared" si="80"/>
        <v>0</v>
      </c>
    </row>
    <row r="760" spans="50:55" ht="15.6" customHeight="1" x14ac:dyDescent="0.2">
      <c r="AX760" s="118">
        <f t="shared" si="81"/>
        <v>0</v>
      </c>
      <c r="AY760" s="118">
        <f t="shared" si="81"/>
        <v>0</v>
      </c>
      <c r="AZ760" s="118">
        <f t="shared" si="81"/>
        <v>0</v>
      </c>
      <c r="BA760" s="118">
        <f t="shared" si="80"/>
        <v>0</v>
      </c>
      <c r="BB760" s="118">
        <f t="shared" si="80"/>
        <v>0</v>
      </c>
      <c r="BC760" s="118">
        <f t="shared" si="80"/>
        <v>0</v>
      </c>
    </row>
    <row r="761" spans="50:55" ht="15.6" customHeight="1" x14ac:dyDescent="0.2">
      <c r="AX761" s="118">
        <f t="shared" si="81"/>
        <v>0</v>
      </c>
      <c r="AY761" s="118">
        <f t="shared" si="81"/>
        <v>0</v>
      </c>
      <c r="AZ761" s="118">
        <f t="shared" si="81"/>
        <v>0</v>
      </c>
      <c r="BA761" s="118">
        <f t="shared" si="80"/>
        <v>0</v>
      </c>
      <c r="BB761" s="118">
        <f t="shared" si="80"/>
        <v>0</v>
      </c>
      <c r="BC761" s="118">
        <f t="shared" si="80"/>
        <v>0</v>
      </c>
    </row>
    <row r="762" spans="50:55" ht="15.6" customHeight="1" x14ac:dyDescent="0.2">
      <c r="AX762" s="118">
        <f t="shared" si="81"/>
        <v>0</v>
      </c>
      <c r="AY762" s="118">
        <f t="shared" si="81"/>
        <v>0</v>
      </c>
      <c r="AZ762" s="118">
        <f t="shared" si="81"/>
        <v>0</v>
      </c>
      <c r="BA762" s="118">
        <f t="shared" si="80"/>
        <v>0</v>
      </c>
      <c r="BB762" s="118">
        <f t="shared" si="80"/>
        <v>0</v>
      </c>
      <c r="BC762" s="118">
        <f t="shared" si="80"/>
        <v>0</v>
      </c>
    </row>
    <row r="763" spans="50:55" ht="15.6" customHeight="1" x14ac:dyDescent="0.2">
      <c r="AX763" s="118">
        <f t="shared" si="81"/>
        <v>0</v>
      </c>
      <c r="AY763" s="118">
        <f t="shared" si="81"/>
        <v>0</v>
      </c>
      <c r="AZ763" s="118">
        <f t="shared" si="81"/>
        <v>0</v>
      </c>
      <c r="BA763" s="118">
        <f t="shared" si="80"/>
        <v>0</v>
      </c>
      <c r="BB763" s="118">
        <f t="shared" si="80"/>
        <v>0</v>
      </c>
      <c r="BC763" s="118">
        <f t="shared" si="80"/>
        <v>0</v>
      </c>
    </row>
    <row r="764" spans="50:55" ht="15.6" customHeight="1" x14ac:dyDescent="0.2">
      <c r="AX764" s="118">
        <f t="shared" si="81"/>
        <v>0</v>
      </c>
      <c r="AY764" s="118">
        <f t="shared" si="81"/>
        <v>0</v>
      </c>
      <c r="AZ764" s="118">
        <f t="shared" si="81"/>
        <v>0</v>
      </c>
      <c r="BA764" s="118">
        <f t="shared" si="80"/>
        <v>0</v>
      </c>
      <c r="BB764" s="118">
        <f t="shared" si="80"/>
        <v>0</v>
      </c>
      <c r="BC764" s="118">
        <f t="shared" si="80"/>
        <v>0</v>
      </c>
    </row>
    <row r="765" spans="50:55" ht="15.6" customHeight="1" x14ac:dyDescent="0.2">
      <c r="AX765" s="118">
        <f t="shared" si="81"/>
        <v>0</v>
      </c>
      <c r="AY765" s="118">
        <f t="shared" si="81"/>
        <v>0</v>
      </c>
      <c r="AZ765" s="118">
        <f t="shared" si="81"/>
        <v>0</v>
      </c>
      <c r="BA765" s="118">
        <f t="shared" si="80"/>
        <v>0</v>
      </c>
      <c r="BB765" s="118">
        <f t="shared" si="80"/>
        <v>0</v>
      </c>
      <c r="BC765" s="118">
        <f t="shared" si="80"/>
        <v>0</v>
      </c>
    </row>
    <row r="766" spans="50:55" ht="15.6" customHeight="1" x14ac:dyDescent="0.2">
      <c r="AX766" s="118">
        <f t="shared" si="81"/>
        <v>0</v>
      </c>
      <c r="AY766" s="118">
        <f t="shared" si="81"/>
        <v>0</v>
      </c>
      <c r="AZ766" s="118">
        <f t="shared" si="81"/>
        <v>0</v>
      </c>
      <c r="BA766" s="118">
        <f t="shared" si="80"/>
        <v>0</v>
      </c>
      <c r="BB766" s="118">
        <f t="shared" si="80"/>
        <v>0</v>
      </c>
      <c r="BC766" s="118">
        <f t="shared" si="80"/>
        <v>0</v>
      </c>
    </row>
    <row r="767" spans="50:55" ht="15.6" customHeight="1" x14ac:dyDescent="0.2">
      <c r="AX767" s="118">
        <f t="shared" si="81"/>
        <v>0</v>
      </c>
      <c r="AY767" s="118">
        <f t="shared" si="81"/>
        <v>0</v>
      </c>
      <c r="AZ767" s="118">
        <f t="shared" si="81"/>
        <v>0</v>
      </c>
      <c r="BA767" s="118">
        <f t="shared" si="80"/>
        <v>0</v>
      </c>
      <c r="BB767" s="118">
        <f t="shared" si="80"/>
        <v>0</v>
      </c>
      <c r="BC767" s="118">
        <f t="shared" si="80"/>
        <v>0</v>
      </c>
    </row>
    <row r="768" spans="50:55" ht="15.6" customHeight="1" x14ac:dyDescent="0.2">
      <c r="AX768" s="118">
        <f t="shared" si="81"/>
        <v>0</v>
      </c>
      <c r="AY768" s="118">
        <f t="shared" si="81"/>
        <v>0</v>
      </c>
      <c r="AZ768" s="118">
        <f t="shared" si="81"/>
        <v>0</v>
      </c>
      <c r="BA768" s="118">
        <f t="shared" si="81"/>
        <v>0</v>
      </c>
      <c r="BB768" s="118">
        <f t="shared" si="81"/>
        <v>0</v>
      </c>
      <c r="BC768" s="118">
        <f t="shared" si="81"/>
        <v>0</v>
      </c>
    </row>
    <row r="769" spans="50:55" ht="15.6" customHeight="1" x14ac:dyDescent="0.2">
      <c r="AX769" s="118">
        <f t="shared" ref="AX769:BC826" si="82">P769/42*1000</f>
        <v>0</v>
      </c>
      <c r="AY769" s="118">
        <f t="shared" si="82"/>
        <v>0</v>
      </c>
      <c r="AZ769" s="118">
        <f t="shared" si="82"/>
        <v>0</v>
      </c>
      <c r="BA769" s="118">
        <f t="shared" si="82"/>
        <v>0</v>
      </c>
      <c r="BB769" s="118">
        <f t="shared" si="82"/>
        <v>0</v>
      </c>
      <c r="BC769" s="118">
        <f t="shared" si="82"/>
        <v>0</v>
      </c>
    </row>
    <row r="770" spans="50:55" ht="15.6" customHeight="1" x14ac:dyDescent="0.2">
      <c r="AX770" s="118">
        <f t="shared" si="82"/>
        <v>0</v>
      </c>
      <c r="AY770" s="118">
        <f t="shared" si="82"/>
        <v>0</v>
      </c>
      <c r="AZ770" s="118">
        <f t="shared" si="82"/>
        <v>0</v>
      </c>
      <c r="BA770" s="118">
        <f t="shared" si="82"/>
        <v>0</v>
      </c>
      <c r="BB770" s="118">
        <f t="shared" si="82"/>
        <v>0</v>
      </c>
      <c r="BC770" s="118">
        <f t="shared" si="82"/>
        <v>0</v>
      </c>
    </row>
    <row r="771" spans="50:55" ht="15.6" customHeight="1" x14ac:dyDescent="0.2">
      <c r="AX771" s="118">
        <f t="shared" si="82"/>
        <v>0</v>
      </c>
      <c r="AY771" s="118">
        <f t="shared" si="82"/>
        <v>0</v>
      </c>
      <c r="AZ771" s="118">
        <f t="shared" si="82"/>
        <v>0</v>
      </c>
      <c r="BA771" s="118">
        <f t="shared" si="82"/>
        <v>0</v>
      </c>
      <c r="BB771" s="118">
        <f t="shared" si="82"/>
        <v>0</v>
      </c>
      <c r="BC771" s="118">
        <f t="shared" si="82"/>
        <v>0</v>
      </c>
    </row>
    <row r="772" spans="50:55" ht="15.6" customHeight="1" x14ac:dyDescent="0.2">
      <c r="AX772" s="118">
        <f t="shared" si="82"/>
        <v>0</v>
      </c>
      <c r="AY772" s="118">
        <f t="shared" si="82"/>
        <v>0</v>
      </c>
      <c r="AZ772" s="118">
        <f t="shared" si="82"/>
        <v>0</v>
      </c>
      <c r="BA772" s="118">
        <f t="shared" si="82"/>
        <v>0</v>
      </c>
      <c r="BB772" s="118">
        <f t="shared" si="82"/>
        <v>0</v>
      </c>
      <c r="BC772" s="118">
        <f t="shared" si="82"/>
        <v>0</v>
      </c>
    </row>
    <row r="773" spans="50:55" ht="15.6" customHeight="1" x14ac:dyDescent="0.2">
      <c r="AX773" s="118">
        <f t="shared" si="82"/>
        <v>0</v>
      </c>
      <c r="AY773" s="118">
        <f t="shared" si="82"/>
        <v>0</v>
      </c>
      <c r="AZ773" s="118">
        <f t="shared" si="82"/>
        <v>0</v>
      </c>
      <c r="BA773" s="118">
        <f t="shared" si="82"/>
        <v>0</v>
      </c>
      <c r="BB773" s="118">
        <f t="shared" si="82"/>
        <v>0</v>
      </c>
      <c r="BC773" s="118">
        <f t="shared" si="82"/>
        <v>0</v>
      </c>
    </row>
    <row r="774" spans="50:55" ht="15.6" customHeight="1" x14ac:dyDescent="0.2">
      <c r="AX774" s="118">
        <f t="shared" si="82"/>
        <v>0</v>
      </c>
      <c r="AY774" s="118">
        <f t="shared" si="82"/>
        <v>0</v>
      </c>
      <c r="AZ774" s="118">
        <f t="shared" si="82"/>
        <v>0</v>
      </c>
      <c r="BA774" s="118">
        <f t="shared" si="82"/>
        <v>0</v>
      </c>
      <c r="BB774" s="118">
        <f t="shared" si="82"/>
        <v>0</v>
      </c>
      <c r="BC774" s="118">
        <f t="shared" si="82"/>
        <v>0</v>
      </c>
    </row>
    <row r="775" spans="50:55" ht="15.6" customHeight="1" x14ac:dyDescent="0.2">
      <c r="AX775" s="118">
        <f t="shared" si="82"/>
        <v>0</v>
      </c>
      <c r="AY775" s="118">
        <f t="shared" si="82"/>
        <v>0</v>
      </c>
      <c r="AZ775" s="118">
        <f t="shared" si="82"/>
        <v>0</v>
      </c>
      <c r="BA775" s="118">
        <f t="shared" si="82"/>
        <v>0</v>
      </c>
      <c r="BB775" s="118">
        <f t="shared" si="82"/>
        <v>0</v>
      </c>
      <c r="BC775" s="118">
        <f t="shared" si="82"/>
        <v>0</v>
      </c>
    </row>
    <row r="776" spans="50:55" ht="15.6" customHeight="1" x14ac:dyDescent="0.2">
      <c r="AX776" s="118">
        <f t="shared" si="82"/>
        <v>0</v>
      </c>
      <c r="AY776" s="118">
        <f t="shared" si="82"/>
        <v>0</v>
      </c>
      <c r="AZ776" s="118">
        <f t="shared" si="82"/>
        <v>0</v>
      </c>
      <c r="BA776" s="118">
        <f t="shared" si="82"/>
        <v>0</v>
      </c>
      <c r="BB776" s="118">
        <f t="shared" si="82"/>
        <v>0</v>
      </c>
      <c r="BC776" s="118">
        <f t="shared" si="82"/>
        <v>0</v>
      </c>
    </row>
    <row r="777" spans="50:55" ht="15.6" customHeight="1" x14ac:dyDescent="0.2">
      <c r="AX777" s="118">
        <f t="shared" si="82"/>
        <v>0</v>
      </c>
      <c r="AY777" s="118">
        <f t="shared" si="82"/>
        <v>0</v>
      </c>
      <c r="AZ777" s="118">
        <f t="shared" si="82"/>
        <v>0</v>
      </c>
      <c r="BA777" s="118">
        <f t="shared" si="82"/>
        <v>0</v>
      </c>
      <c r="BB777" s="118">
        <f t="shared" si="82"/>
        <v>0</v>
      </c>
      <c r="BC777" s="118">
        <f t="shared" si="82"/>
        <v>0</v>
      </c>
    </row>
    <row r="778" spans="50:55" ht="15.6" customHeight="1" x14ac:dyDescent="0.2">
      <c r="AX778" s="118">
        <f t="shared" si="82"/>
        <v>0</v>
      </c>
      <c r="AY778" s="118">
        <f t="shared" si="82"/>
        <v>0</v>
      </c>
      <c r="AZ778" s="118">
        <f t="shared" si="82"/>
        <v>0</v>
      </c>
      <c r="BA778" s="118">
        <f t="shared" si="82"/>
        <v>0</v>
      </c>
      <c r="BB778" s="118">
        <f t="shared" si="82"/>
        <v>0</v>
      </c>
      <c r="BC778" s="118">
        <f t="shared" si="82"/>
        <v>0</v>
      </c>
    </row>
    <row r="779" spans="50:55" ht="15.6" customHeight="1" x14ac:dyDescent="0.2">
      <c r="AX779" s="118">
        <f t="shared" si="82"/>
        <v>0</v>
      </c>
      <c r="AY779" s="118">
        <f t="shared" si="82"/>
        <v>0</v>
      </c>
      <c r="AZ779" s="118">
        <f t="shared" si="82"/>
        <v>0</v>
      </c>
      <c r="BA779" s="118">
        <f t="shared" si="82"/>
        <v>0</v>
      </c>
      <c r="BB779" s="118">
        <f t="shared" si="82"/>
        <v>0</v>
      </c>
      <c r="BC779" s="118">
        <f t="shared" si="82"/>
        <v>0</v>
      </c>
    </row>
    <row r="780" spans="50:55" ht="15.6" customHeight="1" x14ac:dyDescent="0.2">
      <c r="AX780" s="118">
        <f t="shared" si="82"/>
        <v>0</v>
      </c>
      <c r="AY780" s="118">
        <f t="shared" si="82"/>
        <v>0</v>
      </c>
      <c r="AZ780" s="118">
        <f t="shared" si="82"/>
        <v>0</v>
      </c>
      <c r="BA780" s="118">
        <f t="shared" si="82"/>
        <v>0</v>
      </c>
      <c r="BB780" s="118">
        <f t="shared" si="82"/>
        <v>0</v>
      </c>
      <c r="BC780" s="118">
        <f t="shared" si="82"/>
        <v>0</v>
      </c>
    </row>
    <row r="781" spans="50:55" ht="15.6" customHeight="1" x14ac:dyDescent="0.2">
      <c r="AX781" s="118">
        <f t="shared" si="82"/>
        <v>0</v>
      </c>
      <c r="AY781" s="118">
        <f t="shared" si="82"/>
        <v>0</v>
      </c>
      <c r="AZ781" s="118">
        <f t="shared" si="82"/>
        <v>0</v>
      </c>
      <c r="BA781" s="118">
        <f t="shared" si="82"/>
        <v>0</v>
      </c>
      <c r="BB781" s="118">
        <f t="shared" si="82"/>
        <v>0</v>
      </c>
      <c r="BC781" s="118">
        <f t="shared" si="82"/>
        <v>0</v>
      </c>
    </row>
    <row r="782" spans="50:55" ht="15.6" customHeight="1" x14ac:dyDescent="0.2">
      <c r="AX782" s="118">
        <f t="shared" si="82"/>
        <v>0</v>
      </c>
      <c r="AY782" s="118">
        <f t="shared" si="82"/>
        <v>0</v>
      </c>
      <c r="AZ782" s="118">
        <f t="shared" si="82"/>
        <v>0</v>
      </c>
      <c r="BA782" s="118">
        <f t="shared" si="82"/>
        <v>0</v>
      </c>
      <c r="BB782" s="118">
        <f t="shared" si="82"/>
        <v>0</v>
      </c>
      <c r="BC782" s="118">
        <f t="shared" si="82"/>
        <v>0</v>
      </c>
    </row>
    <row r="783" spans="50:55" ht="15.6" customHeight="1" x14ac:dyDescent="0.2">
      <c r="AX783" s="118">
        <f t="shared" si="82"/>
        <v>0</v>
      </c>
      <c r="AY783" s="118">
        <f t="shared" si="82"/>
        <v>0</v>
      </c>
      <c r="AZ783" s="118">
        <f t="shared" si="82"/>
        <v>0</v>
      </c>
      <c r="BA783" s="118">
        <f t="shared" si="82"/>
        <v>0</v>
      </c>
      <c r="BB783" s="118">
        <f t="shared" si="82"/>
        <v>0</v>
      </c>
      <c r="BC783" s="118">
        <f t="shared" si="82"/>
        <v>0</v>
      </c>
    </row>
    <row r="784" spans="50:55" ht="15.6" customHeight="1" x14ac:dyDescent="0.2">
      <c r="AX784" s="118">
        <f t="shared" si="82"/>
        <v>0</v>
      </c>
      <c r="AY784" s="118">
        <f t="shared" si="82"/>
        <v>0</v>
      </c>
      <c r="AZ784" s="118">
        <f t="shared" si="82"/>
        <v>0</v>
      </c>
      <c r="BA784" s="118">
        <f t="shared" si="82"/>
        <v>0</v>
      </c>
      <c r="BB784" s="118">
        <f t="shared" si="82"/>
        <v>0</v>
      </c>
      <c r="BC784" s="118">
        <f t="shared" si="82"/>
        <v>0</v>
      </c>
    </row>
    <row r="785" spans="50:55" ht="15.6" customHeight="1" x14ac:dyDescent="0.2">
      <c r="AX785" s="118">
        <f t="shared" si="82"/>
        <v>0</v>
      </c>
      <c r="AY785" s="118">
        <f t="shared" si="82"/>
        <v>0</v>
      </c>
      <c r="AZ785" s="118">
        <f t="shared" si="82"/>
        <v>0</v>
      </c>
      <c r="BA785" s="118">
        <f t="shared" si="82"/>
        <v>0</v>
      </c>
      <c r="BB785" s="118">
        <f t="shared" si="82"/>
        <v>0</v>
      </c>
      <c r="BC785" s="118">
        <f t="shared" si="82"/>
        <v>0</v>
      </c>
    </row>
    <row r="786" spans="50:55" ht="15.6" customHeight="1" x14ac:dyDescent="0.2">
      <c r="AX786" s="118">
        <f t="shared" si="82"/>
        <v>0</v>
      </c>
      <c r="AY786" s="118">
        <f t="shared" si="82"/>
        <v>0</v>
      </c>
      <c r="AZ786" s="118">
        <f t="shared" si="82"/>
        <v>0</v>
      </c>
      <c r="BA786" s="118">
        <f t="shared" si="82"/>
        <v>0</v>
      </c>
      <c r="BB786" s="118">
        <f t="shared" si="82"/>
        <v>0</v>
      </c>
      <c r="BC786" s="118">
        <f t="shared" si="82"/>
        <v>0</v>
      </c>
    </row>
    <row r="787" spans="50:55" ht="15.6" customHeight="1" x14ac:dyDescent="0.2">
      <c r="AX787" s="118">
        <f t="shared" si="82"/>
        <v>0</v>
      </c>
      <c r="AY787" s="118">
        <f t="shared" si="82"/>
        <v>0</v>
      </c>
      <c r="AZ787" s="118">
        <f t="shared" si="82"/>
        <v>0</v>
      </c>
      <c r="BA787" s="118">
        <f t="shared" si="82"/>
        <v>0</v>
      </c>
      <c r="BB787" s="118">
        <f t="shared" si="82"/>
        <v>0</v>
      </c>
      <c r="BC787" s="118">
        <f t="shared" si="82"/>
        <v>0</v>
      </c>
    </row>
    <row r="788" spans="50:55" ht="15.6" customHeight="1" x14ac:dyDescent="0.2">
      <c r="AX788" s="118">
        <f t="shared" si="82"/>
        <v>0</v>
      </c>
      <c r="AY788" s="118">
        <f t="shared" si="82"/>
        <v>0</v>
      </c>
      <c r="AZ788" s="118">
        <f t="shared" si="82"/>
        <v>0</v>
      </c>
      <c r="BA788" s="118">
        <f t="shared" si="82"/>
        <v>0</v>
      </c>
      <c r="BB788" s="118">
        <f t="shared" si="82"/>
        <v>0</v>
      </c>
      <c r="BC788" s="118">
        <f t="shared" si="82"/>
        <v>0</v>
      </c>
    </row>
    <row r="789" spans="50:55" ht="15.6" customHeight="1" x14ac:dyDescent="0.2">
      <c r="AX789" s="118">
        <f t="shared" si="82"/>
        <v>0</v>
      </c>
      <c r="AY789" s="118">
        <f t="shared" si="82"/>
        <v>0</v>
      </c>
      <c r="AZ789" s="118">
        <f t="shared" si="82"/>
        <v>0</v>
      </c>
      <c r="BA789" s="118">
        <f t="shared" si="82"/>
        <v>0</v>
      </c>
      <c r="BB789" s="118">
        <f t="shared" si="82"/>
        <v>0</v>
      </c>
      <c r="BC789" s="118">
        <f t="shared" si="82"/>
        <v>0</v>
      </c>
    </row>
    <row r="790" spans="50:55" ht="15.6" customHeight="1" x14ac:dyDescent="0.2">
      <c r="AX790" s="118">
        <f t="shared" si="82"/>
        <v>0</v>
      </c>
      <c r="AY790" s="118">
        <f t="shared" si="82"/>
        <v>0</v>
      </c>
      <c r="AZ790" s="118">
        <f t="shared" si="82"/>
        <v>0</v>
      </c>
      <c r="BA790" s="118">
        <f t="shared" si="82"/>
        <v>0</v>
      </c>
      <c r="BB790" s="118">
        <f t="shared" si="82"/>
        <v>0</v>
      </c>
      <c r="BC790" s="118">
        <f t="shared" si="82"/>
        <v>0</v>
      </c>
    </row>
    <row r="791" spans="50:55" ht="15.6" customHeight="1" x14ac:dyDescent="0.2">
      <c r="AX791" s="118">
        <f t="shared" si="82"/>
        <v>0</v>
      </c>
      <c r="AY791" s="118">
        <f t="shared" si="82"/>
        <v>0</v>
      </c>
      <c r="AZ791" s="118">
        <f t="shared" si="82"/>
        <v>0</v>
      </c>
      <c r="BA791" s="118">
        <f t="shared" si="82"/>
        <v>0</v>
      </c>
      <c r="BB791" s="118">
        <f t="shared" si="82"/>
        <v>0</v>
      </c>
      <c r="BC791" s="118">
        <f t="shared" si="82"/>
        <v>0</v>
      </c>
    </row>
    <row r="792" spans="50:55" ht="15.6" customHeight="1" x14ac:dyDescent="0.2">
      <c r="AX792" s="118">
        <f t="shared" si="82"/>
        <v>0</v>
      </c>
      <c r="AY792" s="118">
        <f t="shared" si="82"/>
        <v>0</v>
      </c>
      <c r="AZ792" s="118">
        <f t="shared" si="82"/>
        <v>0</v>
      </c>
      <c r="BA792" s="118">
        <f t="shared" si="82"/>
        <v>0</v>
      </c>
      <c r="BB792" s="118">
        <f t="shared" si="82"/>
        <v>0</v>
      </c>
      <c r="BC792" s="118">
        <f t="shared" si="82"/>
        <v>0</v>
      </c>
    </row>
    <row r="793" spans="50:55" ht="15.6" customHeight="1" x14ac:dyDescent="0.2">
      <c r="AX793" s="118">
        <f t="shared" si="82"/>
        <v>0</v>
      </c>
      <c r="AY793" s="118">
        <f t="shared" si="82"/>
        <v>0</v>
      </c>
      <c r="AZ793" s="118">
        <f t="shared" si="82"/>
        <v>0</v>
      </c>
      <c r="BA793" s="118">
        <f t="shared" si="82"/>
        <v>0</v>
      </c>
      <c r="BB793" s="118">
        <f t="shared" si="82"/>
        <v>0</v>
      </c>
      <c r="BC793" s="118">
        <f t="shared" si="82"/>
        <v>0</v>
      </c>
    </row>
    <row r="794" spans="50:55" ht="15.6" customHeight="1" x14ac:dyDescent="0.2">
      <c r="AX794" s="118">
        <f t="shared" si="82"/>
        <v>0</v>
      </c>
      <c r="AY794" s="118">
        <f t="shared" si="82"/>
        <v>0</v>
      </c>
      <c r="AZ794" s="118">
        <f t="shared" si="82"/>
        <v>0</v>
      </c>
      <c r="BA794" s="118">
        <f t="shared" si="82"/>
        <v>0</v>
      </c>
      <c r="BB794" s="118">
        <f t="shared" si="82"/>
        <v>0</v>
      </c>
      <c r="BC794" s="118">
        <f t="shared" si="82"/>
        <v>0</v>
      </c>
    </row>
    <row r="795" spans="50:55" ht="15.6" customHeight="1" x14ac:dyDescent="0.2">
      <c r="AX795" s="118">
        <f t="shared" si="82"/>
        <v>0</v>
      </c>
      <c r="AY795" s="118">
        <f t="shared" si="82"/>
        <v>0</v>
      </c>
      <c r="AZ795" s="118">
        <f t="shared" si="82"/>
        <v>0</v>
      </c>
      <c r="BA795" s="118">
        <f t="shared" si="82"/>
        <v>0</v>
      </c>
      <c r="BB795" s="118">
        <f t="shared" si="82"/>
        <v>0</v>
      </c>
      <c r="BC795" s="118">
        <f t="shared" si="82"/>
        <v>0</v>
      </c>
    </row>
    <row r="796" spans="50:55" ht="15.6" customHeight="1" x14ac:dyDescent="0.2">
      <c r="AX796" s="118">
        <f t="shared" si="82"/>
        <v>0</v>
      </c>
      <c r="AY796" s="118">
        <f t="shared" si="82"/>
        <v>0</v>
      </c>
      <c r="AZ796" s="118">
        <f t="shared" si="82"/>
        <v>0</v>
      </c>
      <c r="BA796" s="118">
        <f t="shared" si="82"/>
        <v>0</v>
      </c>
      <c r="BB796" s="118">
        <f t="shared" si="82"/>
        <v>0</v>
      </c>
      <c r="BC796" s="118">
        <f t="shared" si="82"/>
        <v>0</v>
      </c>
    </row>
    <row r="797" spans="50:55" ht="15.6" customHeight="1" x14ac:dyDescent="0.2">
      <c r="AX797" s="118">
        <f t="shared" si="82"/>
        <v>0</v>
      </c>
      <c r="AY797" s="118">
        <f t="shared" si="82"/>
        <v>0</v>
      </c>
      <c r="AZ797" s="118">
        <f t="shared" si="82"/>
        <v>0</v>
      </c>
      <c r="BA797" s="118">
        <f t="shared" si="82"/>
        <v>0</v>
      </c>
      <c r="BB797" s="118">
        <f t="shared" si="82"/>
        <v>0</v>
      </c>
      <c r="BC797" s="118">
        <f t="shared" si="82"/>
        <v>0</v>
      </c>
    </row>
    <row r="798" spans="50:55" ht="15.6" customHeight="1" x14ac:dyDescent="0.2">
      <c r="AX798" s="118">
        <f t="shared" si="82"/>
        <v>0</v>
      </c>
      <c r="AY798" s="118">
        <f t="shared" si="82"/>
        <v>0</v>
      </c>
      <c r="AZ798" s="118">
        <f t="shared" si="82"/>
        <v>0</v>
      </c>
      <c r="BA798" s="118">
        <f t="shared" si="82"/>
        <v>0</v>
      </c>
      <c r="BB798" s="118">
        <f t="shared" si="82"/>
        <v>0</v>
      </c>
      <c r="BC798" s="118">
        <f t="shared" si="82"/>
        <v>0</v>
      </c>
    </row>
    <row r="799" spans="50:55" ht="15.6" customHeight="1" x14ac:dyDescent="0.2">
      <c r="AX799" s="118">
        <f t="shared" si="82"/>
        <v>0</v>
      </c>
      <c r="AY799" s="118">
        <f t="shared" si="82"/>
        <v>0</v>
      </c>
      <c r="AZ799" s="118">
        <f t="shared" si="82"/>
        <v>0</v>
      </c>
      <c r="BA799" s="118">
        <f t="shared" si="82"/>
        <v>0</v>
      </c>
      <c r="BB799" s="118">
        <f t="shared" si="82"/>
        <v>0</v>
      </c>
      <c r="BC799" s="118">
        <f t="shared" si="82"/>
        <v>0</v>
      </c>
    </row>
    <row r="800" spans="50:55" ht="15.6" customHeight="1" x14ac:dyDescent="0.2">
      <c r="AX800" s="118">
        <f t="shared" si="82"/>
        <v>0</v>
      </c>
      <c r="AY800" s="118">
        <f t="shared" si="82"/>
        <v>0</v>
      </c>
      <c r="AZ800" s="118">
        <f t="shared" si="82"/>
        <v>0</v>
      </c>
      <c r="BA800" s="118">
        <f t="shared" si="82"/>
        <v>0</v>
      </c>
      <c r="BB800" s="118">
        <f t="shared" si="82"/>
        <v>0</v>
      </c>
      <c r="BC800" s="118">
        <f t="shared" si="82"/>
        <v>0</v>
      </c>
    </row>
    <row r="801" spans="50:55" ht="15.6" customHeight="1" x14ac:dyDescent="0.2">
      <c r="AX801" s="118">
        <f t="shared" si="82"/>
        <v>0</v>
      </c>
      <c r="AY801" s="118">
        <f t="shared" si="82"/>
        <v>0</v>
      </c>
      <c r="AZ801" s="118">
        <f t="shared" si="82"/>
        <v>0</v>
      </c>
      <c r="BA801" s="118">
        <f t="shared" si="82"/>
        <v>0</v>
      </c>
      <c r="BB801" s="118">
        <f t="shared" si="82"/>
        <v>0</v>
      </c>
      <c r="BC801" s="118">
        <f t="shared" si="82"/>
        <v>0</v>
      </c>
    </row>
    <row r="802" spans="50:55" ht="15.6" customHeight="1" x14ac:dyDescent="0.2">
      <c r="AX802" s="118">
        <f t="shared" si="82"/>
        <v>0</v>
      </c>
      <c r="AY802" s="118">
        <f t="shared" si="82"/>
        <v>0</v>
      </c>
      <c r="AZ802" s="118">
        <f t="shared" si="82"/>
        <v>0</v>
      </c>
      <c r="BA802" s="118">
        <f t="shared" si="82"/>
        <v>0</v>
      </c>
      <c r="BB802" s="118">
        <f t="shared" si="82"/>
        <v>0</v>
      </c>
      <c r="BC802" s="118">
        <f t="shared" si="82"/>
        <v>0</v>
      </c>
    </row>
    <row r="803" spans="50:55" ht="15.6" customHeight="1" x14ac:dyDescent="0.2">
      <c r="AX803" s="118">
        <f t="shared" si="82"/>
        <v>0</v>
      </c>
      <c r="AY803" s="118">
        <f t="shared" si="82"/>
        <v>0</v>
      </c>
      <c r="AZ803" s="118">
        <f t="shared" si="82"/>
        <v>0</v>
      </c>
      <c r="BA803" s="118">
        <f t="shared" si="82"/>
        <v>0</v>
      </c>
      <c r="BB803" s="118">
        <f t="shared" si="82"/>
        <v>0</v>
      </c>
      <c r="BC803" s="118">
        <f t="shared" si="82"/>
        <v>0</v>
      </c>
    </row>
    <row r="804" spans="50:55" ht="15.6" customHeight="1" x14ac:dyDescent="0.2">
      <c r="AX804" s="118">
        <f t="shared" si="82"/>
        <v>0</v>
      </c>
      <c r="AY804" s="118">
        <f t="shared" si="82"/>
        <v>0</v>
      </c>
      <c r="AZ804" s="118">
        <f t="shared" si="82"/>
        <v>0</v>
      </c>
      <c r="BA804" s="118">
        <f t="shared" si="82"/>
        <v>0</v>
      </c>
      <c r="BB804" s="118">
        <f t="shared" si="82"/>
        <v>0</v>
      </c>
      <c r="BC804" s="118">
        <f t="shared" si="82"/>
        <v>0</v>
      </c>
    </row>
    <row r="805" spans="50:55" ht="15.6" customHeight="1" x14ac:dyDescent="0.2">
      <c r="AX805" s="118">
        <f t="shared" si="82"/>
        <v>0</v>
      </c>
      <c r="AY805" s="118">
        <f t="shared" si="82"/>
        <v>0</v>
      </c>
      <c r="AZ805" s="118">
        <f t="shared" si="82"/>
        <v>0</v>
      </c>
      <c r="BA805" s="118">
        <f t="shared" si="82"/>
        <v>0</v>
      </c>
      <c r="BB805" s="118">
        <f t="shared" si="82"/>
        <v>0</v>
      </c>
      <c r="BC805" s="118">
        <f t="shared" si="82"/>
        <v>0</v>
      </c>
    </row>
    <row r="806" spans="50:55" ht="15.6" customHeight="1" x14ac:dyDescent="0.2">
      <c r="AX806" s="118">
        <f t="shared" si="82"/>
        <v>0</v>
      </c>
      <c r="AY806" s="118">
        <f t="shared" si="82"/>
        <v>0</v>
      </c>
      <c r="AZ806" s="118">
        <f t="shared" si="82"/>
        <v>0</v>
      </c>
      <c r="BA806" s="118">
        <f t="shared" si="82"/>
        <v>0</v>
      </c>
      <c r="BB806" s="118">
        <f t="shared" si="82"/>
        <v>0</v>
      </c>
      <c r="BC806" s="118">
        <f t="shared" si="82"/>
        <v>0</v>
      </c>
    </row>
    <row r="807" spans="50:55" ht="15.6" customHeight="1" x14ac:dyDescent="0.2">
      <c r="AX807" s="118">
        <f t="shared" si="82"/>
        <v>0</v>
      </c>
      <c r="AY807" s="118">
        <f t="shared" si="82"/>
        <v>0</v>
      </c>
      <c r="AZ807" s="118">
        <f t="shared" si="82"/>
        <v>0</v>
      </c>
      <c r="BA807" s="118">
        <f t="shared" si="82"/>
        <v>0</v>
      </c>
      <c r="BB807" s="118">
        <f t="shared" si="82"/>
        <v>0</v>
      </c>
      <c r="BC807" s="118">
        <f t="shared" si="82"/>
        <v>0</v>
      </c>
    </row>
    <row r="808" spans="50:55" ht="15.6" customHeight="1" x14ac:dyDescent="0.2">
      <c r="AX808" s="118">
        <f t="shared" si="82"/>
        <v>0</v>
      </c>
      <c r="AY808" s="118">
        <f t="shared" si="82"/>
        <v>0</v>
      </c>
      <c r="AZ808" s="118">
        <f t="shared" si="82"/>
        <v>0</v>
      </c>
      <c r="BA808" s="118">
        <f t="shared" si="82"/>
        <v>0</v>
      </c>
      <c r="BB808" s="118">
        <f t="shared" si="82"/>
        <v>0</v>
      </c>
      <c r="BC808" s="118">
        <f t="shared" si="82"/>
        <v>0</v>
      </c>
    </row>
    <row r="809" spans="50:55" ht="15.6" customHeight="1" x14ac:dyDescent="0.2">
      <c r="AX809" s="118">
        <f t="shared" si="82"/>
        <v>0</v>
      </c>
      <c r="AY809" s="118">
        <f t="shared" si="82"/>
        <v>0</v>
      </c>
      <c r="AZ809" s="118">
        <f t="shared" si="82"/>
        <v>0</v>
      </c>
      <c r="BA809" s="118">
        <f t="shared" si="82"/>
        <v>0</v>
      </c>
      <c r="BB809" s="118">
        <f t="shared" si="82"/>
        <v>0</v>
      </c>
      <c r="BC809" s="118">
        <f t="shared" si="82"/>
        <v>0</v>
      </c>
    </row>
    <row r="810" spans="50:55" ht="15.6" customHeight="1" x14ac:dyDescent="0.2">
      <c r="AX810" s="118">
        <f t="shared" si="82"/>
        <v>0</v>
      </c>
      <c r="AY810" s="118">
        <f t="shared" si="82"/>
        <v>0</v>
      </c>
      <c r="AZ810" s="118">
        <f t="shared" si="82"/>
        <v>0</v>
      </c>
      <c r="BA810" s="118">
        <f t="shared" si="82"/>
        <v>0</v>
      </c>
      <c r="BB810" s="118">
        <f t="shared" si="82"/>
        <v>0</v>
      </c>
      <c r="BC810" s="118">
        <f t="shared" si="82"/>
        <v>0</v>
      </c>
    </row>
    <row r="811" spans="50:55" ht="15.6" customHeight="1" x14ac:dyDescent="0.2">
      <c r="AX811" s="118">
        <f t="shared" si="82"/>
        <v>0</v>
      </c>
      <c r="AY811" s="118">
        <f t="shared" si="82"/>
        <v>0</v>
      </c>
      <c r="AZ811" s="118">
        <f t="shared" si="82"/>
        <v>0</v>
      </c>
      <c r="BA811" s="118">
        <f t="shared" ref="BA811:BC868" si="83">S811/42*1000</f>
        <v>0</v>
      </c>
      <c r="BB811" s="118">
        <f t="shared" si="83"/>
        <v>0</v>
      </c>
      <c r="BC811" s="118">
        <f t="shared" si="83"/>
        <v>0</v>
      </c>
    </row>
    <row r="812" spans="50:55" ht="15.6" customHeight="1" x14ac:dyDescent="0.2">
      <c r="AX812" s="118">
        <f t="shared" ref="AX812:AZ869" si="84">P812/42*1000</f>
        <v>0</v>
      </c>
      <c r="AY812" s="118">
        <f t="shared" si="84"/>
        <v>0</v>
      </c>
      <c r="AZ812" s="118">
        <f t="shared" si="84"/>
        <v>0</v>
      </c>
      <c r="BA812" s="118">
        <f t="shared" si="83"/>
        <v>0</v>
      </c>
      <c r="BB812" s="118">
        <f t="shared" si="83"/>
        <v>0</v>
      </c>
      <c r="BC812" s="118">
        <f t="shared" si="83"/>
        <v>0</v>
      </c>
    </row>
    <row r="813" spans="50:55" ht="15.6" customHeight="1" x14ac:dyDescent="0.2">
      <c r="AX813" s="118">
        <f t="shared" si="84"/>
        <v>0</v>
      </c>
      <c r="AY813" s="118">
        <f t="shared" si="84"/>
        <v>0</v>
      </c>
      <c r="AZ813" s="118">
        <f t="shared" si="84"/>
        <v>0</v>
      </c>
      <c r="BA813" s="118">
        <f t="shared" si="83"/>
        <v>0</v>
      </c>
      <c r="BB813" s="118">
        <f t="shared" si="83"/>
        <v>0</v>
      </c>
      <c r="BC813" s="118">
        <f t="shared" si="83"/>
        <v>0</v>
      </c>
    </row>
    <row r="814" spans="50:55" ht="15.6" customHeight="1" x14ac:dyDescent="0.2">
      <c r="AX814" s="118">
        <f t="shared" si="84"/>
        <v>0</v>
      </c>
      <c r="AY814" s="118">
        <f t="shared" si="84"/>
        <v>0</v>
      </c>
      <c r="AZ814" s="118">
        <f t="shared" si="84"/>
        <v>0</v>
      </c>
      <c r="BA814" s="118">
        <f t="shared" si="83"/>
        <v>0</v>
      </c>
      <c r="BB814" s="118">
        <f t="shared" si="83"/>
        <v>0</v>
      </c>
      <c r="BC814" s="118">
        <f t="shared" si="83"/>
        <v>0</v>
      </c>
    </row>
    <row r="815" spans="50:55" ht="15.6" customHeight="1" x14ac:dyDescent="0.2">
      <c r="AX815" s="118">
        <f t="shared" si="84"/>
        <v>0</v>
      </c>
      <c r="AY815" s="118">
        <f t="shared" si="84"/>
        <v>0</v>
      </c>
      <c r="AZ815" s="118">
        <f t="shared" si="84"/>
        <v>0</v>
      </c>
      <c r="BA815" s="118">
        <f t="shared" si="83"/>
        <v>0</v>
      </c>
      <c r="BB815" s="118">
        <f t="shared" si="83"/>
        <v>0</v>
      </c>
      <c r="BC815" s="118">
        <f t="shared" si="83"/>
        <v>0</v>
      </c>
    </row>
    <row r="816" spans="50:55" ht="15.6" customHeight="1" x14ac:dyDescent="0.2">
      <c r="AX816" s="118">
        <f t="shared" si="84"/>
        <v>0</v>
      </c>
      <c r="AY816" s="118">
        <f t="shared" si="84"/>
        <v>0</v>
      </c>
      <c r="AZ816" s="118">
        <f t="shared" si="84"/>
        <v>0</v>
      </c>
      <c r="BA816" s="118">
        <f t="shared" si="83"/>
        <v>0</v>
      </c>
      <c r="BB816" s="118">
        <f t="shared" si="83"/>
        <v>0</v>
      </c>
      <c r="BC816" s="118">
        <f t="shared" si="83"/>
        <v>0</v>
      </c>
    </row>
    <row r="817" spans="50:55" ht="15.6" customHeight="1" x14ac:dyDescent="0.2">
      <c r="AX817" s="118">
        <f t="shared" si="84"/>
        <v>0</v>
      </c>
      <c r="AY817" s="118">
        <f t="shared" si="84"/>
        <v>0</v>
      </c>
      <c r="AZ817" s="118">
        <f t="shared" si="84"/>
        <v>0</v>
      </c>
      <c r="BA817" s="118">
        <f t="shared" si="83"/>
        <v>0</v>
      </c>
      <c r="BB817" s="118">
        <f t="shared" si="83"/>
        <v>0</v>
      </c>
      <c r="BC817" s="118">
        <f t="shared" si="83"/>
        <v>0</v>
      </c>
    </row>
    <row r="818" spans="50:55" ht="15.6" customHeight="1" x14ac:dyDescent="0.2">
      <c r="AX818" s="118">
        <f t="shared" si="84"/>
        <v>0</v>
      </c>
      <c r="AY818" s="118">
        <f t="shared" si="84"/>
        <v>0</v>
      </c>
      <c r="AZ818" s="118">
        <f t="shared" si="84"/>
        <v>0</v>
      </c>
      <c r="BA818" s="118">
        <f t="shared" si="83"/>
        <v>0</v>
      </c>
      <c r="BB818" s="118">
        <f t="shared" si="83"/>
        <v>0</v>
      </c>
      <c r="BC818" s="118">
        <f t="shared" si="83"/>
        <v>0</v>
      </c>
    </row>
    <row r="819" spans="50:55" ht="15.6" customHeight="1" x14ac:dyDescent="0.2">
      <c r="AX819" s="118">
        <f t="shared" si="84"/>
        <v>0</v>
      </c>
      <c r="AY819" s="118">
        <f t="shared" si="84"/>
        <v>0</v>
      </c>
      <c r="AZ819" s="118">
        <f t="shared" si="84"/>
        <v>0</v>
      </c>
      <c r="BA819" s="118">
        <f t="shared" si="83"/>
        <v>0</v>
      </c>
      <c r="BB819" s="118">
        <f t="shared" si="83"/>
        <v>0</v>
      </c>
      <c r="BC819" s="118">
        <f t="shared" si="83"/>
        <v>0</v>
      </c>
    </row>
    <row r="820" spans="50:55" ht="15.6" customHeight="1" x14ac:dyDescent="0.2">
      <c r="AX820" s="118">
        <f t="shared" si="84"/>
        <v>0</v>
      </c>
      <c r="AY820" s="118">
        <f t="shared" si="84"/>
        <v>0</v>
      </c>
      <c r="AZ820" s="118">
        <f t="shared" si="84"/>
        <v>0</v>
      </c>
      <c r="BA820" s="118">
        <f t="shared" si="83"/>
        <v>0</v>
      </c>
      <c r="BB820" s="118">
        <f t="shared" si="83"/>
        <v>0</v>
      </c>
      <c r="BC820" s="118">
        <f t="shared" si="83"/>
        <v>0</v>
      </c>
    </row>
    <row r="821" spans="50:55" ht="15.6" customHeight="1" x14ac:dyDescent="0.2">
      <c r="AX821" s="118">
        <f t="shared" si="84"/>
        <v>0</v>
      </c>
      <c r="AY821" s="118">
        <f t="shared" si="84"/>
        <v>0</v>
      </c>
      <c r="AZ821" s="118">
        <f t="shared" si="84"/>
        <v>0</v>
      </c>
      <c r="BA821" s="118">
        <f t="shared" si="83"/>
        <v>0</v>
      </c>
      <c r="BB821" s="118">
        <f t="shared" si="83"/>
        <v>0</v>
      </c>
      <c r="BC821" s="118">
        <f t="shared" si="83"/>
        <v>0</v>
      </c>
    </row>
    <row r="822" spans="50:55" ht="15.6" customHeight="1" x14ac:dyDescent="0.2">
      <c r="AX822" s="118">
        <f t="shared" si="84"/>
        <v>0</v>
      </c>
      <c r="AY822" s="118">
        <f t="shared" si="84"/>
        <v>0</v>
      </c>
      <c r="AZ822" s="118">
        <f t="shared" si="84"/>
        <v>0</v>
      </c>
      <c r="BA822" s="118">
        <f t="shared" si="83"/>
        <v>0</v>
      </c>
      <c r="BB822" s="118">
        <f t="shared" si="83"/>
        <v>0</v>
      </c>
      <c r="BC822" s="118">
        <f t="shared" si="83"/>
        <v>0</v>
      </c>
    </row>
    <row r="823" spans="50:55" ht="15.6" customHeight="1" x14ac:dyDescent="0.2">
      <c r="AX823" s="118">
        <f t="shared" si="84"/>
        <v>0</v>
      </c>
      <c r="AY823" s="118">
        <f t="shared" si="84"/>
        <v>0</v>
      </c>
      <c r="AZ823" s="118">
        <f t="shared" si="84"/>
        <v>0</v>
      </c>
      <c r="BA823" s="118">
        <f t="shared" si="83"/>
        <v>0</v>
      </c>
      <c r="BB823" s="118">
        <f t="shared" si="83"/>
        <v>0</v>
      </c>
      <c r="BC823" s="118">
        <f t="shared" si="83"/>
        <v>0</v>
      </c>
    </row>
  </sheetData>
  <sheetProtection selectLockedCells="1"/>
  <mergeCells count="22">
    <mergeCell ref="AR10:AT10"/>
    <mergeCell ref="AX10:BC10"/>
    <mergeCell ref="Z11:Z12"/>
    <mergeCell ref="AB11:AB12"/>
    <mergeCell ref="AU11:AU12"/>
    <mergeCell ref="AV11:AV12"/>
    <mergeCell ref="AH10:AH11"/>
    <mergeCell ref="AI10:AI11"/>
    <mergeCell ref="AJ10:AJ12"/>
    <mergeCell ref="AL10:AM10"/>
    <mergeCell ref="AN10:AN12"/>
    <mergeCell ref="AP10:AP12"/>
    <mergeCell ref="V1:V1048576"/>
    <mergeCell ref="Y1:Y1048576"/>
    <mergeCell ref="AC1:AC1048576"/>
    <mergeCell ref="AG1:AG1048576"/>
    <mergeCell ref="C10:H10"/>
    <mergeCell ref="I10:N10"/>
    <mergeCell ref="P10:U10"/>
    <mergeCell ref="W10:X10"/>
    <mergeCell ref="AD10:AE10"/>
    <mergeCell ref="AF10:AF11"/>
  </mergeCells>
  <pageMargins left="0.7" right="0.7" top="0.75" bottom="0.75" header="0.3" footer="0.3"/>
  <pageSetup paperSize="9" scale="1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3_GNA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Choquecota</dc:creator>
  <cp:lastModifiedBy>Fredy Choquecota</cp:lastModifiedBy>
  <dcterms:created xsi:type="dcterms:W3CDTF">2015-06-05T18:19:34Z</dcterms:created>
  <dcterms:modified xsi:type="dcterms:W3CDTF">2024-07-12T13:19:20Z</dcterms:modified>
</cp:coreProperties>
</file>