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merson\Empresas\SP\Aenza - Unna\07-Automatización de Reportes\02-Desarrollo\XLS Reportes a Desarrollar\20240228\plantillas\"/>
    </mc:Choice>
  </mc:AlternateContent>
  <xr:revisionPtr revIDLastSave="0" documentId="13_ncr:1_{068808C4-3C4C-4BFF-AD1E-B456FB0F4783}" xr6:coauthVersionLast="46" xr6:coauthVersionMax="46" xr10:uidLastSave="{00000000-0000-0000-0000-000000000000}"/>
  <bookViews>
    <workbookView xWindow="-120" yWindow="-120" windowWidth="20730" windowHeight="11310" tabRatio="445" xr2:uid="{9E40B278-673A-417E-9A41-08ACE2830EAA}"/>
  </bookViews>
  <sheets>
    <sheet name="Boleta EN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'Boleta ENEL'!$B$1:$O$56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nsumoPropio_Items">'Boleta ENEL'!$C$34:$G$37</definedName>
    <definedName name="ConsumoPropioGnsVendioEnel_Items">'Boleta ENEL'!$C$38:$G$41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irmas">INDEX('[6]DATOS CORREOS'!$L$2:$L$9,MATCH([7]Datos!$U$2,'[6]DATOS CORREOS'!$K$2:$K$9,0))</definedName>
    <definedName name="GGG">#REF!</definedName>
    <definedName name="GnsAEnel_Items">'Boleta ENEL'!$C$27:$G$33</definedName>
    <definedName name="HORARIO">#REF!</definedName>
    <definedName name="HORAS">#REF!</definedName>
    <definedName name="INVROMT">#REF!</definedName>
    <definedName name="LiquidosBarriles_Items">'Boleta ENEL'!$J$15:$L$16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'[8]DATOS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'[9]COMPRAS DE GAS'!$H$1:$M$51</definedName>
    <definedName name="PET">#REF!</definedName>
    <definedName name="PETORTECH">'[9]COMPRAS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'[10]#¡REF'!$U$47:$AE$77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'[11]REPORTE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L22" i="1" l="1"/>
  <c r="M37" i="1" l="1"/>
  <c r="M30" i="1"/>
  <c r="H32" i="1" l="1"/>
  <c r="M32" i="1"/>
  <c r="H33" i="1"/>
  <c r="M34" i="1" l="1"/>
</calcChain>
</file>

<file path=xl/sharedStrings.xml><?xml version="1.0" encoding="utf-8"?>
<sst xmlns="http://schemas.openxmlformats.org/spreadsheetml/2006/main" count="77" uniqueCount="75">
  <si>
    <t>BALANCE DE ENERGIA DIARIA</t>
  </si>
  <si>
    <t>UNNA Energía-IG-F-002</t>
  </si>
  <si>
    <t>Versión / Fecha</t>
  </si>
  <si>
    <t>05 / 21-07-23</t>
  </si>
  <si>
    <t>Rev:</t>
  </si>
  <si>
    <t>Aprob:</t>
  </si>
  <si>
    <t>JPG</t>
  </si>
  <si>
    <t>GOG</t>
  </si>
  <si>
    <t>BALANCE DE ENERGIA DIARIO DE GNA, GNS Y COMPONENTES PESADOS</t>
  </si>
  <si>
    <t>UNNA ENERGIA - ENEL</t>
  </si>
  <si>
    <t>Fecha:</t>
  </si>
  <si>
    <t>LIQUIDOS (Barriles)</t>
  </si>
  <si>
    <t>Entregas</t>
  </si>
  <si>
    <t>Volumen 
MPCSD</t>
  </si>
  <si>
    <t>Poder Calorifico Bruto
Btu/PC</t>
  </si>
  <si>
    <t>Energía
MMBTU</t>
  </si>
  <si>
    <t>Riqueza
Gal/MPC</t>
  </si>
  <si>
    <t>ENEL</t>
  </si>
  <si>
    <t>BLSD TOTAL</t>
  </si>
  <si>
    <t>GNA Entregado a
UNNA ENERGIA Gas Natural</t>
  </si>
  <si>
    <t>EFICIENCIA DE RECUPERACION DE LGN</t>
  </si>
  <si>
    <t>Com. Pesados del GNA (BSD)</t>
  </si>
  <si>
    <t xml:space="preserve"> </t>
  </si>
  <si>
    <t xml:space="preserve"> % Eficiencia </t>
  </si>
  <si>
    <t>Contenido Calórico promedio del  LGN</t>
  </si>
  <si>
    <t>MMBTU/Bbl</t>
  </si>
  <si>
    <t xml:space="preserve">El contenido calórico del LGN corresponde a un valor histórico. Se deberá efectuar un </t>
  </si>
  <si>
    <t>Distribución</t>
  </si>
  <si>
    <t>Poder Calorifico Bruto
Btu/pc</t>
  </si>
  <si>
    <t>análisis actualizado. UNNA ENERGIA no valida dicho valor propuesto para el balance de energía.</t>
  </si>
  <si>
    <t>BALANCE</t>
  </si>
  <si>
    <t>MPCSD</t>
  </si>
  <si>
    <t>Barriles LGN</t>
  </si>
  <si>
    <t>Energia
MMBTU</t>
  </si>
  <si>
    <t>Entregas de GNA</t>
  </si>
  <si>
    <t>GNS Restituido a ENEL</t>
  </si>
  <si>
    <t xml:space="preserve">GNS Consumo Propio UNNA </t>
  </si>
  <si>
    <t>Recuperación de  Com. Pes.</t>
  </si>
  <si>
    <t>DIFERENCIA ENERGETICA</t>
  </si>
  <si>
    <t>EXCESO EN CONSUMO PROPIO</t>
  </si>
  <si>
    <t>Comentarios:</t>
  </si>
  <si>
    <t>Representante ENEL Generacion Piura S.A.</t>
  </si>
  <si>
    <t>{{Entrega}}</t>
  </si>
  <si>
    <t>{{Volumen}}</t>
  </si>
  <si>
    <t>{{PoderCalorifico}}</t>
  </si>
  <si>
    <t>{{Energia}}</t>
  </si>
  <si>
    <t>{{Riqueza}}</t>
  </si>
  <si>
    <t>{{ComPesadosGna}}</t>
  </si>
  <si>
    <t>{{PorcentajeEficiencia}}</t>
  </si>
  <si>
    <t>{{ContenidoCalorificoPromLgn}}</t>
  </si>
  <si>
    <t>{{EntregaGna}}</t>
  </si>
  <si>
    <t>{{GnsRestituido}}</t>
  </si>
  <si>
    <t>{{GnsConsumoPropio}}</t>
  </si>
  <si>
    <t>{{Recuperacion}}</t>
  </si>
  <si>
    <t>{{DiferenciaEnergetica}}</t>
  </si>
  <si>
    <t>{{ExesoConsumoPropio}}</t>
  </si>
  <si>
    <t>{{Comentario}}</t>
  </si>
  <si>
    <t>{{item.Nombre}}</t>
  </si>
  <si>
    <t>{{item.Enel}}</t>
  </si>
  <si>
    <t>{{item.Blsd}}</t>
  </si>
  <si>
    <t>{{item.GeDistribucion}}</t>
  </si>
  <si>
    <t>{{item.GeVolumen}}</t>
  </si>
  <si>
    <t>{{item.GePoderCalorifico}}</t>
  </si>
  <si>
    <t>{{item.GeEnergia}}</t>
  </si>
  <si>
    <t>{{item.GeNombre}}</t>
  </si>
  <si>
    <t>{{item.CpNombre}}</t>
  </si>
  <si>
    <t>{{item.CpgveNombre}}</t>
  </si>
  <si>
    <t>{{item.CpgveDistribucion}}</t>
  </si>
  <si>
    <t>{{item.CpgveVolumen}}</t>
  </si>
  <si>
    <t>{{item.CpgvePoderCalorifico}}</t>
  </si>
  <si>
    <t>{{item.CpgveEnergia}}</t>
  </si>
  <si>
    <t>{{item.CpEnergia}}</t>
  </si>
  <si>
    <t>{{item.CpPoderCalorifico}}</t>
  </si>
  <si>
    <t>{{item.CpVolumen}}</t>
  </si>
  <si>
    <t>{{item.CpDistribucion}}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</si>
</sst>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80A]dddd\ d&quot; de &quot;mmmm&quot; de &quot;yyyy;@"/>
    <numFmt numFmtId="165" formatCode="0.0000"/>
  </numFmts>
  <fonts count="18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164" fontId="0" fillId="0" borderId="0"/>
    <xf numFmtId="164" fontId="2" fillId="0" borderId="0"/>
    <xf numFmtId="0" fontId="1" fillId="0" borderId="0"/>
    <xf numFmtId="164" fontId="15" fillId="0" borderId="0"/>
  </cellStyleXfs>
  <cellXfs count="171">
    <xf numFmtId="164" fontId="0" fillId="0" borderId="0" xfId="0"/>
    <xf numFmtId="164" fontId="2" fillId="0" borderId="0" xfId="1" applyAlignment="1">
      <alignment vertical="center"/>
    </xf>
    <xf numFmtId="164" fontId="2" fillId="3" borderId="15" xfId="1" applyFill="1" applyBorder="1" applyAlignment="1">
      <alignment vertical="center"/>
    </xf>
    <xf numFmtId="164" fontId="2" fillId="3" borderId="4" xfId="1" applyFill="1" applyBorder="1" applyAlignment="1">
      <alignment vertical="center"/>
    </xf>
    <xf numFmtId="164" fontId="2" fillId="3" borderId="16" xfId="1" applyFill="1" applyBorder="1" applyAlignment="1">
      <alignment vertical="center"/>
    </xf>
    <xf numFmtId="164" fontId="2" fillId="3" borderId="17" xfId="1" applyFill="1" applyBorder="1" applyAlignment="1">
      <alignment vertical="center"/>
    </xf>
    <xf numFmtId="164" fontId="5" fillId="3" borderId="0" xfId="1" applyFont="1" applyFill="1" applyAlignment="1">
      <alignment vertical="center"/>
    </xf>
    <xf numFmtId="164" fontId="6" fillId="3" borderId="0" xfId="1" applyFont="1" applyFill="1" applyAlignment="1">
      <alignment vertical="center"/>
    </xf>
    <xf numFmtId="164" fontId="2" fillId="3" borderId="0" xfId="1" applyFill="1" applyAlignment="1">
      <alignment vertical="center"/>
    </xf>
    <xf numFmtId="164" fontId="2" fillId="3" borderId="14" xfId="1" applyFill="1" applyBorder="1" applyAlignment="1">
      <alignment vertical="center"/>
    </xf>
    <xf numFmtId="164" fontId="7" fillId="3" borderId="0" xfId="1" applyFont="1" applyFill="1" applyAlignment="1">
      <alignment vertical="center"/>
    </xf>
    <xf numFmtId="164" fontId="8" fillId="3" borderId="0" xfId="1" applyFont="1" applyFill="1" applyAlignment="1">
      <alignment vertical="center"/>
    </xf>
    <xf numFmtId="164" fontId="4" fillId="3" borderId="0" xfId="1" applyFont="1" applyFill="1" applyAlignment="1">
      <alignment vertical="center"/>
    </xf>
    <xf numFmtId="0" fontId="1" fillId="3" borderId="14" xfId="2" applyFill="1" applyBorder="1" applyAlignment="1">
      <alignment vertical="center"/>
    </xf>
    <xf numFmtId="164" fontId="9" fillId="3" borderId="0" xfId="1" applyFont="1" applyFill="1" applyAlignment="1">
      <alignment vertical="center"/>
    </xf>
    <xf numFmtId="0" fontId="2" fillId="3" borderId="0" xfId="1" applyNumberFormat="1" applyFill="1" applyAlignment="1">
      <alignment vertical="center"/>
    </xf>
    <xf numFmtId="164" fontId="2" fillId="3" borderId="53" xfId="1" applyFill="1" applyBorder="1" applyAlignment="1">
      <alignment vertical="center"/>
    </xf>
    <xf numFmtId="164" fontId="2" fillId="3" borderId="52" xfId="1" applyFill="1" applyBorder="1" applyAlignment="1">
      <alignment vertical="center"/>
    </xf>
    <xf numFmtId="0" fontId="9" fillId="3" borderId="52" xfId="2" applyFont="1" applyFill="1" applyBorder="1" applyAlignment="1">
      <alignment vertical="center"/>
    </xf>
    <xf numFmtId="0" fontId="1" fillId="3" borderId="43" xfId="2" applyFill="1" applyBorder="1" applyAlignment="1">
      <alignment vertical="center"/>
    </xf>
    <xf numFmtId="164" fontId="5" fillId="0" borderId="0" xfId="1" applyFont="1" applyAlignment="1">
      <alignment vertical="center"/>
    </xf>
    <xf numFmtId="164" fontId="4" fillId="0" borderId="0" xfId="1" applyFont="1" applyAlignment="1">
      <alignment vertical="center"/>
    </xf>
    <xf numFmtId="164" fontId="8" fillId="0" borderId="0" xfId="1" applyFont="1" applyAlignment="1">
      <alignment vertical="center"/>
    </xf>
    <xf numFmtId="164" fontId="7" fillId="0" borderId="0" xfId="1" applyFont="1" applyAlignment="1">
      <alignment horizontal="left" vertical="center"/>
    </xf>
    <xf numFmtId="2" fontId="9" fillId="0" borderId="0" xfId="1" applyNumberFormat="1" applyFont="1" applyAlignment="1">
      <alignment vertical="center"/>
    </xf>
    <xf numFmtId="164" fontId="10" fillId="0" borderId="0" xfId="1" applyFont="1" applyAlignment="1">
      <alignment vertical="center"/>
    </xf>
    <xf numFmtId="164" fontId="11" fillId="0" borderId="0" xfId="1" applyFont="1" applyAlignment="1">
      <alignment vertical="center"/>
    </xf>
    <xf numFmtId="164" fontId="12" fillId="0" borderId="0" xfId="1" applyFont="1" applyAlignment="1">
      <alignment vertical="center"/>
    </xf>
    <xf numFmtId="164" fontId="8" fillId="0" borderId="0" xfId="1" applyFont="1" applyAlignment="1">
      <alignment horizontal="center" vertical="center" wrapText="1"/>
    </xf>
    <xf numFmtId="164" fontId="4" fillId="0" borderId="21" xfId="1" applyFont="1" applyBorder="1" applyAlignment="1">
      <alignment horizontal="center" vertical="center" wrapText="1"/>
    </xf>
    <xf numFmtId="164" fontId="4" fillId="0" borderId="25" xfId="1" applyFont="1" applyBorder="1" applyAlignment="1">
      <alignment horizontal="left" vertical="center"/>
    </xf>
    <xf numFmtId="164" fontId="4" fillId="0" borderId="28" xfId="1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0" xfId="1" applyFont="1" applyAlignment="1">
      <alignment horizontal="center" vertical="center" wrapText="1"/>
    </xf>
    <xf numFmtId="164" fontId="12" fillId="0" borderId="0" xfId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4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4" fontId="13" fillId="0" borderId="0" xfId="1" applyFont="1" applyAlignment="1">
      <alignment vertical="center"/>
    </xf>
    <xf numFmtId="164" fontId="4" fillId="0" borderId="0" xfId="1" applyFont="1" applyAlignment="1">
      <alignment vertical="center" wrapText="1"/>
    </xf>
    <xf numFmtId="165" fontId="8" fillId="0" borderId="0" xfId="1" applyNumberFormat="1" applyFont="1" applyAlignment="1">
      <alignment vertical="center"/>
    </xf>
    <xf numFmtId="164" fontId="11" fillId="0" borderId="0" xfId="1" applyFont="1" applyAlignment="1">
      <alignment horizontal="center" vertical="center" wrapText="1"/>
    </xf>
    <xf numFmtId="2" fontId="8" fillId="0" borderId="0" xfId="1" applyNumberFormat="1" applyFont="1" applyAlignment="1">
      <alignment vertical="center"/>
    </xf>
    <xf numFmtId="164" fontId="4" fillId="0" borderId="18" xfId="1" applyFont="1" applyBorder="1" applyAlignment="1">
      <alignment vertical="center"/>
    </xf>
    <xf numFmtId="2" fontId="12" fillId="0" borderId="26" xfId="1" applyNumberFormat="1" applyFont="1" applyBorder="1" applyAlignment="1">
      <alignment horizontal="right" vertical="center"/>
    </xf>
    <xf numFmtId="164" fontId="14" fillId="0" borderId="0" xfId="1" applyFont="1" applyAlignment="1">
      <alignment vertical="center"/>
    </xf>
    <xf numFmtId="164" fontId="4" fillId="0" borderId="36" xfId="1" applyFont="1" applyBorder="1" applyAlignment="1">
      <alignment vertical="center"/>
    </xf>
    <xf numFmtId="10" fontId="4" fillId="0" borderId="33" xfId="1" applyNumberFormat="1" applyFont="1" applyBorder="1" applyAlignment="1">
      <alignment vertical="center"/>
    </xf>
    <xf numFmtId="2" fontId="5" fillId="0" borderId="0" xfId="1" applyNumberFormat="1" applyFont="1" applyAlignment="1">
      <alignment vertical="center"/>
    </xf>
    <xf numFmtId="164" fontId="12" fillId="0" borderId="37" xfId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164" fontId="12" fillId="0" borderId="39" xfId="1" applyFont="1" applyBorder="1" applyAlignment="1">
      <alignment vertical="center"/>
    </xf>
    <xf numFmtId="164" fontId="12" fillId="0" borderId="9" xfId="1" applyFont="1" applyBorder="1" applyAlignment="1">
      <alignment vertical="center"/>
    </xf>
    <xf numFmtId="164" fontId="4" fillId="0" borderId="40" xfId="1" applyFont="1" applyBorder="1" applyAlignment="1">
      <alignment vertical="center" wrapText="1"/>
    </xf>
    <xf numFmtId="164" fontId="4" fillId="0" borderId="41" xfId="1" applyFont="1" applyBorder="1" applyAlignment="1">
      <alignment vertical="center" wrapText="1"/>
    </xf>
    <xf numFmtId="164" fontId="11" fillId="0" borderId="41" xfId="1" applyFont="1" applyBorder="1" applyAlignment="1">
      <alignment vertical="center" wrapText="1"/>
    </xf>
    <xf numFmtId="164" fontId="4" fillId="0" borderId="42" xfId="1" applyFont="1" applyBorder="1" applyAlignment="1">
      <alignment vertical="center" wrapText="1"/>
    </xf>
    <xf numFmtId="164" fontId="12" fillId="0" borderId="43" xfId="1" applyFont="1" applyBorder="1" applyAlignment="1">
      <alignment vertical="center"/>
    </xf>
    <xf numFmtId="3" fontId="12" fillId="0" borderId="45" xfId="1" applyNumberFormat="1" applyFont="1" applyBorder="1" applyAlignment="1">
      <alignment vertical="center"/>
    </xf>
    <xf numFmtId="164" fontId="12" fillId="0" borderId="46" xfId="1" applyFont="1" applyBorder="1" applyAlignment="1">
      <alignment vertical="center"/>
    </xf>
    <xf numFmtId="3" fontId="12" fillId="0" borderId="29" xfId="1" applyNumberFormat="1" applyFont="1" applyBorder="1" applyAlignment="1">
      <alignment vertical="center"/>
    </xf>
    <xf numFmtId="164" fontId="4" fillId="0" borderId="40" xfId="1" applyFont="1" applyBorder="1" applyAlignment="1">
      <alignment vertical="center"/>
    </xf>
    <xf numFmtId="3" fontId="12" fillId="0" borderId="42" xfId="1" quotePrefix="1" applyNumberFormat="1" applyFont="1" applyBorder="1" applyAlignment="1">
      <alignment horizontal="center" vertical="center"/>
    </xf>
    <xf numFmtId="3" fontId="12" fillId="0" borderId="42" xfId="1" applyNumberFormat="1" applyFont="1" applyBorder="1" applyAlignment="1">
      <alignment horizontal="center" vertical="center"/>
    </xf>
    <xf numFmtId="3" fontId="4" fillId="0" borderId="42" xfId="1" quotePrefix="1" applyNumberFormat="1" applyFont="1" applyBorder="1" applyAlignment="1">
      <alignment horizontal="center" vertical="center"/>
    </xf>
    <xf numFmtId="164" fontId="12" fillId="0" borderId="16" xfId="1" applyFont="1" applyBorder="1" applyAlignment="1">
      <alignment vertical="center" wrapText="1"/>
    </xf>
    <xf numFmtId="3" fontId="12" fillId="0" borderId="0" xfId="1" applyNumberFormat="1" applyFont="1" applyAlignment="1">
      <alignment horizontal="center" vertical="center"/>
    </xf>
    <xf numFmtId="164" fontId="12" fillId="0" borderId="7" xfId="1" applyFont="1" applyBorder="1" applyAlignment="1">
      <alignment vertical="center"/>
    </xf>
    <xf numFmtId="3" fontId="4" fillId="0" borderId="48" xfId="1" applyNumberFormat="1" applyFont="1" applyBorder="1" applyAlignment="1">
      <alignment vertical="center"/>
    </xf>
    <xf numFmtId="4" fontId="4" fillId="0" borderId="48" xfId="1" applyNumberFormat="1" applyFont="1" applyBorder="1" applyAlignment="1">
      <alignment vertical="center"/>
    </xf>
    <xf numFmtId="3" fontId="4" fillId="0" borderId="33" xfId="1" applyNumberFormat="1" applyFont="1" applyBorder="1" applyAlignment="1">
      <alignment vertical="center"/>
    </xf>
    <xf numFmtId="164" fontId="12" fillId="0" borderId="49" xfId="1" applyFont="1" applyBorder="1" applyAlignment="1">
      <alignment vertical="center"/>
    </xf>
    <xf numFmtId="3" fontId="12" fillId="0" borderId="20" xfId="1" applyNumberFormat="1" applyFont="1" applyBorder="1" applyAlignment="1">
      <alignment vertical="center"/>
    </xf>
    <xf numFmtId="164" fontId="12" fillId="0" borderId="50" xfId="1" applyFont="1" applyBorder="1" applyAlignment="1">
      <alignment vertical="center"/>
    </xf>
    <xf numFmtId="3" fontId="12" fillId="0" borderId="0" xfId="1" applyNumberFormat="1" applyFont="1" applyAlignment="1">
      <alignment horizontal="right" vertical="center"/>
    </xf>
    <xf numFmtId="164" fontId="12" fillId="0" borderId="14" xfId="1" applyFont="1" applyBorder="1" applyAlignment="1">
      <alignment vertical="center"/>
    </xf>
    <xf numFmtId="164" fontId="12" fillId="0" borderId="36" xfId="1" applyFont="1" applyBorder="1" applyAlignment="1">
      <alignment vertical="center"/>
    </xf>
    <xf numFmtId="4" fontId="4" fillId="0" borderId="33" xfId="1" applyNumberFormat="1" applyFont="1" applyBorder="1" applyAlignment="1">
      <alignment vertical="center"/>
    </xf>
    <xf numFmtId="3" fontId="12" fillId="0" borderId="42" xfId="1" applyNumberFormat="1" applyFont="1" applyBorder="1" applyAlignment="1">
      <alignment horizontal="right" vertical="center"/>
    </xf>
    <xf numFmtId="3" fontId="12" fillId="0" borderId="42" xfId="1" quotePrefix="1" applyNumberFormat="1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164" fontId="11" fillId="0" borderId="37" xfId="1" applyFont="1" applyBorder="1" applyAlignment="1">
      <alignment vertical="center"/>
    </xf>
    <xf numFmtId="3" fontId="12" fillId="0" borderId="51" xfId="1" applyNumberFormat="1" applyFont="1" applyBorder="1" applyAlignment="1">
      <alignment horizontal="right" vertical="center"/>
    </xf>
    <xf numFmtId="3" fontId="4" fillId="0" borderId="38" xfId="1" quotePrefix="1" applyNumberFormat="1" applyFont="1" applyBorder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 wrapText="1"/>
    </xf>
    <xf numFmtId="0" fontId="9" fillId="0" borderId="0" xfId="1" quotePrefix="1" applyNumberFormat="1" applyFont="1" applyAlignment="1">
      <alignment vertical="center"/>
    </xf>
    <xf numFmtId="2" fontId="12" fillId="0" borderId="26" xfId="1" applyNumberFormat="1" applyFont="1" applyBorder="1" applyAlignment="1">
      <alignment horizontal="center" vertical="center"/>
    </xf>
    <xf numFmtId="2" fontId="12" fillId="0" borderId="27" xfId="1" applyNumberFormat="1" applyFont="1" applyBorder="1" applyAlignment="1">
      <alignment horizontal="center" vertical="center"/>
    </xf>
    <xf numFmtId="164" fontId="9" fillId="0" borderId="0" xfId="0" applyFont="1" applyAlignment="1">
      <alignment vertical="center"/>
    </xf>
    <xf numFmtId="2" fontId="12" fillId="0" borderId="29" xfId="1" applyNumberFormat="1" applyFont="1" applyBorder="1" applyAlignment="1">
      <alignment horizontal="center" vertical="center"/>
    </xf>
    <xf numFmtId="2" fontId="12" fillId="0" borderId="30" xfId="1" applyNumberFormat="1" applyFont="1" applyBorder="1" applyAlignment="1">
      <alignment horizontal="center" vertical="center"/>
    </xf>
    <xf numFmtId="2" fontId="9" fillId="0" borderId="0" xfId="0" applyNumberFormat="1" applyFont="1" applyAlignment="1">
      <alignment vertical="center"/>
    </xf>
    <xf numFmtId="2" fontId="12" fillId="0" borderId="33" xfId="1" applyNumberFormat="1" applyFont="1" applyBorder="1" applyAlignment="1">
      <alignment horizontal="center" vertical="center"/>
    </xf>
    <xf numFmtId="2" fontId="12" fillId="0" borderId="34" xfId="1" applyNumberFormat="1" applyFont="1" applyBorder="1" applyAlignment="1">
      <alignment horizontal="center" vertical="center"/>
    </xf>
    <xf numFmtId="2" fontId="12" fillId="0" borderId="0" xfId="1" applyNumberFormat="1" applyFont="1" applyAlignment="1">
      <alignment vertical="center"/>
    </xf>
    <xf numFmtId="10" fontId="2" fillId="0" borderId="0" xfId="1" applyNumberFormat="1" applyAlignment="1">
      <alignment vertical="center"/>
    </xf>
    <xf numFmtId="164" fontId="4" fillId="0" borderId="0" xfId="1" applyFont="1" applyAlignment="1">
      <alignment horizontal="left" vertical="center" wrapText="1"/>
    </xf>
    <xf numFmtId="2" fontId="2" fillId="0" borderId="0" xfId="1" applyNumberFormat="1" applyAlignment="1">
      <alignment vertical="center"/>
    </xf>
    <xf numFmtId="3" fontId="12" fillId="0" borderId="44" xfId="1" applyNumberFormat="1" applyFont="1" applyBorder="1" applyAlignment="1">
      <alignment vertical="center"/>
    </xf>
    <xf numFmtId="4" fontId="12" fillId="0" borderId="44" xfId="1" applyNumberFormat="1" applyFont="1" applyBorder="1" applyAlignment="1">
      <alignment vertical="center"/>
    </xf>
    <xf numFmtId="3" fontId="12" fillId="0" borderId="32" xfId="1" applyNumberFormat="1" applyFont="1" applyBorder="1" applyAlignment="1">
      <alignment vertical="center"/>
    </xf>
    <xf numFmtId="4" fontId="12" fillId="0" borderId="32" xfId="1" applyNumberFormat="1" applyFont="1" applyBorder="1" applyAlignment="1">
      <alignment vertical="center"/>
    </xf>
    <xf numFmtId="4" fontId="11" fillId="0" borderId="0" xfId="1" applyNumberFormat="1" applyFont="1" applyAlignment="1">
      <alignment horizontal="center" vertical="center" wrapText="1"/>
    </xf>
    <xf numFmtId="3" fontId="12" fillId="0" borderId="47" xfId="1" applyNumberFormat="1" applyFont="1" applyBorder="1" applyAlignment="1">
      <alignment vertical="center"/>
    </xf>
    <xf numFmtId="4" fontId="2" fillId="0" borderId="0" xfId="1" applyNumberFormat="1" applyAlignment="1">
      <alignment vertical="center"/>
    </xf>
    <xf numFmtId="4" fontId="12" fillId="0" borderId="47" xfId="1" applyNumberFormat="1" applyFont="1" applyBorder="1" applyAlignment="1">
      <alignment vertical="center"/>
    </xf>
    <xf numFmtId="0" fontId="2" fillId="0" borderId="0" xfId="1" applyNumberFormat="1" applyAlignment="1">
      <alignment vertical="center"/>
    </xf>
    <xf numFmtId="3" fontId="12" fillId="0" borderId="23" xfId="1" applyNumberFormat="1" applyFont="1" applyBorder="1" applyAlignment="1">
      <alignment vertical="center"/>
    </xf>
    <xf numFmtId="4" fontId="12" fillId="0" borderId="15" xfId="1" applyNumberFormat="1" applyFont="1" applyBorder="1" applyAlignment="1">
      <alignment vertical="center"/>
    </xf>
    <xf numFmtId="3" fontId="2" fillId="0" borderId="0" xfId="1" applyNumberFormat="1" applyAlignment="1">
      <alignment vertical="center"/>
    </xf>
    <xf numFmtId="164" fontId="2" fillId="0" borderId="51" xfId="1" applyBorder="1" applyAlignment="1">
      <alignment vertical="center"/>
    </xf>
    <xf numFmtId="164" fontId="11" fillId="0" borderId="0" xfId="3" applyFont="1" applyAlignment="1">
      <alignment vertical="center"/>
    </xf>
    <xf numFmtId="164" fontId="5" fillId="0" borderId="52" xfId="1" applyFont="1" applyBorder="1" applyAlignment="1">
      <alignment vertical="center"/>
    </xf>
    <xf numFmtId="164" fontId="9" fillId="0" borderId="0" xfId="1" applyFont="1" applyAlignment="1">
      <alignment vertical="center"/>
    </xf>
    <xf numFmtId="164" fontId="2" fillId="0" borderId="17" xfId="1" applyBorder="1" applyAlignment="1">
      <alignment vertical="center"/>
    </xf>
    <xf numFmtId="164" fontId="9" fillId="0" borderId="0" xfId="0" applyFont="1"/>
    <xf numFmtId="164" fontId="2" fillId="0" borderId="14" xfId="1" applyBorder="1" applyAlignment="1">
      <alignment vertical="center"/>
    </xf>
    <xf numFmtId="2" fontId="2" fillId="0" borderId="14" xfId="1" applyNumberFormat="1" applyBorder="1" applyAlignment="1">
      <alignment vertical="center"/>
    </xf>
    <xf numFmtId="164" fontId="2" fillId="0" borderId="17" xfId="1" applyBorder="1" applyAlignment="1">
      <alignment horizontal="right" vertical="center"/>
    </xf>
    <xf numFmtId="0" fontId="17" fillId="0" borderId="14" xfId="2" applyFont="1" applyBorder="1" applyAlignment="1">
      <alignment vertical="center"/>
    </xf>
    <xf numFmtId="0" fontId="17" fillId="0" borderId="0" xfId="2" applyFont="1" applyAlignment="1">
      <alignment vertical="center"/>
    </xf>
    <xf numFmtId="164" fontId="4" fillId="0" borderId="21" xfId="1" applyFont="1" applyBorder="1" applyAlignment="1">
      <alignment horizontal="center" vertical="center" wrapText="1"/>
    </xf>
    <xf numFmtId="164" fontId="4" fillId="0" borderId="31" xfId="1" applyFont="1" applyBorder="1" applyAlignment="1">
      <alignment horizontal="center" vertical="center" wrapText="1"/>
    </xf>
    <xf numFmtId="164" fontId="4" fillId="0" borderId="35" xfId="1" applyFont="1" applyBorder="1" applyAlignment="1">
      <alignment horizontal="center" vertical="center" wrapText="1"/>
    </xf>
    <xf numFmtId="164" fontId="9" fillId="3" borderId="4" xfId="1" applyFont="1" applyFill="1" applyBorder="1" applyAlignment="1">
      <alignment horizontal="center" vertical="center"/>
    </xf>
    <xf numFmtId="164" fontId="9" fillId="3" borderId="0" xfId="1" applyFont="1" applyFill="1" applyAlignment="1">
      <alignment horizontal="center" vertical="center"/>
    </xf>
    <xf numFmtId="165" fontId="12" fillId="0" borderId="20" xfId="1" applyNumberFormat="1" applyFont="1" applyBorder="1" applyAlignment="1">
      <alignment horizontal="center" vertical="center"/>
    </xf>
    <xf numFmtId="165" fontId="12" fillId="0" borderId="24" xfId="1" applyNumberFormat="1" applyFont="1" applyBorder="1" applyAlignment="1">
      <alignment horizontal="center" vertical="center"/>
    </xf>
    <xf numFmtId="165" fontId="12" fillId="0" borderId="45" xfId="1" applyNumberFormat="1" applyFont="1" applyBorder="1" applyAlignment="1">
      <alignment horizontal="center" vertical="center"/>
    </xf>
    <xf numFmtId="164" fontId="4" fillId="0" borderId="18" xfId="1" applyFont="1" applyBorder="1" applyAlignment="1">
      <alignment horizontal="center" vertical="center"/>
    </xf>
    <xf numFmtId="164" fontId="4" fillId="0" borderId="22" xfId="1" applyFont="1" applyBorder="1" applyAlignment="1">
      <alignment horizontal="center" vertical="center"/>
    </xf>
    <xf numFmtId="164" fontId="4" fillId="0" borderId="19" xfId="1" applyFont="1" applyBorder="1" applyAlignment="1">
      <alignment horizontal="center" vertical="center" wrapText="1"/>
    </xf>
    <xf numFmtId="164" fontId="4" fillId="0" borderId="23" xfId="1" applyFont="1" applyBorder="1" applyAlignment="1">
      <alignment horizontal="center" vertical="center" wrapText="1"/>
    </xf>
    <xf numFmtId="164" fontId="11" fillId="0" borderId="19" xfId="1" applyFont="1" applyBorder="1" applyAlignment="1">
      <alignment horizontal="center" vertical="center" wrapText="1"/>
    </xf>
    <xf numFmtId="164" fontId="11" fillId="0" borderId="23" xfId="1" applyFont="1" applyBorder="1" applyAlignment="1">
      <alignment horizontal="center" vertical="center" wrapText="1"/>
    </xf>
    <xf numFmtId="164" fontId="4" fillId="0" borderId="20" xfId="1" applyFont="1" applyBorder="1" applyAlignment="1">
      <alignment horizontal="center" vertical="center" wrapText="1"/>
    </xf>
    <xf numFmtId="164" fontId="4" fillId="0" borderId="24" xfId="1" applyFont="1" applyBorder="1" applyAlignment="1">
      <alignment horizontal="center" vertical="center" wrapText="1"/>
    </xf>
    <xf numFmtId="164" fontId="12" fillId="0" borderId="54" xfId="1" applyFont="1" applyBorder="1" applyAlignment="1">
      <alignment horizontal="center" vertical="center"/>
    </xf>
    <xf numFmtId="164" fontId="12" fillId="0" borderId="55" xfId="1" applyFont="1" applyBorder="1" applyAlignment="1">
      <alignment horizontal="center" vertical="center"/>
    </xf>
    <xf numFmtId="164" fontId="12" fillId="0" borderId="56" xfId="1" applyFont="1" applyBorder="1" applyAlignment="1">
      <alignment horizontal="center" vertical="center"/>
    </xf>
    <xf numFmtId="3" fontId="12" fillId="0" borderId="19" xfId="1" applyNumberFormat="1" applyFont="1" applyBorder="1" applyAlignment="1">
      <alignment horizontal="center" vertical="center"/>
    </xf>
    <xf numFmtId="3" fontId="12" fillId="0" borderId="23" xfId="1" applyNumberFormat="1" applyFont="1" applyBorder="1" applyAlignment="1">
      <alignment horizontal="center" vertical="center"/>
    </xf>
    <xf numFmtId="3" fontId="12" fillId="0" borderId="44" xfId="1" applyNumberFormat="1" applyFont="1" applyBorder="1" applyAlignment="1">
      <alignment horizontal="center" vertical="center"/>
    </xf>
    <xf numFmtId="4" fontId="12" fillId="0" borderId="19" xfId="1" applyNumberFormat="1" applyFont="1" applyBorder="1" applyAlignment="1">
      <alignment horizontal="center" vertical="center"/>
    </xf>
    <xf numFmtId="4" fontId="12" fillId="0" borderId="23" xfId="1" applyNumberFormat="1" applyFont="1" applyBorder="1" applyAlignment="1">
      <alignment horizontal="center" vertical="center"/>
    </xf>
    <xf numFmtId="4" fontId="12" fillId="0" borderId="44" xfId="1" applyNumberFormat="1" applyFont="1" applyBorder="1" applyAlignment="1">
      <alignment horizontal="center" vertical="center"/>
    </xf>
    <xf numFmtId="164" fontId="2" fillId="0" borderId="1" xfId="1" applyBorder="1" applyAlignment="1">
      <alignment horizontal="center" vertical="center"/>
    </xf>
    <xf numFmtId="164" fontId="2" fillId="0" borderId="2" xfId="1" applyBorder="1" applyAlignment="1">
      <alignment horizontal="center" vertical="center"/>
    </xf>
    <xf numFmtId="164" fontId="2" fillId="0" borderId="3" xfId="1" applyBorder="1" applyAlignment="1">
      <alignment horizontal="center" vertical="center"/>
    </xf>
    <xf numFmtId="164" fontId="2" fillId="0" borderId="8" xfId="1" applyBorder="1" applyAlignment="1">
      <alignment horizontal="center" vertical="center"/>
    </xf>
    <xf numFmtId="164" fontId="2" fillId="0" borderId="0" xfId="1" applyAlignment="1">
      <alignment horizontal="center" vertical="center"/>
    </xf>
    <xf numFmtId="164" fontId="2" fillId="0" borderId="9" xfId="1" applyBorder="1" applyAlignment="1">
      <alignment horizontal="center" vertical="center"/>
    </xf>
    <xf numFmtId="164" fontId="3" fillId="0" borderId="4" xfId="1" applyFont="1" applyBorder="1" applyAlignment="1">
      <alignment horizontal="center" vertical="center"/>
    </xf>
    <xf numFmtId="164" fontId="3" fillId="0" borderId="0" xfId="1" applyFont="1" applyAlignment="1">
      <alignment horizontal="center" vertical="center"/>
    </xf>
    <xf numFmtId="164" fontId="4" fillId="2" borderId="5" xfId="1" applyFont="1" applyFill="1" applyBorder="1" applyAlignment="1">
      <alignment horizontal="center" vertical="center"/>
    </xf>
    <xf numFmtId="164" fontId="4" fillId="2" borderId="6" xfId="1" applyFont="1" applyFill="1" applyBorder="1" applyAlignment="1">
      <alignment horizontal="center" vertical="center"/>
    </xf>
    <xf numFmtId="164" fontId="4" fillId="2" borderId="7" xfId="1" applyFont="1" applyFill="1" applyBorder="1" applyAlignment="1">
      <alignment horizontal="center" vertical="center"/>
    </xf>
    <xf numFmtId="164" fontId="4" fillId="2" borderId="1" xfId="1" applyFont="1" applyFill="1" applyBorder="1" applyAlignment="1">
      <alignment horizontal="center"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10" xfId="1" applyFont="1" applyFill="1" applyBorder="1" applyAlignment="1">
      <alignment horizontal="center" vertical="center"/>
    </xf>
    <xf numFmtId="164" fontId="4" fillId="2" borderId="11" xfId="1" applyFont="1" applyFill="1" applyBorder="1" applyAlignment="1">
      <alignment horizontal="center" vertical="center"/>
    </xf>
    <xf numFmtId="164" fontId="4" fillId="2" borderId="12" xfId="1" applyFont="1" applyFill="1" applyBorder="1" applyAlignment="1">
      <alignment horizontal="center" vertical="center"/>
    </xf>
    <xf numFmtId="164" fontId="4" fillId="2" borderId="13" xfId="1" applyFont="1" applyFill="1" applyBorder="1" applyAlignment="1">
      <alignment horizontal="center" vertical="center"/>
    </xf>
    <xf numFmtId="164" fontId="4" fillId="2" borderId="3" xfId="1" applyFont="1" applyFill="1" applyBorder="1" applyAlignment="1">
      <alignment horizontal="center" vertical="center"/>
    </xf>
    <xf numFmtId="164" fontId="4" fillId="2" borderId="8" xfId="1" applyFont="1" applyFill="1" applyBorder="1" applyAlignment="1">
      <alignment horizontal="center" vertical="center"/>
    </xf>
    <xf numFmtId="164" fontId="4" fillId="2" borderId="9" xfId="1" applyFont="1" applyFill="1" applyBorder="1" applyAlignment="1">
      <alignment horizontal="center" vertical="center"/>
    </xf>
    <xf numFmtId="164" fontId="4" fillId="2" borderId="14" xfId="1" applyFont="1" applyFill="1" applyBorder="1" applyAlignment="1">
      <alignment horizontal="center" vertical="center"/>
    </xf>
  </cellXfs>
  <cellStyles count="4">
    <cellStyle name="Normal" xfId="0" builtinId="0"/>
    <cellStyle name="Normal 103" xfId="2" xr:uid="{5CC89BD9-2D7C-429B-B070-ED6EB21DA789}"/>
    <cellStyle name="Normal_Boleta diaria GMP-EEPSA" xfId="1" xr:uid="{3513048C-C08C-416B-84BC-66E04E18810C}"/>
    <cellStyle name="Normal_Hoja1" xfId="3" xr:uid="{2D7D315F-1401-4F82-8E30-FF85D34FF3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1017814</xdr:colOff>
      <xdr:row>54</xdr:row>
      <xdr:rowOff>14654</xdr:rowOff>
    </xdr:from>
    <xdr:ext cx="2506435" cy="28020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8F735BE-D542-49A8-847C-4D6A507CC38A}"/>
            </a:ext>
          </a:extLst>
        </xdr:cNvPr>
        <xdr:cNvSpPr txBox="1"/>
      </xdr:nvSpPr>
      <xdr:spPr>
        <a:xfrm>
          <a:off x="4103914" y="12006629"/>
          <a:ext cx="25064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0"/>
            <a:t>Representante</a:t>
          </a:r>
          <a:r>
            <a:rPr lang="es-PE" sz="1200" b="1" baseline="0"/>
            <a:t> </a:t>
          </a:r>
          <a:r>
            <a:rPr lang="es-PE" sz="1200" b="0" baseline="0"/>
            <a:t>UNNA ENERGIA S.A</a:t>
          </a:r>
          <a:endParaRPr lang="es-PE" sz="1200" b="0"/>
        </a:p>
      </xdr:txBody>
    </xdr:sp>
    <xdr:clientData/>
  </xdr:oneCellAnchor>
  <xdr:twoCellAnchor editAs="oneCell">
    <xdr:from>
      <xdr:col>2</xdr:col>
      <xdr:colOff>134877</xdr:colOff>
      <xdr:row>0</xdr:row>
      <xdr:rowOff>89807</xdr:rowOff>
    </xdr:from>
    <xdr:to>
      <xdr:col>3</xdr:col>
      <xdr:colOff>856887</xdr:colOff>
      <xdr:row>4</xdr:row>
      <xdr:rowOff>151107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576885-5D6A-44FE-A1BE-C721E9F8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668402" y="89807"/>
          <a:ext cx="2274585" cy="84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cintia.felix/Desktop/BALANCE%20EN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cintia.felix/Desktop/Balance%20liquidos%201.01.2024%20v8%20-%20MO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wnloads\BALANCE%20DE%20ENEL_Me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eta GMP-Lote I"/>
      <sheetName val="Boleta LOTE VI"/>
      <sheetName val="Boleta GMP-Lote IV"/>
      <sheetName val="Boleta LOTE X"/>
      <sheetName val="Datos"/>
      <sheetName val="3_Gas"/>
      <sheetName val="2_Líquidos"/>
      <sheetName val="CALCULOS"/>
      <sheetName val="Boleta ENEL"/>
    </sheetNames>
    <sheetDataSet>
      <sheetData sheetId="0">
        <row r="14">
          <cell r="I14">
            <v>97.23</v>
          </cell>
        </row>
      </sheetData>
      <sheetData sheetId="1"/>
      <sheetData sheetId="2">
        <row r="14">
          <cell r="I14">
            <v>101.11</v>
          </cell>
        </row>
      </sheetData>
      <sheetData sheetId="3"/>
      <sheetData sheetId="4"/>
      <sheetData sheetId="5">
        <row r="2">
          <cell r="G2">
            <v>1056.32</v>
          </cell>
        </row>
        <row r="11">
          <cell r="G11">
            <v>0.89800000000000002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1_tanques"/>
      <sheetName val="2_Ventas"/>
      <sheetName val="5_BOLETA TANQUES"/>
      <sheetName val="Imprimir Boleta"/>
      <sheetName val="Boleta ENEL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  <sheetName val="Balance liquidos 1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Javier Acevedo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2_Líquidos"/>
      <sheetName val="CALCULOS"/>
      <sheetName val="Boleta ENEL"/>
    </sheetNames>
    <sheetDataSet>
      <sheetData sheetId="0">
        <row r="2">
          <cell r="U2" t="str">
            <v>Carlos Girón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F194-CC02-4F81-A078-CCCDFE007A58}">
  <sheetPr>
    <tabColor rgb="FF92D050"/>
    <pageSetUpPr fitToPage="1"/>
  </sheetPr>
  <dimension ref="B1:O56"/>
  <sheetViews>
    <sheetView showGridLines="0" tabSelected="1" view="pageBreakPreview" topLeftCell="C1" zoomScale="85" zoomScaleNormal="70" zoomScaleSheetLayoutView="85" workbookViewId="0">
      <selection activeCell="E34" sqref="E34"/>
    </sheetView>
  </sheetViews>
  <sheetFormatPr baseColWidth="10" defaultColWidth="11.5546875" defaultRowHeight="12.75" x14ac:dyDescent="0.2"/>
  <cols>
    <col min="1" max="1" width="11.5546875" style="1"/>
    <col min="2" max="2" width="6.33203125" style="1" customWidth="1"/>
    <col min="3" max="3" width="18.109375" style="1" customWidth="1"/>
    <col min="4" max="4" width="23.21875" style="1" customWidth="1"/>
    <col min="5" max="5" width="12.21875" style="1" customWidth="1"/>
    <col min="6" max="6" width="22.109375" style="1" customWidth="1"/>
    <col min="7" max="8" width="10.77734375" style="1" customWidth="1"/>
    <col min="9" max="9" width="9" style="1" customWidth="1"/>
    <col min="10" max="10" width="32.77734375" style="1" customWidth="1"/>
    <col min="11" max="11" width="10.77734375" style="1" customWidth="1"/>
    <col min="12" max="12" width="10.21875" style="1" customWidth="1"/>
    <col min="13" max="13" width="8.77734375" style="1" customWidth="1"/>
    <col min="14" max="14" width="10.109375" style="1" customWidth="1"/>
    <col min="15" max="15" width="10.5546875" style="1" customWidth="1"/>
    <col min="16" max="16384" width="11.5546875" style="1"/>
  </cols>
  <sheetData>
    <row r="1" spans="2:15" ht="15.75" thickBot="1" x14ac:dyDescent="0.25">
      <c r="B1" s="150"/>
      <c r="C1" s="151"/>
      <c r="D1" s="152"/>
      <c r="E1" s="156" t="s">
        <v>0</v>
      </c>
      <c r="F1" s="156"/>
      <c r="G1" s="156"/>
      <c r="H1" s="156"/>
      <c r="I1" s="156"/>
      <c r="J1" s="156"/>
      <c r="K1" s="156"/>
      <c r="L1" s="158" t="s">
        <v>1</v>
      </c>
      <c r="M1" s="159"/>
      <c r="N1" s="159"/>
      <c r="O1" s="160"/>
    </row>
    <row r="2" spans="2:15" ht="15" x14ac:dyDescent="0.2">
      <c r="B2" s="153"/>
      <c r="C2" s="154"/>
      <c r="D2" s="155"/>
      <c r="E2" s="157"/>
      <c r="F2" s="157"/>
      <c r="G2" s="157"/>
      <c r="H2" s="157"/>
      <c r="I2" s="157"/>
      <c r="J2" s="157"/>
      <c r="K2" s="157"/>
      <c r="L2" s="161" t="s">
        <v>2</v>
      </c>
      <c r="M2" s="162"/>
      <c r="N2" s="162"/>
      <c r="O2" s="163"/>
    </row>
    <row r="3" spans="2:15" ht="15.75" thickBot="1" x14ac:dyDescent="0.25">
      <c r="B3" s="153"/>
      <c r="C3" s="154"/>
      <c r="D3" s="155"/>
      <c r="E3" s="157"/>
      <c r="F3" s="157"/>
      <c r="G3" s="157"/>
      <c r="H3" s="157"/>
      <c r="I3" s="157"/>
      <c r="J3" s="157"/>
      <c r="K3" s="157"/>
      <c r="L3" s="164" t="s">
        <v>3</v>
      </c>
      <c r="M3" s="165"/>
      <c r="N3" s="165"/>
      <c r="O3" s="166"/>
    </row>
    <row r="4" spans="2:15" ht="15" x14ac:dyDescent="0.2">
      <c r="B4" s="153"/>
      <c r="C4" s="154"/>
      <c r="D4" s="155"/>
      <c r="E4" s="157"/>
      <c r="F4" s="157"/>
      <c r="G4" s="157"/>
      <c r="H4" s="157"/>
      <c r="I4" s="157"/>
      <c r="J4" s="157"/>
      <c r="K4" s="157"/>
      <c r="L4" s="161" t="s">
        <v>4</v>
      </c>
      <c r="M4" s="167"/>
      <c r="N4" s="161" t="s">
        <v>5</v>
      </c>
      <c r="O4" s="163"/>
    </row>
    <row r="5" spans="2:15" ht="15" x14ac:dyDescent="0.2">
      <c r="B5" s="153"/>
      <c r="C5" s="154"/>
      <c r="D5" s="155"/>
      <c r="E5" s="157"/>
      <c r="F5" s="157"/>
      <c r="G5" s="157"/>
      <c r="H5" s="157"/>
      <c r="I5" s="157"/>
      <c r="J5" s="157"/>
      <c r="K5" s="157"/>
      <c r="L5" s="168" t="s">
        <v>6</v>
      </c>
      <c r="M5" s="169"/>
      <c r="N5" s="168" t="s">
        <v>7</v>
      </c>
      <c r="O5" s="170"/>
    </row>
    <row r="6" spans="2:15" x14ac:dyDescent="0.2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2:15" ht="20.25" x14ac:dyDescent="0.2">
      <c r="B7" s="5"/>
      <c r="C7" s="6"/>
      <c r="D7" s="6"/>
      <c r="E7" s="7" t="s">
        <v>8</v>
      </c>
      <c r="F7" s="8"/>
      <c r="G7" s="8"/>
      <c r="H7" s="8"/>
      <c r="I7" s="8"/>
      <c r="J7" s="8"/>
      <c r="K7" s="8"/>
      <c r="L7" s="8"/>
      <c r="M7" s="6"/>
      <c r="N7" s="6"/>
      <c r="O7" s="9"/>
    </row>
    <row r="8" spans="2:15" ht="15.75" x14ac:dyDescent="0.2">
      <c r="B8" s="5"/>
      <c r="C8" s="6"/>
      <c r="D8" s="6"/>
      <c r="E8" s="8"/>
      <c r="F8" s="8"/>
      <c r="G8" s="8"/>
      <c r="H8" s="10" t="s">
        <v>9</v>
      </c>
      <c r="I8" s="10"/>
      <c r="J8" s="11"/>
      <c r="K8" s="11"/>
      <c r="L8" s="8"/>
      <c r="M8" s="6"/>
      <c r="N8" s="6"/>
      <c r="O8" s="9"/>
    </row>
    <row r="9" spans="2:15" ht="15" x14ac:dyDescent="0.2">
      <c r="B9" s="5"/>
      <c r="C9" s="6"/>
      <c r="D9" s="6"/>
      <c r="E9" s="8"/>
      <c r="F9" s="8"/>
      <c r="G9" s="8"/>
      <c r="H9" s="12"/>
      <c r="I9" s="11"/>
      <c r="J9" s="11"/>
      <c r="K9" s="11"/>
      <c r="L9" s="8"/>
      <c r="M9" s="6"/>
      <c r="N9" s="6"/>
      <c r="O9" s="9"/>
    </row>
    <row r="10" spans="2:15" ht="15.75" x14ac:dyDescent="0.2">
      <c r="B10" s="118"/>
      <c r="C10" s="20"/>
      <c r="H10" s="21"/>
      <c r="I10" s="23" t="s">
        <v>10</v>
      </c>
      <c r="J10" s="119" t="str">
        <f>CONCATENATE("{{",I10,"}}")</f>
        <v>{{Fecha:}}</v>
      </c>
      <c r="M10" s="24"/>
      <c r="N10" s="24"/>
      <c r="O10" s="120"/>
    </row>
    <row r="11" spans="2:15" ht="15" x14ac:dyDescent="0.2">
      <c r="B11" s="118"/>
      <c r="C11" s="22"/>
      <c r="D11" s="20"/>
      <c r="F11" s="20"/>
      <c r="G11" s="20"/>
      <c r="H11" s="20"/>
      <c r="I11" s="20"/>
      <c r="J11" s="20"/>
      <c r="K11" s="20"/>
      <c r="L11" s="20"/>
      <c r="M11" s="24"/>
      <c r="N11" s="24"/>
      <c r="O11" s="120"/>
    </row>
    <row r="12" spans="2:15" ht="15.75" x14ac:dyDescent="0.2">
      <c r="B12" s="118"/>
      <c r="C12" s="25"/>
      <c r="D12" s="20"/>
      <c r="E12" s="20"/>
      <c r="F12" s="20"/>
      <c r="G12" s="20"/>
      <c r="H12" s="20"/>
      <c r="I12" s="20"/>
      <c r="J12" s="25" t="s">
        <v>11</v>
      </c>
      <c r="O12" s="120"/>
    </row>
    <row r="13" spans="2:15" ht="13.5" thickBot="1" x14ac:dyDescent="0.25">
      <c r="B13" s="118"/>
      <c r="C13" s="26"/>
      <c r="D13" s="20"/>
      <c r="E13" s="20"/>
      <c r="F13" s="20"/>
      <c r="G13" s="20"/>
      <c r="H13" s="20"/>
      <c r="I13" s="20"/>
      <c r="O13" s="120"/>
    </row>
    <row r="14" spans="2:15" ht="30.75" thickBot="1" x14ac:dyDescent="0.25">
      <c r="B14" s="118"/>
      <c r="C14" s="27"/>
      <c r="D14" s="133" t="s">
        <v>12</v>
      </c>
      <c r="E14" s="135" t="s">
        <v>13</v>
      </c>
      <c r="F14" s="137" t="s">
        <v>14</v>
      </c>
      <c r="G14" s="135" t="s">
        <v>15</v>
      </c>
      <c r="H14" s="139" t="s">
        <v>16</v>
      </c>
      <c r="I14" s="28"/>
      <c r="J14" s="27"/>
      <c r="K14" s="29" t="s">
        <v>17</v>
      </c>
      <c r="L14" s="29" t="s">
        <v>18</v>
      </c>
      <c r="O14" s="120"/>
    </row>
    <row r="15" spans="2:15" ht="31.15" customHeight="1" thickBot="1" x14ac:dyDescent="0.25">
      <c r="B15" s="118"/>
      <c r="C15" s="27"/>
      <c r="D15" s="134"/>
      <c r="E15" s="136"/>
      <c r="F15" s="138"/>
      <c r="G15" s="136"/>
      <c r="H15" s="140"/>
      <c r="I15" s="20"/>
      <c r="J15" s="30" t="s">
        <v>57</v>
      </c>
      <c r="K15" s="90" t="s">
        <v>58</v>
      </c>
      <c r="L15" s="91" t="s">
        <v>59</v>
      </c>
      <c r="M15" s="92"/>
      <c r="O15" s="120"/>
    </row>
    <row r="16" spans="2:15" ht="15" customHeight="1" x14ac:dyDescent="0.2">
      <c r="B16" s="118"/>
      <c r="C16" s="125" t="s">
        <v>19</v>
      </c>
      <c r="D16" s="141" t="s">
        <v>42</v>
      </c>
      <c r="E16" s="144" t="s">
        <v>43</v>
      </c>
      <c r="F16" s="147" t="s">
        <v>44</v>
      </c>
      <c r="G16" s="144" t="s">
        <v>45</v>
      </c>
      <c r="H16" s="130" t="s">
        <v>46</v>
      </c>
      <c r="I16" s="20"/>
      <c r="J16" s="31"/>
      <c r="K16" s="93"/>
      <c r="L16" s="94"/>
      <c r="M16" s="95"/>
      <c r="N16" s="48"/>
      <c r="O16" s="120"/>
    </row>
    <row r="17" spans="2:15" ht="16.899999999999999" customHeight="1" thickBot="1" x14ac:dyDescent="0.25">
      <c r="B17" s="118"/>
      <c r="C17" s="126"/>
      <c r="D17" s="142"/>
      <c r="E17" s="145"/>
      <c r="F17" s="148"/>
      <c r="G17" s="145"/>
      <c r="H17" s="131"/>
      <c r="I17" s="20"/>
      <c r="J17" s="32"/>
      <c r="K17" s="96"/>
      <c r="L17" s="97"/>
      <c r="M17" s="95"/>
      <c r="N17" s="48"/>
      <c r="O17" s="120"/>
    </row>
    <row r="18" spans="2:15" ht="15.75" thickBot="1" x14ac:dyDescent="0.25">
      <c r="B18" s="118"/>
      <c r="C18" s="127"/>
      <c r="D18" s="143"/>
      <c r="E18" s="146"/>
      <c r="F18" s="149"/>
      <c r="G18" s="146"/>
      <c r="H18" s="132"/>
      <c r="I18" s="20"/>
      <c r="J18" s="21"/>
      <c r="K18" s="98"/>
      <c r="L18" s="98"/>
      <c r="M18" s="95"/>
      <c r="N18" s="48"/>
      <c r="O18" s="120"/>
    </row>
    <row r="19" spans="2:15" ht="15" x14ac:dyDescent="0.2">
      <c r="B19" s="118"/>
      <c r="C19" s="33"/>
      <c r="D19" s="34"/>
      <c r="E19" s="35"/>
      <c r="F19" s="36"/>
      <c r="G19" s="35"/>
      <c r="H19" s="37"/>
      <c r="I19" s="20"/>
      <c r="J19" s="38" t="s">
        <v>20</v>
      </c>
      <c r="M19" s="99"/>
      <c r="O19" s="120"/>
    </row>
    <row r="20" spans="2:15" ht="25.9" customHeight="1" thickBot="1" x14ac:dyDescent="0.25">
      <c r="B20" s="118"/>
      <c r="C20" s="39"/>
      <c r="I20" s="40"/>
      <c r="M20" s="99"/>
      <c r="O20" s="120"/>
    </row>
    <row r="21" spans="2:15" ht="15" x14ac:dyDescent="0.2">
      <c r="B21" s="118"/>
      <c r="C21" s="41"/>
      <c r="D21" s="22"/>
      <c r="E21" s="42"/>
      <c r="F21" s="40"/>
      <c r="G21" s="40"/>
      <c r="H21" s="40"/>
      <c r="I21" s="40"/>
      <c r="J21" s="43" t="s">
        <v>21</v>
      </c>
      <c r="K21" s="44" t="s">
        <v>47</v>
      </c>
      <c r="L21" s="100"/>
      <c r="M21" s="101"/>
      <c r="O21" s="120"/>
    </row>
    <row r="22" spans="2:15" ht="15.75" thickBot="1" x14ac:dyDescent="0.25">
      <c r="B22" s="118"/>
      <c r="C22" s="45"/>
      <c r="F22" s="1" t="s">
        <v>22</v>
      </c>
      <c r="J22" s="46" t="s">
        <v>23</v>
      </c>
      <c r="K22" s="47" t="s">
        <v>48</v>
      </c>
      <c r="L22" s="99">
        <f>'[12]3_Gas'!G11</f>
        <v>0.89800000000000002</v>
      </c>
      <c r="O22" s="120"/>
    </row>
    <row r="23" spans="2:15" ht="13.5" thickBot="1" x14ac:dyDescent="0.25">
      <c r="B23" s="118"/>
      <c r="D23" s="101"/>
      <c r="O23" s="120"/>
    </row>
    <row r="24" spans="2:15" ht="15" thickBot="1" x14ac:dyDescent="0.25">
      <c r="B24" s="118"/>
      <c r="D24" s="20"/>
      <c r="F24" s="48"/>
      <c r="G24" s="20"/>
      <c r="J24" s="49" t="s">
        <v>24</v>
      </c>
      <c r="K24" s="50" t="s">
        <v>49</v>
      </c>
      <c r="L24" s="51" t="s">
        <v>25</v>
      </c>
      <c r="O24" s="120"/>
    </row>
    <row r="25" spans="2:15" ht="13.5" thickBot="1" x14ac:dyDescent="0.25">
      <c r="B25" s="118"/>
      <c r="E25" s="48"/>
      <c r="F25" s="20"/>
      <c r="G25" s="20"/>
      <c r="J25" s="1" t="s">
        <v>26</v>
      </c>
      <c r="O25" s="120"/>
    </row>
    <row r="26" spans="2:15" ht="30.75" thickBot="1" x14ac:dyDescent="0.25">
      <c r="B26" s="118"/>
      <c r="C26" s="52"/>
      <c r="D26" s="53" t="s">
        <v>27</v>
      </c>
      <c r="E26" s="54" t="s">
        <v>13</v>
      </c>
      <c r="F26" s="55" t="s">
        <v>28</v>
      </c>
      <c r="G26" s="56" t="s">
        <v>15</v>
      </c>
      <c r="J26" s="1" t="s">
        <v>29</v>
      </c>
      <c r="O26" s="120"/>
    </row>
    <row r="27" spans="2:15" ht="15" x14ac:dyDescent="0.2">
      <c r="B27" s="118"/>
      <c r="C27" s="125" t="s">
        <v>64</v>
      </c>
      <c r="D27" s="57" t="s">
        <v>60</v>
      </c>
      <c r="E27" s="102" t="s">
        <v>61</v>
      </c>
      <c r="F27" s="103" t="s">
        <v>62</v>
      </c>
      <c r="G27" s="58" t="s">
        <v>63</v>
      </c>
      <c r="J27" s="45" t="s">
        <v>30</v>
      </c>
      <c r="K27" s="125" t="s">
        <v>31</v>
      </c>
      <c r="L27" s="125" t="s">
        <v>32</v>
      </c>
      <c r="M27" s="125" t="s">
        <v>33</v>
      </c>
      <c r="O27" s="120"/>
    </row>
    <row r="28" spans="2:15" ht="15" thickBot="1" x14ac:dyDescent="0.25">
      <c r="B28" s="118"/>
      <c r="C28" s="126"/>
      <c r="D28" s="59"/>
      <c r="E28" s="104"/>
      <c r="F28" s="105"/>
      <c r="G28" s="60"/>
      <c r="H28" s="101"/>
      <c r="J28" s="27"/>
      <c r="K28" s="127"/>
      <c r="L28" s="127"/>
      <c r="M28" s="127"/>
      <c r="O28" s="120"/>
    </row>
    <row r="29" spans="2:15" ht="15.75" thickBot="1" x14ac:dyDescent="0.25">
      <c r="B29" s="118"/>
      <c r="C29" s="126"/>
      <c r="D29" s="59"/>
      <c r="E29" s="104"/>
      <c r="F29" s="105"/>
      <c r="G29" s="60"/>
      <c r="H29" s="106"/>
      <c r="J29" s="21"/>
      <c r="O29" s="121"/>
    </row>
    <row r="30" spans="2:15" ht="15.75" thickBot="1" x14ac:dyDescent="0.25">
      <c r="B30" s="118"/>
      <c r="C30" s="126"/>
      <c r="D30" s="59"/>
      <c r="E30" s="104"/>
      <c r="F30" s="105"/>
      <c r="G30" s="60"/>
      <c r="H30" s="106"/>
      <c r="J30" s="61" t="s">
        <v>34</v>
      </c>
      <c r="K30" s="62" t="s">
        <v>50</v>
      </c>
      <c r="L30" s="63"/>
      <c r="M30" s="64" t="str">
        <f>+G16</f>
        <v>{{Energia}}</v>
      </c>
      <c r="O30" s="121"/>
    </row>
    <row r="31" spans="2:15" ht="15.75" thickBot="1" x14ac:dyDescent="0.25">
      <c r="B31" s="118"/>
      <c r="C31" s="126"/>
      <c r="D31" s="65"/>
      <c r="E31" s="107"/>
      <c r="F31" s="105"/>
      <c r="G31" s="60"/>
      <c r="H31" s="108"/>
      <c r="J31" s="21"/>
      <c r="K31" s="66"/>
      <c r="L31" s="66"/>
      <c r="M31" s="66"/>
      <c r="O31" s="121"/>
    </row>
    <row r="32" spans="2:15" ht="15.75" thickBot="1" x14ac:dyDescent="0.25">
      <c r="B32" s="118"/>
      <c r="C32" s="126"/>
      <c r="D32" s="59"/>
      <c r="E32" s="104"/>
      <c r="F32" s="109"/>
      <c r="G32" s="60"/>
      <c r="H32" s="108">
        <f>+F30</f>
        <v>0</v>
      </c>
      <c r="J32" s="61" t="s">
        <v>35</v>
      </c>
      <c r="K32" s="62" t="s">
        <v>51</v>
      </c>
      <c r="L32" s="63"/>
      <c r="M32" s="62">
        <f>+G33</f>
        <v>0</v>
      </c>
      <c r="O32" s="121"/>
    </row>
    <row r="33" spans="2:15" ht="15.75" thickBot="1" x14ac:dyDescent="0.25">
      <c r="B33" s="118"/>
      <c r="C33" s="127"/>
      <c r="D33" s="67"/>
      <c r="E33" s="68"/>
      <c r="F33" s="69"/>
      <c r="G33" s="70"/>
      <c r="H33" s="110" t="e">
        <f>+(E28*F28+E29*F29+E30*F30+E31*F31+E32*F32)/E33</f>
        <v>#DIV/0!</v>
      </c>
      <c r="J33" s="21"/>
      <c r="K33" s="66"/>
      <c r="L33" s="66"/>
      <c r="M33" s="66"/>
      <c r="O33" s="121"/>
    </row>
    <row r="34" spans="2:15" ht="15.75" thickBot="1" x14ac:dyDescent="0.25">
      <c r="B34" s="118"/>
      <c r="C34" s="125" t="s">
        <v>65</v>
      </c>
      <c r="D34" s="71" t="s">
        <v>74</v>
      </c>
      <c r="E34" s="102" t="s">
        <v>73</v>
      </c>
      <c r="F34" s="103" t="s">
        <v>72</v>
      </c>
      <c r="G34" s="72" t="s">
        <v>71</v>
      </c>
      <c r="J34" s="61" t="s">
        <v>36</v>
      </c>
      <c r="K34" s="62" t="s">
        <v>52</v>
      </c>
      <c r="L34" s="63"/>
      <c r="M34" s="62">
        <f>+G37</f>
        <v>0</v>
      </c>
      <c r="O34" s="120"/>
    </row>
    <row r="35" spans="2:15" ht="15" x14ac:dyDescent="0.2">
      <c r="B35" s="118"/>
      <c r="C35" s="126"/>
      <c r="D35" s="73"/>
      <c r="E35" s="104"/>
      <c r="F35" s="105"/>
      <c r="G35" s="60"/>
      <c r="J35" s="21"/>
      <c r="K35" s="74"/>
      <c r="L35" s="74"/>
      <c r="M35" s="74"/>
      <c r="O35" s="120"/>
    </row>
    <row r="36" spans="2:15" ht="15" thickBot="1" x14ac:dyDescent="0.25">
      <c r="B36" s="118"/>
      <c r="C36" s="126"/>
      <c r="D36" s="75"/>
      <c r="E36" s="111"/>
      <c r="F36" s="112"/>
      <c r="G36" s="58"/>
      <c r="K36" s="113"/>
      <c r="L36" s="113"/>
      <c r="M36" s="113"/>
      <c r="O36" s="120"/>
    </row>
    <row r="37" spans="2:15" ht="15.75" thickBot="1" x14ac:dyDescent="0.25">
      <c r="B37" s="118"/>
      <c r="C37" s="127"/>
      <c r="D37" s="76"/>
      <c r="E37" s="68"/>
      <c r="F37" s="77"/>
      <c r="G37" s="70"/>
      <c r="J37" s="61" t="s">
        <v>37</v>
      </c>
      <c r="K37" s="78"/>
      <c r="L37" s="62" t="s">
        <v>53</v>
      </c>
      <c r="M37" s="79" t="e">
        <f>+L37*K24</f>
        <v>#VALUE!</v>
      </c>
      <c r="O37" s="120"/>
    </row>
    <row r="38" spans="2:15" ht="15" thickBot="1" x14ac:dyDescent="0.25">
      <c r="B38" s="118"/>
      <c r="C38" s="125" t="s">
        <v>66</v>
      </c>
      <c r="D38" s="71" t="s">
        <v>67</v>
      </c>
      <c r="E38" s="102" t="s">
        <v>68</v>
      </c>
      <c r="F38" s="103" t="s">
        <v>69</v>
      </c>
      <c r="G38" s="72" t="s">
        <v>70</v>
      </c>
      <c r="K38" s="113"/>
      <c r="L38" s="113"/>
      <c r="M38" s="113"/>
      <c r="O38" s="120"/>
    </row>
    <row r="39" spans="2:15" ht="15.75" thickBot="1" x14ac:dyDescent="0.25">
      <c r="B39" s="118"/>
      <c r="C39" s="126"/>
      <c r="D39" s="73"/>
      <c r="E39" s="104"/>
      <c r="F39" s="105"/>
      <c r="G39" s="60"/>
      <c r="I39" s="80"/>
      <c r="J39" s="81" t="s">
        <v>38</v>
      </c>
      <c r="K39" s="82"/>
      <c r="L39" s="82"/>
      <c r="M39" s="83" t="s">
        <v>54</v>
      </c>
      <c r="O39" s="120"/>
    </row>
    <row r="40" spans="2:15" ht="15.75" thickBot="1" x14ac:dyDescent="0.25">
      <c r="B40" s="118"/>
      <c r="C40" s="126"/>
      <c r="D40" s="73"/>
      <c r="E40" s="111"/>
      <c r="F40" s="105"/>
      <c r="G40" s="60"/>
      <c r="I40" s="80"/>
      <c r="J40" s="81" t="s">
        <v>39</v>
      </c>
      <c r="K40" s="114"/>
      <c r="L40" s="114"/>
      <c r="M40" s="83" t="s">
        <v>55</v>
      </c>
      <c r="N40" s="84"/>
      <c r="O40" s="120"/>
    </row>
    <row r="41" spans="2:15" ht="15.75" thickBot="1" x14ac:dyDescent="0.25">
      <c r="B41" s="118"/>
      <c r="C41" s="127"/>
      <c r="D41" s="76"/>
      <c r="E41" s="68"/>
      <c r="F41" s="77"/>
      <c r="G41" s="70"/>
      <c r="H41" s="80"/>
      <c r="I41" s="80"/>
      <c r="J41" s="80"/>
      <c r="K41" s="115"/>
      <c r="L41" s="84"/>
      <c r="M41" s="84"/>
      <c r="N41" s="84"/>
      <c r="O41" s="120"/>
    </row>
    <row r="42" spans="2:15" ht="15" x14ac:dyDescent="0.2">
      <c r="B42" s="118"/>
      <c r="D42" s="80"/>
      <c r="E42" s="80"/>
      <c r="F42" s="80"/>
      <c r="G42" s="80"/>
      <c r="H42" s="80"/>
      <c r="I42" s="80"/>
      <c r="J42" s="80"/>
      <c r="K42" s="115"/>
      <c r="L42" s="84"/>
      <c r="M42" s="84"/>
      <c r="N42" s="84"/>
      <c r="O42" s="120"/>
    </row>
    <row r="43" spans="2:15" ht="15.75" x14ac:dyDescent="0.2">
      <c r="B43" s="122"/>
      <c r="C43" s="85" t="s">
        <v>40</v>
      </c>
      <c r="D43" s="80"/>
      <c r="E43" s="80"/>
      <c r="F43" s="80"/>
      <c r="H43" s="80"/>
      <c r="I43" s="80"/>
      <c r="J43" s="80"/>
      <c r="K43" s="80"/>
      <c r="L43" s="80"/>
      <c r="M43" s="80"/>
      <c r="N43" s="80"/>
      <c r="O43" s="120"/>
    </row>
    <row r="44" spans="2:15" ht="15" x14ac:dyDescent="0.2">
      <c r="B44" s="122"/>
      <c r="C44" s="80" t="s">
        <v>56</v>
      </c>
      <c r="M44" s="84"/>
      <c r="N44" s="84"/>
      <c r="O44" s="120"/>
    </row>
    <row r="45" spans="2:15" ht="15.75" x14ac:dyDescent="0.2">
      <c r="B45" s="122"/>
      <c r="C45" s="80"/>
      <c r="D45" s="80"/>
      <c r="E45" s="80"/>
      <c r="F45" s="80"/>
      <c r="G45" s="80"/>
      <c r="H45" s="86"/>
      <c r="I45" s="80"/>
      <c r="J45" s="80"/>
      <c r="K45" s="115"/>
      <c r="L45" s="84"/>
      <c r="M45" s="84"/>
      <c r="N45" s="84"/>
      <c r="O45" s="120"/>
    </row>
    <row r="46" spans="2:15" ht="15.75" customHeight="1" x14ac:dyDescent="0.2">
      <c r="B46" s="122"/>
      <c r="C46" s="80"/>
      <c r="D46" s="80"/>
      <c r="E46" s="80"/>
      <c r="F46" s="80"/>
      <c r="G46" s="80"/>
      <c r="H46" s="86"/>
      <c r="I46" s="80"/>
      <c r="J46" s="80"/>
      <c r="K46" s="115"/>
      <c r="L46" s="84"/>
      <c r="M46" s="80"/>
      <c r="N46" s="80"/>
      <c r="O46" s="120"/>
    </row>
    <row r="47" spans="2:15" ht="15.75" customHeight="1" x14ac:dyDescent="0.2">
      <c r="B47" s="122"/>
      <c r="C47" s="80"/>
      <c r="D47" s="80"/>
      <c r="E47" s="80"/>
      <c r="F47" s="80"/>
      <c r="G47" s="80"/>
      <c r="H47" s="86"/>
      <c r="I47" s="80"/>
      <c r="J47" s="80"/>
      <c r="K47" s="115"/>
      <c r="L47" s="84"/>
      <c r="M47" s="80"/>
      <c r="N47" s="80"/>
      <c r="O47" s="120"/>
    </row>
    <row r="48" spans="2:15" ht="15" customHeight="1" x14ac:dyDescent="0.2">
      <c r="B48" s="122"/>
      <c r="C48" s="80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0"/>
      <c r="O48" s="123"/>
    </row>
    <row r="49" spans="2:15" ht="15" x14ac:dyDescent="0.2">
      <c r="B49" s="122"/>
      <c r="C49" s="80"/>
      <c r="D49" s="88"/>
      <c r="E49" s="88"/>
      <c r="F49" s="88"/>
      <c r="G49" s="88"/>
      <c r="H49" s="88"/>
      <c r="I49" s="88"/>
      <c r="J49" s="88"/>
      <c r="K49" s="88"/>
      <c r="L49" s="88"/>
      <c r="M49" s="87"/>
      <c r="N49" s="80"/>
      <c r="O49" s="123"/>
    </row>
    <row r="50" spans="2:15" ht="15" x14ac:dyDescent="0.2">
      <c r="B50" s="122"/>
      <c r="C50" s="89"/>
      <c r="D50" s="88"/>
      <c r="E50" s="88"/>
      <c r="F50" s="88"/>
      <c r="G50" s="88"/>
      <c r="H50" s="88"/>
      <c r="I50" s="88"/>
      <c r="J50" s="88"/>
      <c r="K50" s="88"/>
      <c r="L50" s="88"/>
      <c r="M50" s="87"/>
      <c r="N50" s="80"/>
      <c r="O50" s="123"/>
    </row>
    <row r="51" spans="2:15" ht="15" x14ac:dyDescent="0.2">
      <c r="B51" s="122"/>
      <c r="C51" s="8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124"/>
      <c r="O51" s="123"/>
    </row>
    <row r="52" spans="2:15" ht="15" x14ac:dyDescent="0.2">
      <c r="B52" s="122"/>
      <c r="C52" s="8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124"/>
      <c r="O52" s="123"/>
    </row>
    <row r="53" spans="2:15" ht="76.349999999999994" customHeight="1" x14ac:dyDescent="0.2">
      <c r="B53" s="122"/>
      <c r="C53" s="87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124"/>
      <c r="O53" s="123"/>
    </row>
    <row r="54" spans="2:15" ht="15" x14ac:dyDescent="0.2">
      <c r="B54" s="118"/>
      <c r="C54" s="87"/>
      <c r="D54" s="116"/>
      <c r="E54" s="20"/>
      <c r="F54" s="20"/>
      <c r="G54" s="117"/>
      <c r="H54" s="117"/>
      <c r="I54" s="117"/>
      <c r="J54" s="20"/>
      <c r="K54" s="116"/>
      <c r="L54" s="116"/>
      <c r="M54" s="116"/>
      <c r="N54" s="124"/>
      <c r="O54" s="123"/>
    </row>
    <row r="55" spans="2:15" ht="15" x14ac:dyDescent="0.2">
      <c r="B55" s="5"/>
      <c r="C55" s="15"/>
      <c r="D55" s="128"/>
      <c r="E55" s="128"/>
      <c r="F55" s="128"/>
      <c r="G55" s="14"/>
      <c r="H55" s="14"/>
      <c r="I55" s="14"/>
      <c r="J55" s="6"/>
      <c r="K55" s="129" t="s">
        <v>41</v>
      </c>
      <c r="L55" s="129"/>
      <c r="M55" s="129"/>
      <c r="N55" s="129"/>
      <c r="O55" s="13"/>
    </row>
    <row r="56" spans="2:15" ht="15" x14ac:dyDescent="0.2"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8"/>
      <c r="O56" s="19"/>
    </row>
  </sheetData>
  <mergeCells count="28">
    <mergeCell ref="B1:D5"/>
    <mergeCell ref="E1:K5"/>
    <mergeCell ref="L1:O1"/>
    <mergeCell ref="L2:O2"/>
    <mergeCell ref="L3:O3"/>
    <mergeCell ref="L4:M4"/>
    <mergeCell ref="N4:O4"/>
    <mergeCell ref="L5:M5"/>
    <mergeCell ref="N5:O5"/>
    <mergeCell ref="D14:D15"/>
    <mergeCell ref="E14:E15"/>
    <mergeCell ref="F14:F15"/>
    <mergeCell ref="G14:G15"/>
    <mergeCell ref="H14:H15"/>
    <mergeCell ref="C38:C41"/>
    <mergeCell ref="D55:F55"/>
    <mergeCell ref="K55:N55"/>
    <mergeCell ref="H16:H18"/>
    <mergeCell ref="C27:C33"/>
    <mergeCell ref="K27:K28"/>
    <mergeCell ref="L27:L28"/>
    <mergeCell ref="M27:M28"/>
    <mergeCell ref="C34:C37"/>
    <mergeCell ref="C16:C18"/>
    <mergeCell ref="D16:D18"/>
    <mergeCell ref="E16:E18"/>
    <mergeCell ref="F16:F18"/>
    <mergeCell ref="G16:G18"/>
  </mergeCells>
  <printOptions horizontalCentered="1"/>
  <pageMargins left="0.31496062992125984" right="0.31496062992125984" top="0.55118110236220474" bottom="0.35433070866141736" header="0.31496062992125984" footer="0.31496062992125984"/>
  <pageSetup paperSize="9" scale="5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Boleta ENEL</vt:lpstr>
      <vt:lpstr>'Boleta ENEL'!Área_de_impresión</vt:lpstr>
      <vt:lpstr>ConsumoPropio_Items</vt:lpstr>
      <vt:lpstr>ConsumoPropioGnsVendioEnel_Items</vt:lpstr>
      <vt:lpstr>GnsAEnel_Items</vt:lpstr>
      <vt:lpstr>LiquidosBarriles_Items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Quintana</dc:creator>
  <cp:lastModifiedBy>Emerson Quintana</cp:lastModifiedBy>
  <dcterms:created xsi:type="dcterms:W3CDTF">2024-03-20T15:21:20Z</dcterms:created>
  <dcterms:modified xsi:type="dcterms:W3CDTF">2024-03-25T22:08:05Z</dcterms:modified>
</cp:coreProperties>
</file>