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esktop\"/>
    </mc:Choice>
  </mc:AlternateContent>
  <xr:revisionPtr revIDLastSave="0" documentId="13_ncr:1_{F58ACDC2-3E4D-4AD3-AEEC-D9AE77A0FDBF}" xr6:coauthVersionLast="43" xr6:coauthVersionMax="43" xr10:uidLastSave="{00000000-0000-0000-0000-000000000000}"/>
  <bookViews>
    <workbookView xWindow="-120" yWindow="-120" windowWidth="20730" windowHeight="11160" xr2:uid="{C1615B7A-EC55-46D9-A5D9-DCFAB59B4031}"/>
  </bookViews>
  <sheets>
    <sheet name="Single Hop Indoor" sheetId="1" r:id="rId1"/>
    <sheet name="Single Hop Outdoor" sheetId="2" r:id="rId2"/>
    <sheet name="Multi Hop 1 Indoor" sheetId="3" r:id="rId3"/>
    <sheet name="Multi Hop 1 Outdoor" sheetId="4" r:id="rId4"/>
    <sheet name="Multi Hop 2 Indoor" sheetId="6" r:id="rId5"/>
    <sheet name="Multi Hop 2 Outdoor" sheetId="7" r:id="rId6"/>
    <sheet name="Multi Hop 3 Indoor" sheetId="8" r:id="rId7"/>
    <sheet name="Multi Hop 3 Outdoor" sheetId="9" r:id="rId8"/>
    <sheet name="Multi Hop 4 Indoor" sheetId="10" r:id="rId9"/>
    <sheet name="Multi Hop 4 Outdoor" sheetId="11" r:id="rId10"/>
    <sheet name="Multi Hop 5 Indoor" sheetId="12" r:id="rId11"/>
    <sheet name="Multi Hop 5 Outdoor" sheetId="13" r:id="rId12"/>
    <sheet name="Sheet1" sheetId="14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3" l="1"/>
  <c r="R4" i="13"/>
  <c r="R3" i="13"/>
  <c r="R2" i="13"/>
  <c r="R5" i="12"/>
  <c r="R4" i="12"/>
  <c r="R3" i="12"/>
  <c r="R13" i="11"/>
  <c r="R16" i="11"/>
  <c r="R15" i="11"/>
  <c r="R14" i="11"/>
  <c r="R16" i="10"/>
  <c r="R15" i="10"/>
  <c r="R14" i="10"/>
  <c r="R13" i="10"/>
  <c r="R16" i="9"/>
  <c r="R15" i="9"/>
  <c r="R14" i="9"/>
  <c r="R13" i="9"/>
  <c r="R16" i="8"/>
  <c r="R15" i="8"/>
  <c r="R14" i="8"/>
  <c r="R13" i="8"/>
  <c r="R16" i="7"/>
  <c r="R15" i="7"/>
  <c r="R14" i="7"/>
  <c r="R13" i="7"/>
  <c r="R16" i="6"/>
  <c r="R15" i="6"/>
  <c r="R14" i="6"/>
  <c r="R13" i="6"/>
  <c r="R16" i="4"/>
  <c r="R15" i="4"/>
  <c r="R14" i="4"/>
  <c r="R13" i="4"/>
  <c r="R16" i="3"/>
  <c r="R15" i="3"/>
  <c r="R14" i="3"/>
  <c r="R13" i="3"/>
  <c r="R16" i="2"/>
  <c r="R15" i="2"/>
  <c r="R14" i="2"/>
  <c r="R13" i="2"/>
  <c r="Q14" i="1"/>
  <c r="Q16" i="1"/>
  <c r="Q15" i="1"/>
  <c r="Q13" i="1"/>
  <c r="P23" i="13"/>
  <c r="P22" i="13"/>
  <c r="P21" i="13"/>
  <c r="P20" i="13"/>
  <c r="P30" i="12"/>
  <c r="P29" i="12"/>
  <c r="P28" i="12"/>
  <c r="P27" i="12"/>
  <c r="P2" i="12"/>
  <c r="P3" i="12"/>
  <c r="P4" i="12"/>
  <c r="P5" i="12"/>
  <c r="P12" i="12"/>
  <c r="P13" i="12"/>
  <c r="P14" i="12"/>
  <c r="P24" i="12"/>
  <c r="P23" i="12"/>
  <c r="P22" i="12"/>
  <c r="P21" i="12"/>
  <c r="P15" i="12"/>
  <c r="R2" i="12" s="1"/>
  <c r="P2" i="13"/>
  <c r="P3" i="13"/>
  <c r="P4" i="13"/>
  <c r="P5" i="13"/>
  <c r="P8" i="13"/>
  <c r="P9" i="13"/>
  <c r="P10" i="13"/>
  <c r="P11" i="13"/>
  <c r="P14" i="13"/>
  <c r="P15" i="13"/>
  <c r="P16" i="13"/>
  <c r="P17" i="13"/>
  <c r="P34" i="11"/>
  <c r="P33" i="11"/>
  <c r="P32" i="11"/>
  <c r="P31" i="11"/>
  <c r="P25" i="11"/>
  <c r="P24" i="11"/>
  <c r="P23" i="11"/>
  <c r="P22" i="11"/>
  <c r="P16" i="11"/>
  <c r="P15" i="11"/>
  <c r="P14" i="11"/>
  <c r="P13" i="11"/>
  <c r="P7" i="11"/>
  <c r="P6" i="11"/>
  <c r="P5" i="11"/>
  <c r="P4" i="11"/>
  <c r="P34" i="9"/>
  <c r="P33" i="9"/>
  <c r="P32" i="9"/>
  <c r="P31" i="9"/>
  <c r="P25" i="9"/>
  <c r="P24" i="9"/>
  <c r="P23" i="9"/>
  <c r="P22" i="9"/>
  <c r="P16" i="9"/>
  <c r="P15" i="9"/>
  <c r="P14" i="9"/>
  <c r="P13" i="9"/>
  <c r="P7" i="9"/>
  <c r="P6" i="9"/>
  <c r="P5" i="9"/>
  <c r="P4" i="9"/>
  <c r="P34" i="10"/>
  <c r="P33" i="10"/>
  <c r="P32" i="10"/>
  <c r="P31" i="10"/>
  <c r="P25" i="10"/>
  <c r="P24" i="10"/>
  <c r="P23" i="10"/>
  <c r="P22" i="10"/>
  <c r="P16" i="10"/>
  <c r="P15" i="10"/>
  <c r="P14" i="10"/>
  <c r="P13" i="10"/>
  <c r="P7" i="10"/>
  <c r="P6" i="10"/>
  <c r="P5" i="10"/>
  <c r="P4" i="10"/>
  <c r="P13" i="8"/>
  <c r="P34" i="8"/>
  <c r="P33" i="8"/>
  <c r="P32" i="8"/>
  <c r="P31" i="8"/>
  <c r="P25" i="8"/>
  <c r="P24" i="8"/>
  <c r="P23" i="8"/>
  <c r="P22" i="8"/>
  <c r="P16" i="8"/>
  <c r="P15" i="8"/>
  <c r="P14" i="8"/>
  <c r="P7" i="8"/>
  <c r="P6" i="8"/>
  <c r="P5" i="8"/>
  <c r="P4" i="8"/>
  <c r="P4" i="7"/>
  <c r="P5" i="7"/>
  <c r="P6" i="7"/>
  <c r="P7" i="7"/>
  <c r="P34" i="7" l="1"/>
  <c r="P33" i="7"/>
  <c r="P32" i="7"/>
  <c r="P31" i="7"/>
  <c r="P25" i="7"/>
  <c r="P24" i="7"/>
  <c r="P23" i="7"/>
  <c r="P22" i="7"/>
  <c r="P16" i="7"/>
  <c r="P15" i="7"/>
  <c r="P14" i="7"/>
  <c r="P13" i="7"/>
  <c r="P34" i="6"/>
  <c r="P33" i="6"/>
  <c r="P32" i="6"/>
  <c r="P31" i="6"/>
  <c r="P25" i="6"/>
  <c r="P24" i="6"/>
  <c r="P23" i="6"/>
  <c r="P22" i="6"/>
  <c r="P16" i="6"/>
  <c r="P15" i="6"/>
  <c r="P14" i="6"/>
  <c r="P13" i="6"/>
  <c r="P7" i="6"/>
  <c r="P6" i="6"/>
  <c r="P5" i="6"/>
  <c r="P4" i="6"/>
  <c r="P4" i="4"/>
  <c r="P5" i="4"/>
  <c r="P6" i="4"/>
  <c r="P7" i="4"/>
  <c r="P34" i="4"/>
  <c r="P33" i="4"/>
  <c r="P32" i="4"/>
  <c r="P31" i="4"/>
  <c r="P25" i="4"/>
  <c r="P24" i="4"/>
  <c r="P23" i="4"/>
  <c r="P22" i="4"/>
  <c r="P14" i="4"/>
  <c r="P15" i="4"/>
  <c r="P16" i="4"/>
  <c r="P13" i="4"/>
  <c r="P34" i="3"/>
  <c r="P33" i="3"/>
  <c r="P32" i="3"/>
  <c r="P31" i="3"/>
  <c r="P25" i="3"/>
  <c r="P24" i="3"/>
  <c r="P23" i="3"/>
  <c r="P22" i="3"/>
  <c r="P16" i="3"/>
  <c r="P15" i="3"/>
  <c r="P14" i="3"/>
  <c r="P13" i="3"/>
  <c r="P7" i="3"/>
  <c r="P6" i="3"/>
  <c r="P1048576" i="3"/>
  <c r="P5" i="3"/>
  <c r="P4" i="3"/>
  <c r="P34" i="2"/>
  <c r="P33" i="2"/>
  <c r="P32" i="2"/>
  <c r="P31" i="2"/>
  <c r="P25" i="2"/>
  <c r="P24" i="2"/>
  <c r="P23" i="2"/>
  <c r="P22" i="2"/>
  <c r="P16" i="2"/>
  <c r="P15" i="2"/>
  <c r="P14" i="2"/>
  <c r="P13" i="2"/>
  <c r="P5" i="2"/>
  <c r="P6" i="2"/>
  <c r="P7" i="2"/>
  <c r="P4" i="2"/>
  <c r="O8" i="1" l="1"/>
  <c r="O36" i="1"/>
  <c r="O32" i="1"/>
  <c r="O33" i="1"/>
  <c r="O34" i="1"/>
  <c r="O31" i="1"/>
  <c r="O23" i="1"/>
  <c r="O24" i="1"/>
  <c r="O25" i="1"/>
  <c r="O22" i="1"/>
  <c r="O14" i="1"/>
  <c r="O15" i="1"/>
  <c r="O16" i="1"/>
  <c r="O13" i="1"/>
  <c r="O6" i="1"/>
  <c r="O7" i="1"/>
  <c r="O5" i="1"/>
  <c r="O4" i="1"/>
  <c r="L17" i="13" l="1"/>
  <c r="L16" i="13"/>
  <c r="L15" i="13"/>
  <c r="L14" i="13"/>
  <c r="L18" i="13" s="1"/>
  <c r="L11" i="13"/>
  <c r="L10" i="13"/>
  <c r="L9" i="13"/>
  <c r="L8" i="13"/>
  <c r="L12" i="13" s="1"/>
  <c r="L5" i="13"/>
  <c r="L4" i="13"/>
  <c r="L3" i="13"/>
  <c r="L2" i="13"/>
  <c r="L6" i="13" s="1"/>
  <c r="L17" i="12"/>
  <c r="L16" i="12"/>
  <c r="L18" i="12" s="1"/>
  <c r="L15" i="12"/>
  <c r="L14" i="12"/>
  <c r="L9" i="12"/>
  <c r="L8" i="12"/>
  <c r="L12" i="12" s="1"/>
  <c r="L11" i="12"/>
  <c r="L10" i="12"/>
  <c r="L5" i="12"/>
  <c r="L4" i="12"/>
  <c r="L3" i="12"/>
  <c r="L2" i="12"/>
  <c r="L6" i="12" s="1"/>
  <c r="L35" i="7" l="1"/>
  <c r="L26" i="7"/>
  <c r="L17" i="7"/>
  <c r="L17" i="6"/>
  <c r="L35" i="6"/>
  <c r="L26" i="6"/>
  <c r="L35" i="4"/>
  <c r="L26" i="4"/>
  <c r="L17" i="4"/>
  <c r="L35" i="3"/>
  <c r="L26" i="3"/>
  <c r="L17" i="3"/>
  <c r="L35" i="8"/>
  <c r="L26" i="8"/>
  <c r="L17" i="8"/>
  <c r="L34" i="11"/>
  <c r="L33" i="11"/>
  <c r="L32" i="11"/>
  <c r="L31" i="11"/>
  <c r="L25" i="11"/>
  <c r="L24" i="11"/>
  <c r="L23" i="11"/>
  <c r="L22" i="11"/>
  <c r="L16" i="11"/>
  <c r="L15" i="11"/>
  <c r="L14" i="11"/>
  <c r="L13" i="11"/>
  <c r="L7" i="11"/>
  <c r="L6" i="11"/>
  <c r="L5" i="11"/>
  <c r="L4" i="11"/>
  <c r="L4" i="4"/>
  <c r="L34" i="10"/>
  <c r="L33" i="10"/>
  <c r="L32" i="10"/>
  <c r="L35" i="10" s="1"/>
  <c r="L31" i="10"/>
  <c r="L25" i="10"/>
  <c r="L24" i="10"/>
  <c r="L23" i="10"/>
  <c r="L22" i="10"/>
  <c r="L26" i="10" s="1"/>
  <c r="L16" i="10"/>
  <c r="L15" i="10"/>
  <c r="L14" i="10"/>
  <c r="L13" i="10"/>
  <c r="L17" i="10" s="1"/>
  <c r="L7" i="10"/>
  <c r="L6" i="10"/>
  <c r="L5" i="10"/>
  <c r="L4" i="10"/>
  <c r="L7" i="9"/>
  <c r="L34" i="9"/>
  <c r="L33" i="9"/>
  <c r="L32" i="9"/>
  <c r="L31" i="9"/>
  <c r="L35" i="9" s="1"/>
  <c r="L25" i="9"/>
  <c r="L24" i="9"/>
  <c r="L23" i="9"/>
  <c r="L22" i="9"/>
  <c r="L26" i="9" s="1"/>
  <c r="L16" i="9"/>
  <c r="L15" i="9"/>
  <c r="L14" i="9"/>
  <c r="L13" i="9"/>
  <c r="L17" i="9" s="1"/>
  <c r="L6" i="9"/>
  <c r="L5" i="9"/>
  <c r="L4" i="9"/>
  <c r="L34" i="8"/>
  <c r="L33" i="8"/>
  <c r="L32" i="8"/>
  <c r="L31" i="8"/>
  <c r="L25" i="8"/>
  <c r="L24" i="8"/>
  <c r="L23" i="8"/>
  <c r="L22" i="8"/>
  <c r="L16" i="8"/>
  <c r="L15" i="8"/>
  <c r="L14" i="8"/>
  <c r="L13" i="8"/>
  <c r="L7" i="8"/>
  <c r="L6" i="8"/>
  <c r="L5" i="8"/>
  <c r="L4" i="8"/>
  <c r="L35" i="11" l="1"/>
  <c r="L26" i="11"/>
  <c r="L17" i="11"/>
  <c r="L34" i="7"/>
  <c r="L33" i="7"/>
  <c r="L32" i="7"/>
  <c r="L31" i="7"/>
  <c r="L25" i="7"/>
  <c r="L24" i="7"/>
  <c r="L23" i="7"/>
  <c r="L22" i="7"/>
  <c r="L16" i="7"/>
  <c r="L15" i="7"/>
  <c r="L14" i="7"/>
  <c r="L13" i="7"/>
  <c r="L7" i="7"/>
  <c r="L6" i="7"/>
  <c r="L5" i="7"/>
  <c r="L4" i="7"/>
  <c r="L7" i="6"/>
  <c r="L6" i="6"/>
  <c r="L5" i="6"/>
  <c r="L4" i="6"/>
  <c r="L7" i="4"/>
  <c r="L6" i="4"/>
  <c r="L5" i="4"/>
  <c r="L7" i="3"/>
  <c r="L6" i="3"/>
  <c r="L5" i="3"/>
  <c r="L4" i="3"/>
  <c r="L34" i="2"/>
  <c r="L33" i="2"/>
  <c r="L32" i="2"/>
  <c r="L31" i="2"/>
  <c r="L25" i="2"/>
  <c r="L24" i="2"/>
  <c r="L23" i="2"/>
  <c r="L22" i="2"/>
  <c r="L16" i="2"/>
  <c r="L15" i="2"/>
  <c r="L14" i="2"/>
  <c r="L13" i="2"/>
  <c r="L7" i="2"/>
  <c r="L6" i="2"/>
  <c r="L5" i="2"/>
  <c r="L4" i="2"/>
  <c r="L34" i="1"/>
  <c r="L33" i="1"/>
  <c r="L32" i="1"/>
  <c r="L31" i="1"/>
  <c r="L25" i="1"/>
  <c r="L24" i="1"/>
  <c r="L23" i="1"/>
  <c r="L22" i="1"/>
  <c r="L16" i="1"/>
  <c r="L15" i="1"/>
  <c r="L14" i="1"/>
  <c r="L13" i="1"/>
  <c r="L5" i="1"/>
  <c r="L6" i="1"/>
  <c r="L7" i="1"/>
  <c r="L4" i="1"/>
  <c r="L33" i="6" l="1"/>
  <c r="L34" i="6"/>
  <c r="L32" i="6"/>
  <c r="L31" i="6"/>
  <c r="L23" i="6"/>
  <c r="L24" i="6"/>
  <c r="L25" i="6"/>
  <c r="L22" i="6"/>
  <c r="L14" i="6"/>
  <c r="L15" i="6"/>
  <c r="L16" i="6"/>
  <c r="L13" i="6"/>
  <c r="L33" i="4"/>
  <c r="L34" i="4"/>
  <c r="L32" i="4"/>
  <c r="L31" i="4"/>
  <c r="L23" i="4"/>
  <c r="L24" i="4"/>
  <c r="L25" i="4"/>
  <c r="L22" i="4"/>
  <c r="L16" i="4"/>
  <c r="L15" i="4"/>
  <c r="L14" i="4"/>
  <c r="L13" i="4"/>
  <c r="L31" i="3"/>
  <c r="L32" i="3"/>
  <c r="L33" i="3"/>
  <c r="L34" i="3"/>
  <c r="L23" i="3"/>
  <c r="L24" i="3"/>
  <c r="L25" i="3"/>
  <c r="L22" i="3"/>
  <c r="L16" i="3"/>
  <c r="L15" i="3"/>
  <c r="L14" i="3"/>
  <c r="L13" i="3"/>
</calcChain>
</file>

<file path=xl/sharedStrings.xml><?xml version="1.0" encoding="utf-8"?>
<sst xmlns="http://schemas.openxmlformats.org/spreadsheetml/2006/main" count="788" uniqueCount="70">
  <si>
    <t>Single Hop Reliable INDOOR</t>
  </si>
  <si>
    <t>DAAA</t>
  </si>
  <si>
    <t>DAAB</t>
  </si>
  <si>
    <t>DAAC</t>
  </si>
  <si>
    <t>DAAD</t>
  </si>
  <si>
    <t>Single Hop Non Reliable 1 INDOOR</t>
  </si>
  <si>
    <t>Single Hop Non Reliable 2 INDOOR</t>
  </si>
  <si>
    <t>Single Hop Non Reliable 3 INDOOR</t>
  </si>
  <si>
    <t>101 - 200</t>
  </si>
  <si>
    <t>1 - 100</t>
  </si>
  <si>
    <t>201 - 300</t>
  </si>
  <si>
    <t xml:space="preserve"> 301 - 400</t>
  </si>
  <si>
    <t>401 - 500</t>
  </si>
  <si>
    <t>501 - 600</t>
  </si>
  <si>
    <t>601 - 700</t>
  </si>
  <si>
    <t>701 - 800</t>
  </si>
  <si>
    <t>801 - 900</t>
  </si>
  <si>
    <t>901 - 1000</t>
  </si>
  <si>
    <t>JUMLAH LOSS PADA DATA KE-</t>
  </si>
  <si>
    <t>NODE</t>
  </si>
  <si>
    <t>Single Hop Non Reliable 3 OUTDOOR</t>
  </si>
  <si>
    <t>Single Hop Non Reliable 2 OUTDOOR</t>
  </si>
  <si>
    <t>Single Hop Non Reliable 1 OUTDOOR</t>
  </si>
  <si>
    <t>Single Hop Reliable OUTDOOR</t>
  </si>
  <si>
    <t>Multi Hop Reliable INDOOR</t>
  </si>
  <si>
    <t>Multi Hop Non Reliable 1 INDOOR</t>
  </si>
  <si>
    <t>Multi Hop Non Reliable 2 INDOOR</t>
  </si>
  <si>
    <t>Multi Hop Non Reliable 3 INDOOR</t>
  </si>
  <si>
    <t>Multi Hop Reliable OUTDOOR</t>
  </si>
  <si>
    <t>Multi Hop Non Reliable 1 OUTDOOR</t>
  </si>
  <si>
    <t>Multi Hop Non Reliable 2 OUTDOOR</t>
  </si>
  <si>
    <t>Multi Hop Non Reliable 3 OUTDOOR</t>
  </si>
  <si>
    <t>TOTAL</t>
  </si>
  <si>
    <t>Total</t>
  </si>
  <si>
    <t>Multi Hop Non Reliable Eksperimen 1 INDOOR</t>
  </si>
  <si>
    <t>Multi Hop Non Reliable Eksperimen 2 INDOOR</t>
  </si>
  <si>
    <t>Multi Hop Non Reliable Eksperimen 3 INDOOR</t>
  </si>
  <si>
    <t>MULTI HOP TIPE 1</t>
  </si>
  <si>
    <t>A</t>
  </si>
  <si>
    <t>B</t>
  </si>
  <si>
    <t>C</t>
  </si>
  <si>
    <t>D</t>
  </si>
  <si>
    <t>Start</t>
  </si>
  <si>
    <t>End</t>
  </si>
  <si>
    <t>v</t>
  </si>
  <si>
    <t>Node</t>
  </si>
  <si>
    <t>SR IN</t>
  </si>
  <si>
    <t>SR OUT</t>
  </si>
  <si>
    <t>SNR IN</t>
  </si>
  <si>
    <t>SNR OUT</t>
  </si>
  <si>
    <t>MH1R IN</t>
  </si>
  <si>
    <t>MH1R OUT</t>
  </si>
  <si>
    <t xml:space="preserve">MH1NR IN </t>
  </si>
  <si>
    <t xml:space="preserve">MH1NR OUT </t>
  </si>
  <si>
    <t>MH2R IN</t>
  </si>
  <si>
    <t>MH2R OUT</t>
  </si>
  <si>
    <t xml:space="preserve">MH2NR IN </t>
  </si>
  <si>
    <t xml:space="preserve">MH2NR OUT </t>
  </si>
  <si>
    <t>MH3R IN</t>
  </si>
  <si>
    <t>MH3R OUT</t>
  </si>
  <si>
    <t xml:space="preserve">MH3NR IN </t>
  </si>
  <si>
    <t xml:space="preserve">MH3NR OUT </t>
  </si>
  <si>
    <t>MH4R IN</t>
  </si>
  <si>
    <t>MH4R OUT</t>
  </si>
  <si>
    <t xml:space="preserve">MH4NR IN </t>
  </si>
  <si>
    <t xml:space="preserve">MH4NR OUT </t>
  </si>
  <si>
    <t>MH5R IN</t>
  </si>
  <si>
    <t>MH5R OUT</t>
  </si>
  <si>
    <t xml:space="preserve">MH5NR IN </t>
  </si>
  <si>
    <t xml:space="preserve">MH5NR 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</si>
</sst>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/>
    <xf numFmtId="0" fontId="0" fillId="2" borderId="0" xfId="0" applyFill="1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/>
    <xf numFmtId="0" fontId="0" fillId="2" borderId="0" xfId="0" applyFill="1" applyBorder="1"/>
    <xf numFmtId="4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DDEE0-9006-4AE9-A019-5E008904E62D}">
  <dimension ref="A1:W36"/>
  <sheetViews>
    <sheetView tabSelected="1" zoomScale="70" zoomScaleNormal="70" workbookViewId="0">
      <selection activeCell="Q13" sqref="Q13"/>
    </sheetView>
  </sheetViews>
  <sheetFormatPr defaultRowHeight="15" x14ac:dyDescent="0.25"/>
  <cols>
    <col min="1" max="1" width="6.140625" bestFit="1" customWidth="1"/>
    <col min="2" max="2" width="7.28515625" bestFit="1" customWidth="1"/>
    <col min="3" max="3" width="9.7109375" bestFit="1" customWidth="1"/>
    <col min="4" max="4" width="10.140625" bestFit="1" customWidth="1"/>
    <col min="5" max="5" width="10.5703125" bestFit="1" customWidth="1"/>
    <col min="6" max="10" width="10.140625" bestFit="1" customWidth="1"/>
    <col min="11" max="11" width="11" bestFit="1" customWidth="1"/>
    <col min="13" max="14" width="8.28515625" customWidth="1"/>
    <col min="15" max="15" width="10" bestFit="1" customWidth="1"/>
  </cols>
  <sheetData>
    <row r="1" spans="1:17" x14ac:dyDescent="0.25">
      <c r="A1" s="3" t="s">
        <v>0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7" x14ac:dyDescent="0.25">
      <c r="A2" s="13" t="s">
        <v>19</v>
      </c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3" t="s">
        <v>32</v>
      </c>
    </row>
    <row r="3" spans="1:17" x14ac:dyDescent="0.25">
      <c r="A3" s="13"/>
      <c r="B3" s="3" t="s">
        <v>9</v>
      </c>
      <c r="C3" s="3" t="s">
        <v>8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13"/>
      <c r="M3" s="9" t="s">
        <v>42</v>
      </c>
      <c r="N3" s="9" t="s">
        <v>43</v>
      </c>
    </row>
    <row r="4" spans="1:17" x14ac:dyDescent="0.25">
      <c r="A4" s="4" t="s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f>SUM(B4:K4)</f>
        <v>0</v>
      </c>
      <c r="M4" s="10">
        <v>0.89903384259259267</v>
      </c>
      <c r="N4" s="10">
        <v>0.91228009259259257</v>
      </c>
      <c r="O4" s="10">
        <f>N4-M4</f>
        <v>1.3246249999999904E-2</v>
      </c>
    </row>
    <row r="5" spans="1:17" x14ac:dyDescent="0.25">
      <c r="A5" s="4" t="s">
        <v>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f t="shared" ref="L5:L7" si="0">SUM(B5:K5)</f>
        <v>0</v>
      </c>
      <c r="M5" s="10">
        <v>0.89903378472222217</v>
      </c>
      <c r="N5" s="10">
        <v>0.91231834490740737</v>
      </c>
      <c r="O5" s="10">
        <f>N5-M5</f>
        <v>1.3284560185185201E-2</v>
      </c>
    </row>
    <row r="6" spans="1:17" x14ac:dyDescent="0.25">
      <c r="A6" s="4" t="s">
        <v>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f t="shared" si="0"/>
        <v>0</v>
      </c>
      <c r="M6" s="10">
        <v>0.89903378472222217</v>
      </c>
      <c r="N6" s="10">
        <v>0.91235083333333333</v>
      </c>
      <c r="O6" s="10">
        <f t="shared" ref="O6:O7" si="1">N6-M6</f>
        <v>1.331704861111116E-2</v>
      </c>
    </row>
    <row r="7" spans="1:17" x14ac:dyDescent="0.25">
      <c r="A7" s="4" t="s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f t="shared" si="0"/>
        <v>0</v>
      </c>
      <c r="M7" s="10">
        <v>0.89903383101851853</v>
      </c>
      <c r="N7" s="10">
        <v>0.91238302083333334</v>
      </c>
      <c r="O7" s="10">
        <f t="shared" si="1"/>
        <v>1.334918981481481E-2</v>
      </c>
    </row>
    <row r="8" spans="1:17" x14ac:dyDescent="0.25">
      <c r="O8" s="10">
        <f>AVERAGE(O4:O7)</f>
        <v>1.3299262152777769E-2</v>
      </c>
    </row>
    <row r="10" spans="1:17" x14ac:dyDescent="0.25">
      <c r="A10" t="s">
        <v>5</v>
      </c>
    </row>
    <row r="11" spans="1:17" x14ac:dyDescent="0.25">
      <c r="A11" s="12" t="s">
        <v>19</v>
      </c>
      <c r="B11" s="11" t="s">
        <v>18</v>
      </c>
      <c r="C11" s="11"/>
      <c r="D11" s="11"/>
      <c r="E11" s="11"/>
      <c r="F11" s="11"/>
      <c r="G11" s="11"/>
      <c r="H11" s="11"/>
      <c r="I11" s="11"/>
      <c r="J11" s="11"/>
      <c r="K11" s="11"/>
      <c r="L11" s="12" t="s">
        <v>32</v>
      </c>
    </row>
    <row r="12" spans="1:17" x14ac:dyDescent="0.25">
      <c r="A12" s="12"/>
      <c r="B12" s="2" t="s">
        <v>9</v>
      </c>
      <c r="C12" s="2" t="s">
        <v>8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I12" t="s">
        <v>15</v>
      </c>
      <c r="J12" t="s">
        <v>16</v>
      </c>
      <c r="K12" t="s">
        <v>17</v>
      </c>
      <c r="L12" s="12"/>
    </row>
    <row r="13" spans="1:17" x14ac:dyDescent="0.25">
      <c r="A13" t="s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SUM(B13:K13)</f>
        <v>0</v>
      </c>
      <c r="M13" s="10">
        <v>0.25486478009259256</v>
      </c>
      <c r="N13" s="10">
        <v>0.2587204398148148</v>
      </c>
      <c r="O13" s="10">
        <f t="shared" ref="O13:O16" si="2">N13-M13</f>
        <v>3.8556597222222377E-3</v>
      </c>
      <c r="Q13" s="10">
        <f>AVERAGE(O13,O22,O31)</f>
        <v>3.6610030864197749E-3</v>
      </c>
    </row>
    <row r="14" spans="1:17" x14ac:dyDescent="0.25">
      <c r="A14" t="s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ref="L14:L16" si="3">SUM(B14:K14)</f>
        <v>0</v>
      </c>
      <c r="M14" s="10">
        <v>0.25486475694444444</v>
      </c>
      <c r="N14" s="10">
        <v>0.25872039351851855</v>
      </c>
      <c r="O14" s="10">
        <f t="shared" si="2"/>
        <v>3.8556365740741172E-3</v>
      </c>
      <c r="Q14" s="10">
        <f>AVERAGE(O14,O23,O32)</f>
        <v>3.6609760802469395E-3</v>
      </c>
    </row>
    <row r="15" spans="1:17" x14ac:dyDescent="0.25">
      <c r="A15" t="s"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3"/>
        <v>0</v>
      </c>
      <c r="M15" s="10">
        <v>0.25486473379629632</v>
      </c>
      <c r="N15" s="10">
        <v>0.25871931712962964</v>
      </c>
      <c r="O15" s="10">
        <f t="shared" si="2"/>
        <v>3.8545833333333279E-3</v>
      </c>
      <c r="Q15" s="10">
        <f>AVERAGE(O15,O24,O33)</f>
        <v>3.6602893518518642E-3</v>
      </c>
    </row>
    <row r="16" spans="1:17" x14ac:dyDescent="0.25">
      <c r="A16" t="s">
        <v>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3"/>
        <v>0</v>
      </c>
      <c r="M16" s="10">
        <v>0.25486471064814814</v>
      </c>
      <c r="N16" s="10">
        <v>0.25872038194444441</v>
      </c>
      <c r="O16" s="10">
        <f t="shared" si="2"/>
        <v>3.8556712962962703E-3</v>
      </c>
      <c r="Q16" s="10">
        <f>AVERAGE(O16,O25,O34)</f>
        <v>3.6610069444444338E-3</v>
      </c>
    </row>
    <row r="18" spans="1:23" x14ac:dyDescent="0.25"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25">
      <c r="A19" s="4" t="s">
        <v>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23" x14ac:dyDescent="0.25">
      <c r="A20" s="13" t="s">
        <v>19</v>
      </c>
      <c r="B20" s="14" t="s">
        <v>18</v>
      </c>
      <c r="C20" s="14"/>
      <c r="D20" s="14"/>
      <c r="E20" s="14"/>
      <c r="F20" s="14"/>
      <c r="G20" s="14"/>
      <c r="H20" s="14"/>
      <c r="I20" s="14"/>
      <c r="J20" s="14"/>
      <c r="K20" s="14"/>
      <c r="L20" s="13" t="s">
        <v>32</v>
      </c>
    </row>
    <row r="21" spans="1:23" x14ac:dyDescent="0.25">
      <c r="A21" s="13"/>
      <c r="B21" s="3" t="s">
        <v>9</v>
      </c>
      <c r="C21" s="3" t="s">
        <v>8</v>
      </c>
      <c r="D21" s="4" t="s">
        <v>10</v>
      </c>
      <c r="E21" s="4" t="s">
        <v>11</v>
      </c>
      <c r="F21" s="4" t="s">
        <v>12</v>
      </c>
      <c r="G21" s="4" t="s">
        <v>13</v>
      </c>
      <c r="H21" s="4" t="s">
        <v>14</v>
      </c>
      <c r="I21" s="4" t="s">
        <v>15</v>
      </c>
      <c r="J21" s="4" t="s">
        <v>16</v>
      </c>
      <c r="K21" s="4" t="s">
        <v>17</v>
      </c>
      <c r="L21" s="13"/>
    </row>
    <row r="22" spans="1:23" x14ac:dyDescent="0.25">
      <c r="A22" s="4" t="s">
        <v>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f>SUM(B22:K22)</f>
        <v>0</v>
      </c>
      <c r="M22" s="10">
        <v>0.26706423611111113</v>
      </c>
      <c r="N22" s="10">
        <v>0.27092131944444447</v>
      </c>
      <c r="O22" s="10">
        <f t="shared" ref="O22:O25" si="4">N22-M22</f>
        <v>3.8570833333333443E-3</v>
      </c>
    </row>
    <row r="23" spans="1:23" x14ac:dyDescent="0.25">
      <c r="A23" s="4" t="s">
        <v>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f t="shared" ref="L23:L25" si="5">SUM(B23:K23)</f>
        <v>0</v>
      </c>
      <c r="M23" s="10">
        <v>0.26706420138888892</v>
      </c>
      <c r="N23" s="10">
        <v>0.27092126157407409</v>
      </c>
      <c r="O23" s="10">
        <f t="shared" si="4"/>
        <v>3.8570601851851682E-3</v>
      </c>
    </row>
    <row r="24" spans="1:23" x14ac:dyDescent="0.25">
      <c r="A24" s="4" t="s">
        <v>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f t="shared" si="5"/>
        <v>0</v>
      </c>
      <c r="M24" s="10">
        <v>0.26706416666666666</v>
      </c>
      <c r="N24" s="10">
        <v>0.27092021990740739</v>
      </c>
      <c r="O24" s="10">
        <f t="shared" si="4"/>
        <v>3.8560532407407311E-3</v>
      </c>
    </row>
    <row r="25" spans="1:23" x14ac:dyDescent="0.25">
      <c r="A25" s="4" t="s">
        <v>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f t="shared" si="5"/>
        <v>0</v>
      </c>
      <c r="M25" s="10">
        <v>0.26706415509259257</v>
      </c>
      <c r="N25" s="10">
        <v>0.27092125</v>
      </c>
      <c r="O25" s="10">
        <f t="shared" si="4"/>
        <v>3.8570949074074323E-3</v>
      </c>
    </row>
    <row r="28" spans="1:23" x14ac:dyDescent="0.25">
      <c r="A28" t="s">
        <v>7</v>
      </c>
    </row>
    <row r="29" spans="1:23" x14ac:dyDescent="0.25">
      <c r="A29" s="12" t="s">
        <v>19</v>
      </c>
      <c r="B29" s="11" t="s">
        <v>18</v>
      </c>
      <c r="C29" s="11"/>
      <c r="D29" s="11"/>
      <c r="E29" s="11"/>
      <c r="F29" s="11"/>
      <c r="G29" s="11"/>
      <c r="H29" s="11"/>
      <c r="I29" s="11"/>
      <c r="J29" s="11"/>
      <c r="K29" s="11"/>
      <c r="L29" s="12" t="s">
        <v>32</v>
      </c>
    </row>
    <row r="30" spans="1:23" x14ac:dyDescent="0.25">
      <c r="A30" s="12"/>
      <c r="B30" s="2" t="s">
        <v>9</v>
      </c>
      <c r="C30" s="2" t="s">
        <v>8</v>
      </c>
      <c r="D30" t="s">
        <v>10</v>
      </c>
      <c r="E30" t="s">
        <v>11</v>
      </c>
      <c r="F30" t="s">
        <v>12</v>
      </c>
      <c r="G30" t="s">
        <v>13</v>
      </c>
      <c r="H30" t="s">
        <v>14</v>
      </c>
      <c r="I30" t="s">
        <v>15</v>
      </c>
      <c r="J30" t="s">
        <v>16</v>
      </c>
      <c r="K30" t="s">
        <v>17</v>
      </c>
      <c r="L30" s="12"/>
    </row>
    <row r="31" spans="1:23" x14ac:dyDescent="0.25">
      <c r="A31" t="s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SUM(B31:K31)</f>
        <v>0</v>
      </c>
      <c r="M31" s="10">
        <v>0.87915086805555553</v>
      </c>
      <c r="N31" s="10">
        <v>0.88242113425925928</v>
      </c>
      <c r="O31" s="10">
        <f t="shared" ref="O31:O34" si="6">N31-M31</f>
        <v>3.2702662037037422E-3</v>
      </c>
    </row>
    <row r="32" spans="1:23" x14ac:dyDescent="0.25">
      <c r="A32" t="s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ref="L32:L34" si="7">SUM(B32:K32)</f>
        <v>0</v>
      </c>
      <c r="M32" s="10">
        <v>0.8791508564814815</v>
      </c>
      <c r="N32" s="10">
        <v>0.88242108796296304</v>
      </c>
      <c r="O32" s="10">
        <f t="shared" si="6"/>
        <v>3.2702314814815336E-3</v>
      </c>
    </row>
    <row r="33" spans="1:15" x14ac:dyDescent="0.25">
      <c r="A33" t="s">
        <v>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7"/>
        <v>0</v>
      </c>
      <c r="M33" s="10">
        <v>0.8791508564814815</v>
      </c>
      <c r="N33" s="10">
        <v>0.88242108796296304</v>
      </c>
      <c r="O33" s="10">
        <f t="shared" si="6"/>
        <v>3.2702314814815336E-3</v>
      </c>
    </row>
    <row r="34" spans="1:15" x14ac:dyDescent="0.25">
      <c r="A34" t="s">
        <v>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7"/>
        <v>0</v>
      </c>
      <c r="M34" s="10">
        <v>0.87915082175925929</v>
      </c>
      <c r="N34" s="10">
        <v>0.88242107638888889</v>
      </c>
      <c r="O34" s="10">
        <f t="shared" si="6"/>
        <v>3.2702546296295987E-3</v>
      </c>
    </row>
    <row r="36" spans="1:15" x14ac:dyDescent="0.25">
      <c r="O36" s="10">
        <f>AVERAGE(O13:O16,O22,O23,O24,O25,O31,O32,O33,O34)</f>
        <v>3.6608188657407531E-3</v>
      </c>
    </row>
  </sheetData>
  <mergeCells count="13">
    <mergeCell ref="N18:W18"/>
    <mergeCell ref="L29:L30"/>
    <mergeCell ref="A2:A3"/>
    <mergeCell ref="B2:K2"/>
    <mergeCell ref="L2:L3"/>
    <mergeCell ref="L11:L12"/>
    <mergeCell ref="L20:L21"/>
    <mergeCell ref="A11:A12"/>
    <mergeCell ref="B11:K11"/>
    <mergeCell ref="A20:A21"/>
    <mergeCell ref="B20:K20"/>
    <mergeCell ref="A29:A30"/>
    <mergeCell ref="B29:K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3EBB-5683-4DF8-AD5E-B9BC13493AC0}">
  <dimension ref="A1:R35"/>
  <sheetViews>
    <sheetView zoomScale="85" zoomScaleNormal="85" workbookViewId="0">
      <selection activeCell="R13" sqref="R13"/>
    </sheetView>
  </sheetViews>
  <sheetFormatPr defaultRowHeight="15" x14ac:dyDescent="0.25"/>
  <cols>
    <col min="15" max="15" width="10.5703125" bestFit="1" customWidth="1"/>
  </cols>
  <sheetData>
    <row r="1" spans="1:18" x14ac:dyDescent="0.25">
      <c r="A1" s="2" t="s">
        <v>28</v>
      </c>
      <c r="B1" s="2"/>
      <c r="C1" s="2"/>
      <c r="D1" s="2"/>
      <c r="E1" s="2"/>
    </row>
    <row r="2" spans="1:18" x14ac:dyDescent="0.25">
      <c r="A2" s="12" t="s">
        <v>19</v>
      </c>
      <c r="B2" s="11" t="s">
        <v>18</v>
      </c>
      <c r="C2" s="11"/>
      <c r="D2" s="11"/>
      <c r="E2" s="11"/>
      <c r="F2" s="11"/>
      <c r="G2" s="11"/>
      <c r="H2" s="11"/>
      <c r="I2" s="11"/>
      <c r="J2" s="11"/>
      <c r="K2" s="11"/>
      <c r="L2" s="12" t="s">
        <v>32</v>
      </c>
    </row>
    <row r="3" spans="1:18" x14ac:dyDescent="0.25">
      <c r="A3" s="12"/>
      <c r="B3" s="2" t="s">
        <v>9</v>
      </c>
      <c r="C3" s="2" t="s">
        <v>8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s="12"/>
    </row>
    <row r="4" spans="1:18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SUM(B4:K4)</f>
        <v>0</v>
      </c>
      <c r="N4" s="10">
        <v>0.23902929398148146</v>
      </c>
      <c r="O4" s="10">
        <v>0.24437474537037038</v>
      </c>
      <c r="P4" s="10">
        <f>O4-N4</f>
        <v>5.3454513888889221E-3</v>
      </c>
    </row>
    <row r="5" spans="1:18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ref="L5:L7" si="0">SUM(B5:K5)</f>
        <v>0</v>
      </c>
      <c r="N5" s="10">
        <v>0.23902930555555554</v>
      </c>
      <c r="O5" s="10">
        <v>0.24690622685185185</v>
      </c>
      <c r="P5" s="10">
        <f>O5-N5</f>
        <v>7.876921296296302E-3</v>
      </c>
    </row>
    <row r="6" spans="1:18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  <c r="N6" s="10">
        <v>0.23903181712962962</v>
      </c>
      <c r="O6" s="10">
        <v>0.25916666666666666</v>
      </c>
      <c r="P6" s="10">
        <f>O6-N6</f>
        <v>2.0134849537037036E-2</v>
      </c>
    </row>
    <row r="7" spans="1:18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  <c r="N7" s="10">
        <v>0.23903311342592592</v>
      </c>
      <c r="O7" s="10">
        <v>0.25947916666666665</v>
      </c>
      <c r="P7" s="10">
        <f>O7-N7</f>
        <v>2.0446053240740725E-2</v>
      </c>
    </row>
    <row r="10" spans="1:18" x14ac:dyDescent="0.25">
      <c r="A10" t="s">
        <v>29</v>
      </c>
    </row>
    <row r="11" spans="1:18" x14ac:dyDescent="0.25">
      <c r="A11" s="12" t="s">
        <v>19</v>
      </c>
      <c r="B11" s="11" t="s">
        <v>18</v>
      </c>
      <c r="C11" s="11"/>
      <c r="D11" s="11"/>
      <c r="E11" s="11"/>
      <c r="F11" s="11"/>
      <c r="G11" s="11"/>
      <c r="H11" s="11"/>
      <c r="I11" s="11"/>
      <c r="J11" s="11"/>
      <c r="K11" s="11"/>
      <c r="L11" s="12" t="s">
        <v>32</v>
      </c>
    </row>
    <row r="12" spans="1:18" x14ac:dyDescent="0.25">
      <c r="A12" s="12"/>
      <c r="B12" s="2" t="s">
        <v>9</v>
      </c>
      <c r="C12" s="2" t="s">
        <v>8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I12" t="s">
        <v>15</v>
      </c>
      <c r="J12" t="s">
        <v>16</v>
      </c>
      <c r="K12" t="s">
        <v>17</v>
      </c>
      <c r="L12" s="12"/>
    </row>
    <row r="13" spans="1:18" x14ac:dyDescent="0.25">
      <c r="A13" t="s">
        <v>1</v>
      </c>
      <c r="B13">
        <v>12</v>
      </c>
      <c r="C13">
        <v>10</v>
      </c>
      <c r="D13">
        <v>11</v>
      </c>
      <c r="E13">
        <v>3</v>
      </c>
      <c r="F13">
        <v>7</v>
      </c>
      <c r="G13">
        <v>6</v>
      </c>
      <c r="H13">
        <v>9</v>
      </c>
      <c r="I13">
        <v>10</v>
      </c>
      <c r="J13">
        <v>6</v>
      </c>
      <c r="K13">
        <v>9</v>
      </c>
      <c r="L13">
        <f>SUM(B13:K13)</f>
        <v>83</v>
      </c>
      <c r="N13" s="10">
        <v>0.84558233796296289</v>
      </c>
      <c r="O13" s="10">
        <v>0.85106821759259255</v>
      </c>
      <c r="P13" s="10">
        <f>O13-N13</f>
        <v>5.485879629629653E-3</v>
      </c>
      <c r="R13" s="10">
        <f>AVERAGE(P13,P22,P31)</f>
        <v>5.5092168209876684E-3</v>
      </c>
    </row>
    <row r="14" spans="1:18" x14ac:dyDescent="0.25">
      <c r="A14" t="s">
        <v>2</v>
      </c>
      <c r="B14">
        <v>77</v>
      </c>
      <c r="C14">
        <v>79</v>
      </c>
      <c r="D14">
        <v>79</v>
      </c>
      <c r="E14">
        <v>84</v>
      </c>
      <c r="F14">
        <v>74</v>
      </c>
      <c r="G14">
        <v>79</v>
      </c>
      <c r="H14">
        <v>87</v>
      </c>
      <c r="I14">
        <v>83</v>
      </c>
      <c r="J14">
        <v>78</v>
      </c>
      <c r="K14">
        <v>80</v>
      </c>
      <c r="L14">
        <f t="shared" ref="L14:L16" si="1">SUM(B14:K14)</f>
        <v>800</v>
      </c>
      <c r="N14" s="10">
        <v>0.84561799768518509</v>
      </c>
      <c r="O14" s="10">
        <v>0.85419599537037039</v>
      </c>
      <c r="P14" s="10">
        <f>O14-N14</f>
        <v>8.5779976851853013E-3</v>
      </c>
      <c r="R14" s="10">
        <f>AVERAGE(P14,P23,P32)</f>
        <v>8.6731597222222678E-3</v>
      </c>
    </row>
    <row r="15" spans="1:18" x14ac:dyDescent="0.25">
      <c r="A15" t="s">
        <v>3</v>
      </c>
      <c r="B15">
        <v>77</v>
      </c>
      <c r="C15">
        <v>73</v>
      </c>
      <c r="D15">
        <v>78</v>
      </c>
      <c r="E15">
        <v>77</v>
      </c>
      <c r="F15">
        <v>85</v>
      </c>
      <c r="G15">
        <v>81</v>
      </c>
      <c r="H15">
        <v>77</v>
      </c>
      <c r="I15">
        <v>75</v>
      </c>
      <c r="J15">
        <v>87</v>
      </c>
      <c r="K15">
        <v>77</v>
      </c>
      <c r="L15">
        <f t="shared" si="1"/>
        <v>787</v>
      </c>
      <c r="N15" s="10">
        <v>0.84562157407407401</v>
      </c>
      <c r="O15" s="10">
        <v>0.85419179398148148</v>
      </c>
      <c r="P15" s="10">
        <f>O15-N15</f>
        <v>8.5702199074074725E-3</v>
      </c>
      <c r="R15" s="10">
        <f>AVERAGE(P15,P24,P33)</f>
        <v>8.7483564814814976E-3</v>
      </c>
    </row>
    <row r="16" spans="1:18" x14ac:dyDescent="0.25">
      <c r="A16" t="s">
        <v>4</v>
      </c>
      <c r="B16">
        <v>88</v>
      </c>
      <c r="C16">
        <v>91</v>
      </c>
      <c r="D16">
        <v>85</v>
      </c>
      <c r="E16">
        <v>94</v>
      </c>
      <c r="F16">
        <v>86</v>
      </c>
      <c r="G16">
        <v>87</v>
      </c>
      <c r="H16">
        <v>83</v>
      </c>
      <c r="I16">
        <v>88</v>
      </c>
      <c r="J16">
        <v>92</v>
      </c>
      <c r="K16">
        <v>91</v>
      </c>
      <c r="L16">
        <f t="shared" si="1"/>
        <v>885</v>
      </c>
      <c r="N16" s="10">
        <v>0.84559792824074076</v>
      </c>
      <c r="O16" s="10">
        <v>0.85405063657407398</v>
      </c>
      <c r="P16" s="10">
        <f>O16-N16</f>
        <v>8.4527083333332254E-3</v>
      </c>
      <c r="R16" s="10">
        <f>AVERAGE(P16,P25,P34)</f>
        <v>8.6379436728394685E-3</v>
      </c>
    </row>
    <row r="17" spans="1:16" x14ac:dyDescent="0.25">
      <c r="L17">
        <f>SUM(L13:L16)</f>
        <v>2555</v>
      </c>
    </row>
    <row r="19" spans="1:16" x14ac:dyDescent="0.25">
      <c r="A19" t="s">
        <v>30</v>
      </c>
    </row>
    <row r="20" spans="1:16" x14ac:dyDescent="0.25">
      <c r="A20" s="12" t="s">
        <v>19</v>
      </c>
      <c r="B20" s="11" t="s">
        <v>18</v>
      </c>
      <c r="C20" s="11"/>
      <c r="D20" s="11"/>
      <c r="E20" s="11"/>
      <c r="F20" s="11"/>
      <c r="G20" s="11"/>
      <c r="H20" s="11"/>
      <c r="I20" s="11"/>
      <c r="J20" s="11"/>
      <c r="K20" s="11"/>
      <c r="L20" s="12" t="s">
        <v>32</v>
      </c>
    </row>
    <row r="21" spans="1:16" x14ac:dyDescent="0.25">
      <c r="A21" s="12"/>
      <c r="B21" s="2" t="s">
        <v>9</v>
      </c>
      <c r="C21" s="2" t="s">
        <v>8</v>
      </c>
      <c r="D21" t="s">
        <v>10</v>
      </c>
      <c r="E21" t="s">
        <v>11</v>
      </c>
      <c r="F21" t="s">
        <v>12</v>
      </c>
      <c r="G21" t="s">
        <v>13</v>
      </c>
      <c r="H21" t="s">
        <v>14</v>
      </c>
      <c r="I21" t="s">
        <v>15</v>
      </c>
      <c r="J21" t="s">
        <v>16</v>
      </c>
      <c r="K21" t="s">
        <v>17</v>
      </c>
      <c r="L21" s="12"/>
    </row>
    <row r="22" spans="1:16" x14ac:dyDescent="0.25">
      <c r="A22" t="s">
        <v>1</v>
      </c>
      <c r="B22">
        <v>9</v>
      </c>
      <c r="C22">
        <v>13</v>
      </c>
      <c r="D22">
        <v>13</v>
      </c>
      <c r="E22">
        <v>14</v>
      </c>
      <c r="F22">
        <v>13</v>
      </c>
      <c r="G22">
        <v>10</v>
      </c>
      <c r="H22">
        <v>14</v>
      </c>
      <c r="I22">
        <v>14</v>
      </c>
      <c r="J22">
        <v>17</v>
      </c>
      <c r="K22">
        <v>13</v>
      </c>
      <c r="L22">
        <f>SUM(B22:K22)</f>
        <v>130</v>
      </c>
      <c r="N22" s="10">
        <v>0.85574337962962954</v>
      </c>
      <c r="O22" s="10">
        <v>0.86112618055555556</v>
      </c>
      <c r="P22" s="10">
        <f>O22-N22</f>
        <v>5.3828009259260234E-3</v>
      </c>
    </row>
    <row r="23" spans="1:16" x14ac:dyDescent="0.25">
      <c r="A23" t="s">
        <v>2</v>
      </c>
      <c r="B23">
        <v>83</v>
      </c>
      <c r="C23">
        <v>86</v>
      </c>
      <c r="D23">
        <v>82</v>
      </c>
      <c r="E23">
        <v>89</v>
      </c>
      <c r="F23">
        <v>87</v>
      </c>
      <c r="G23">
        <v>92</v>
      </c>
      <c r="H23">
        <v>78</v>
      </c>
      <c r="I23">
        <v>86</v>
      </c>
      <c r="J23">
        <v>82</v>
      </c>
      <c r="K23">
        <v>85</v>
      </c>
      <c r="L23">
        <f t="shared" ref="L23:L25" si="2">SUM(B23:K23)</f>
        <v>850</v>
      </c>
      <c r="N23" s="10">
        <v>0.85576077546296292</v>
      </c>
      <c r="O23" s="10">
        <v>0.86426065972222232</v>
      </c>
      <c r="P23" s="10">
        <f>O23-N23</f>
        <v>8.4998842592594048E-3</v>
      </c>
    </row>
    <row r="24" spans="1:16" x14ac:dyDescent="0.25">
      <c r="A24" t="s">
        <v>3</v>
      </c>
      <c r="B24">
        <v>81</v>
      </c>
      <c r="C24">
        <v>82</v>
      </c>
      <c r="D24">
        <v>76</v>
      </c>
      <c r="E24">
        <v>81</v>
      </c>
      <c r="F24">
        <v>83</v>
      </c>
      <c r="G24">
        <v>82</v>
      </c>
      <c r="H24">
        <v>88</v>
      </c>
      <c r="I24">
        <v>84</v>
      </c>
      <c r="J24">
        <v>76</v>
      </c>
      <c r="K24">
        <v>78</v>
      </c>
      <c r="L24">
        <f t="shared" si="2"/>
        <v>811</v>
      </c>
      <c r="N24" s="10">
        <v>0.8557564699074075</v>
      </c>
      <c r="O24" s="10">
        <v>0.86445899305555551</v>
      </c>
      <c r="P24" s="10">
        <f>O24-N24</f>
        <v>8.7025231481480114E-3</v>
      </c>
    </row>
    <row r="25" spans="1:16" x14ac:dyDescent="0.25">
      <c r="A25" t="s">
        <v>4</v>
      </c>
      <c r="B25">
        <v>88</v>
      </c>
      <c r="C25">
        <v>93</v>
      </c>
      <c r="D25">
        <v>90</v>
      </c>
      <c r="E25">
        <v>95</v>
      </c>
      <c r="F25">
        <v>94</v>
      </c>
      <c r="G25">
        <v>90</v>
      </c>
      <c r="H25">
        <v>81</v>
      </c>
      <c r="I25">
        <v>88</v>
      </c>
      <c r="J25">
        <v>90</v>
      </c>
      <c r="K25">
        <v>89</v>
      </c>
      <c r="L25">
        <f t="shared" si="2"/>
        <v>898</v>
      </c>
      <c r="N25" s="10">
        <v>0.85578486111111118</v>
      </c>
      <c r="O25" s="10">
        <v>0.86442586805555555</v>
      </c>
      <c r="P25" s="10">
        <f>O25-N25</f>
        <v>8.6410069444443627E-3</v>
      </c>
    </row>
    <row r="26" spans="1:16" x14ac:dyDescent="0.25">
      <c r="L26">
        <f>SUM(L22:L25)</f>
        <v>2689</v>
      </c>
    </row>
    <row r="28" spans="1:16" x14ac:dyDescent="0.25">
      <c r="A28" t="s">
        <v>31</v>
      </c>
    </row>
    <row r="29" spans="1:16" x14ac:dyDescent="0.25">
      <c r="A29" s="12" t="s">
        <v>19</v>
      </c>
      <c r="B29" s="11" t="s">
        <v>18</v>
      </c>
      <c r="C29" s="11"/>
      <c r="D29" s="11"/>
      <c r="E29" s="11"/>
      <c r="F29" s="11"/>
      <c r="G29" s="11"/>
      <c r="H29" s="11"/>
      <c r="I29" s="11"/>
      <c r="J29" s="11"/>
      <c r="K29" s="11"/>
      <c r="L29" s="12" t="s">
        <v>32</v>
      </c>
    </row>
    <row r="30" spans="1:16" x14ac:dyDescent="0.25">
      <c r="A30" s="12"/>
      <c r="B30" s="2" t="s">
        <v>9</v>
      </c>
      <c r="C30" s="2" t="s">
        <v>8</v>
      </c>
      <c r="D30" t="s">
        <v>10</v>
      </c>
      <c r="E30" t="s">
        <v>11</v>
      </c>
      <c r="F30" t="s">
        <v>12</v>
      </c>
      <c r="G30" t="s">
        <v>13</v>
      </c>
      <c r="H30" t="s">
        <v>14</v>
      </c>
      <c r="I30" t="s">
        <v>15</v>
      </c>
      <c r="J30" t="s">
        <v>16</v>
      </c>
      <c r="K30" t="s">
        <v>17</v>
      </c>
      <c r="L30" s="12"/>
    </row>
    <row r="31" spans="1:16" x14ac:dyDescent="0.25">
      <c r="A31" t="s">
        <v>1</v>
      </c>
      <c r="B31">
        <v>35</v>
      </c>
      <c r="C31">
        <v>27</v>
      </c>
      <c r="D31">
        <v>15</v>
      </c>
      <c r="E31">
        <v>8</v>
      </c>
      <c r="F31">
        <v>16</v>
      </c>
      <c r="G31">
        <v>14</v>
      </c>
      <c r="H31">
        <v>18</v>
      </c>
      <c r="I31">
        <v>13</v>
      </c>
      <c r="J31">
        <v>10</v>
      </c>
      <c r="K31">
        <v>10</v>
      </c>
      <c r="L31">
        <f>SUM(B31:K31)</f>
        <v>166</v>
      </c>
      <c r="N31" s="10">
        <v>0.86605096064814813</v>
      </c>
      <c r="O31" s="10">
        <v>0.87170993055555546</v>
      </c>
      <c r="P31" s="10">
        <f>O31-N31</f>
        <v>5.6589699074073296E-3</v>
      </c>
    </row>
    <row r="32" spans="1:16" x14ac:dyDescent="0.25">
      <c r="A32" t="s">
        <v>2</v>
      </c>
      <c r="B32">
        <v>87</v>
      </c>
      <c r="C32">
        <v>78</v>
      </c>
      <c r="D32">
        <v>91</v>
      </c>
      <c r="E32">
        <v>81</v>
      </c>
      <c r="F32">
        <v>81</v>
      </c>
      <c r="G32">
        <v>79</v>
      </c>
      <c r="H32">
        <v>81</v>
      </c>
      <c r="I32">
        <v>81</v>
      </c>
      <c r="J32">
        <v>89</v>
      </c>
      <c r="K32">
        <v>84</v>
      </c>
      <c r="L32">
        <f t="shared" ref="L32:L33" si="3">SUM(B32:K32)</f>
        <v>832</v>
      </c>
      <c r="N32" s="10">
        <v>0.86606118055555559</v>
      </c>
      <c r="O32" s="10">
        <v>0.87500277777777768</v>
      </c>
      <c r="P32" s="10">
        <f>O32-N32</f>
        <v>8.9415972222220974E-3</v>
      </c>
    </row>
    <row r="33" spans="1:16" x14ac:dyDescent="0.25">
      <c r="A33" t="s">
        <v>3</v>
      </c>
      <c r="B33">
        <v>83</v>
      </c>
      <c r="C33">
        <v>79</v>
      </c>
      <c r="D33">
        <v>83</v>
      </c>
      <c r="E33">
        <v>80</v>
      </c>
      <c r="F33">
        <v>89</v>
      </c>
      <c r="G33">
        <v>82</v>
      </c>
      <c r="H33">
        <v>83</v>
      </c>
      <c r="I33">
        <v>81</v>
      </c>
      <c r="J33">
        <v>82</v>
      </c>
      <c r="K33">
        <v>87</v>
      </c>
      <c r="L33">
        <f t="shared" si="3"/>
        <v>829</v>
      </c>
      <c r="N33" s="10">
        <v>0.86612130787037034</v>
      </c>
      <c r="O33" s="10">
        <v>0.87509363425925935</v>
      </c>
      <c r="P33" s="10">
        <f>O33-N33</f>
        <v>8.972326388889007E-3</v>
      </c>
    </row>
    <row r="34" spans="1:16" x14ac:dyDescent="0.25">
      <c r="A34" t="s">
        <v>4</v>
      </c>
      <c r="B34">
        <v>92</v>
      </c>
      <c r="C34">
        <v>89</v>
      </c>
      <c r="D34">
        <v>89</v>
      </c>
      <c r="E34">
        <v>86</v>
      </c>
      <c r="F34">
        <v>92</v>
      </c>
      <c r="G34">
        <v>85</v>
      </c>
      <c r="H34">
        <v>89</v>
      </c>
      <c r="I34">
        <v>91</v>
      </c>
      <c r="J34">
        <v>83</v>
      </c>
      <c r="K34">
        <v>86</v>
      </c>
      <c r="L34">
        <f>SUM(B34:K34)</f>
        <v>882</v>
      </c>
      <c r="N34" s="10">
        <v>0.86622807870370366</v>
      </c>
      <c r="O34" s="10">
        <v>0.87504819444444448</v>
      </c>
      <c r="P34" s="10">
        <f>O34-N34</f>
        <v>8.8201157407408193E-3</v>
      </c>
    </row>
    <row r="35" spans="1:16" x14ac:dyDescent="0.25">
      <c r="L35">
        <f>SUM(L31:L34)</f>
        <v>2709</v>
      </c>
    </row>
  </sheetData>
  <mergeCells count="12">
    <mergeCell ref="A20:A21"/>
    <mergeCell ref="B20:K20"/>
    <mergeCell ref="L20:L21"/>
    <mergeCell ref="A29:A30"/>
    <mergeCell ref="B29:K29"/>
    <mergeCell ref="L29:L30"/>
    <mergeCell ref="A2:A3"/>
    <mergeCell ref="B2:K2"/>
    <mergeCell ref="L2:L3"/>
    <mergeCell ref="A11:A12"/>
    <mergeCell ref="B11:K11"/>
    <mergeCell ref="L11:L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FB836-C1CE-4F5E-A46D-1182A3D0A726}">
  <dimension ref="A1:R1048576"/>
  <sheetViews>
    <sheetView topLeftCell="B20" workbookViewId="0">
      <selection activeCell="R2" sqref="R2"/>
    </sheetView>
  </sheetViews>
  <sheetFormatPr defaultRowHeight="15" x14ac:dyDescent="0.25"/>
  <sheetData>
    <row r="1" spans="1:1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33</v>
      </c>
    </row>
    <row r="2" spans="1:18" x14ac:dyDescent="0.25">
      <c r="A2" t="s">
        <v>38</v>
      </c>
      <c r="B2">
        <v>21</v>
      </c>
      <c r="C2">
        <v>10</v>
      </c>
      <c r="D2">
        <v>18</v>
      </c>
      <c r="E2">
        <v>15</v>
      </c>
      <c r="F2">
        <v>15</v>
      </c>
      <c r="G2">
        <v>14</v>
      </c>
      <c r="H2">
        <v>12</v>
      </c>
      <c r="I2">
        <v>16</v>
      </c>
      <c r="J2">
        <v>12</v>
      </c>
      <c r="K2">
        <v>14</v>
      </c>
      <c r="L2">
        <f>SUM(B2:J2)</f>
        <v>133</v>
      </c>
      <c r="N2" s="10">
        <v>0.10255430555555556</v>
      </c>
      <c r="O2" s="10">
        <v>0.10599135416666666</v>
      </c>
      <c r="P2" s="10">
        <f>O2-N2</f>
        <v>3.4370486111111043E-3</v>
      </c>
      <c r="R2" s="10">
        <f>AVERAGE(P2,P15,P27)</f>
        <v>5.1213695987654311E-3</v>
      </c>
    </row>
    <row r="3" spans="1:18" x14ac:dyDescent="0.25">
      <c r="A3" t="s">
        <v>39</v>
      </c>
      <c r="B3">
        <v>16</v>
      </c>
      <c r="C3">
        <v>16</v>
      </c>
      <c r="D3">
        <v>10</v>
      </c>
      <c r="E3">
        <v>10</v>
      </c>
      <c r="F3">
        <v>19</v>
      </c>
      <c r="G3">
        <v>16</v>
      </c>
      <c r="H3">
        <v>18</v>
      </c>
      <c r="I3">
        <v>20</v>
      </c>
      <c r="J3">
        <v>22</v>
      </c>
      <c r="K3">
        <v>13</v>
      </c>
      <c r="L3">
        <f>SUM(B3:J3)</f>
        <v>147</v>
      </c>
      <c r="N3" s="10">
        <v>0.10255424768518519</v>
      </c>
      <c r="O3" s="10">
        <v>0.105981875</v>
      </c>
      <c r="P3" s="10">
        <f>O3-N3</f>
        <v>3.4276273148148156E-3</v>
      </c>
      <c r="R3" s="10">
        <f>AVERAGE(P3,P16,P28)</f>
        <v>4.9156539351851783E-3</v>
      </c>
    </row>
    <row r="4" spans="1:18" x14ac:dyDescent="0.25">
      <c r="A4" t="s">
        <v>40</v>
      </c>
      <c r="B4">
        <v>10</v>
      </c>
      <c r="C4">
        <v>7</v>
      </c>
      <c r="D4">
        <v>15</v>
      </c>
      <c r="E4">
        <v>19</v>
      </c>
      <c r="F4">
        <v>16</v>
      </c>
      <c r="G4">
        <v>17</v>
      </c>
      <c r="H4">
        <v>21</v>
      </c>
      <c r="I4">
        <v>14</v>
      </c>
      <c r="J4">
        <v>10</v>
      </c>
      <c r="K4">
        <v>11</v>
      </c>
      <c r="L4">
        <f>SUM(B4:K4)</f>
        <v>140</v>
      </c>
      <c r="N4" s="10">
        <v>0.1025542361111111</v>
      </c>
      <c r="O4" s="10">
        <v>0.10789064814814815</v>
      </c>
      <c r="P4" s="10">
        <f>O4-N4</f>
        <v>5.3364120370370527E-3</v>
      </c>
      <c r="R4" s="10">
        <f>AVERAGE(P4,P17,P29)</f>
        <v>6.057170138888901E-3</v>
      </c>
    </row>
    <row r="5" spans="1:18" x14ac:dyDescent="0.25">
      <c r="A5" t="s">
        <v>41</v>
      </c>
      <c r="B5">
        <v>100</v>
      </c>
      <c r="C5">
        <v>97</v>
      </c>
      <c r="D5">
        <v>100</v>
      </c>
      <c r="E5">
        <v>94</v>
      </c>
      <c r="F5">
        <v>97</v>
      </c>
      <c r="G5">
        <v>99</v>
      </c>
      <c r="H5">
        <v>98</v>
      </c>
      <c r="I5">
        <v>100</v>
      </c>
      <c r="J5">
        <v>94</v>
      </c>
      <c r="K5">
        <v>100</v>
      </c>
      <c r="L5">
        <f>SUM(B5:K5)</f>
        <v>979</v>
      </c>
      <c r="N5" s="10">
        <v>0.1025542361111111</v>
      </c>
      <c r="O5" s="10">
        <v>0.10803240740740742</v>
      </c>
      <c r="P5" s="10">
        <f>O5-N5</f>
        <v>5.4781712962963247E-3</v>
      </c>
      <c r="R5" s="10">
        <f>AVERAGE(P5,P18,P30)</f>
        <v>1.1436655092592618E-2</v>
      </c>
    </row>
    <row r="6" spans="1:18" x14ac:dyDescent="0.25">
      <c r="L6">
        <f>SUM(L2:L5)</f>
        <v>1399</v>
      </c>
    </row>
    <row r="7" spans="1:18" x14ac:dyDescent="0.25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 t="s">
        <v>33</v>
      </c>
    </row>
    <row r="8" spans="1:18" x14ac:dyDescent="0.25">
      <c r="A8" t="s">
        <v>38</v>
      </c>
      <c r="B8">
        <v>12</v>
      </c>
      <c r="C8">
        <v>20</v>
      </c>
      <c r="D8">
        <v>11</v>
      </c>
      <c r="E8">
        <v>11</v>
      </c>
      <c r="F8">
        <v>19</v>
      </c>
      <c r="G8">
        <v>19</v>
      </c>
      <c r="H8">
        <v>19</v>
      </c>
      <c r="I8">
        <v>9</v>
      </c>
      <c r="J8">
        <v>12</v>
      </c>
      <c r="K8">
        <v>22</v>
      </c>
      <c r="L8">
        <f>SUM(B8:K8)</f>
        <v>154</v>
      </c>
    </row>
    <row r="9" spans="1:18" x14ac:dyDescent="0.25">
      <c r="A9" t="s">
        <v>39</v>
      </c>
      <c r="B9">
        <v>14</v>
      </c>
      <c r="C9">
        <v>15</v>
      </c>
      <c r="D9">
        <v>10</v>
      </c>
      <c r="E9">
        <v>9</v>
      </c>
      <c r="F9">
        <v>19</v>
      </c>
      <c r="G9">
        <v>13</v>
      </c>
      <c r="H9">
        <v>19</v>
      </c>
      <c r="I9">
        <v>15</v>
      </c>
      <c r="J9">
        <v>10</v>
      </c>
      <c r="K9">
        <v>12</v>
      </c>
      <c r="L9">
        <f>SUM(B9:K9)</f>
        <v>136</v>
      </c>
    </row>
    <row r="10" spans="1:18" x14ac:dyDescent="0.25">
      <c r="A10" t="s">
        <v>40</v>
      </c>
      <c r="B10">
        <v>12</v>
      </c>
      <c r="C10">
        <v>19</v>
      </c>
      <c r="D10">
        <v>14</v>
      </c>
      <c r="E10">
        <v>17</v>
      </c>
      <c r="F10">
        <v>10</v>
      </c>
      <c r="G10">
        <v>10</v>
      </c>
      <c r="H10">
        <v>12</v>
      </c>
      <c r="I10">
        <v>14</v>
      </c>
      <c r="J10">
        <v>20</v>
      </c>
      <c r="K10">
        <v>20</v>
      </c>
      <c r="L10">
        <f>SUM(B10:K10)</f>
        <v>148</v>
      </c>
    </row>
    <row r="11" spans="1:18" x14ac:dyDescent="0.25">
      <c r="A11" t="s">
        <v>41</v>
      </c>
      <c r="B11">
        <v>99</v>
      </c>
      <c r="C11">
        <v>100</v>
      </c>
      <c r="D11">
        <v>96</v>
      </c>
      <c r="E11">
        <v>99</v>
      </c>
      <c r="F11">
        <v>100</v>
      </c>
      <c r="G11">
        <v>99</v>
      </c>
      <c r="H11">
        <v>93</v>
      </c>
      <c r="I11">
        <v>100</v>
      </c>
      <c r="J11">
        <v>98</v>
      </c>
      <c r="K11">
        <v>94</v>
      </c>
      <c r="L11">
        <f>SUM(B11:K11)</f>
        <v>978</v>
      </c>
    </row>
    <row r="12" spans="1:18" x14ac:dyDescent="0.25">
      <c r="L12">
        <f>SUM(L8:L11)</f>
        <v>1416</v>
      </c>
      <c r="N12" s="10">
        <v>0.10933711805555556</v>
      </c>
      <c r="O12" s="10">
        <v>0.1127705787037037</v>
      </c>
      <c r="P12" s="10">
        <f>O12-N12</f>
        <v>3.4334606481481456E-3</v>
      </c>
    </row>
    <row r="13" spans="1:18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 t="s">
        <v>33</v>
      </c>
      <c r="N13" s="10">
        <v>0.10933706018518519</v>
      </c>
      <c r="O13" s="10">
        <v>0.11276399305555555</v>
      </c>
      <c r="P13" s="10">
        <f>O13-N13</f>
        <v>3.4269328703703666E-3</v>
      </c>
    </row>
    <row r="14" spans="1:18" x14ac:dyDescent="0.25">
      <c r="A14" t="s">
        <v>38</v>
      </c>
      <c r="B14">
        <v>23</v>
      </c>
      <c r="C14">
        <v>14</v>
      </c>
      <c r="D14">
        <v>12</v>
      </c>
      <c r="E14">
        <v>18</v>
      </c>
      <c r="F14">
        <v>18</v>
      </c>
      <c r="G14">
        <v>20</v>
      </c>
      <c r="H14">
        <v>16</v>
      </c>
      <c r="I14">
        <v>15</v>
      </c>
      <c r="J14">
        <v>19</v>
      </c>
      <c r="K14">
        <v>22</v>
      </c>
      <c r="L14">
        <f>SUM(B14:K14)</f>
        <v>177</v>
      </c>
      <c r="N14" s="10">
        <v>0.10933706018518519</v>
      </c>
      <c r="O14" s="10">
        <v>0.11465729166666666</v>
      </c>
      <c r="P14" s="10">
        <f>O14-N14</f>
        <v>5.3202314814814744E-3</v>
      </c>
    </row>
    <row r="15" spans="1:18" x14ac:dyDescent="0.25">
      <c r="A15" t="s">
        <v>39</v>
      </c>
      <c r="B15">
        <v>16</v>
      </c>
      <c r="C15">
        <v>17</v>
      </c>
      <c r="D15">
        <v>18</v>
      </c>
      <c r="E15">
        <v>16</v>
      </c>
      <c r="F15">
        <v>13</v>
      </c>
      <c r="G15">
        <v>23</v>
      </c>
      <c r="H15">
        <v>17</v>
      </c>
      <c r="I15">
        <v>19</v>
      </c>
      <c r="J15">
        <v>16</v>
      </c>
      <c r="K15">
        <v>13</v>
      </c>
      <c r="L15">
        <f>SUM(B15:K15)</f>
        <v>168</v>
      </c>
      <c r="N15" s="10">
        <v>0.10933706018518519</v>
      </c>
      <c r="O15" s="10">
        <v>0.11472437499999999</v>
      </c>
      <c r="P15" s="10">
        <f>O15-N15</f>
        <v>5.3873148148148031E-3</v>
      </c>
    </row>
    <row r="16" spans="1:18" x14ac:dyDescent="0.25">
      <c r="A16" t="s">
        <v>40</v>
      </c>
      <c r="B16">
        <v>14</v>
      </c>
      <c r="C16">
        <v>14</v>
      </c>
      <c r="D16">
        <v>7</v>
      </c>
      <c r="E16">
        <v>15</v>
      </c>
      <c r="F16">
        <v>10</v>
      </c>
      <c r="G16">
        <v>19</v>
      </c>
      <c r="H16">
        <v>18</v>
      </c>
      <c r="I16">
        <v>13</v>
      </c>
      <c r="J16">
        <v>10</v>
      </c>
      <c r="K16">
        <v>13</v>
      </c>
      <c r="L16">
        <f>SUM(B16:K16)</f>
        <v>133</v>
      </c>
    </row>
    <row r="17" spans="1:16" x14ac:dyDescent="0.25">
      <c r="A17" t="s">
        <v>41</v>
      </c>
      <c r="B17">
        <v>100</v>
      </c>
      <c r="C17">
        <v>99</v>
      </c>
      <c r="D17">
        <v>100</v>
      </c>
      <c r="E17">
        <v>97</v>
      </c>
      <c r="F17">
        <v>96</v>
      </c>
      <c r="G17">
        <v>100</v>
      </c>
      <c r="H17">
        <v>98</v>
      </c>
      <c r="I17">
        <v>100</v>
      </c>
      <c r="J17">
        <v>100</v>
      </c>
      <c r="K17">
        <v>96</v>
      </c>
      <c r="L17">
        <f>SUM(B17:K17)</f>
        <v>986</v>
      </c>
    </row>
    <row r="18" spans="1:16" x14ac:dyDescent="0.25">
      <c r="L18">
        <f>SUM(L14:L17)</f>
        <v>1464</v>
      </c>
    </row>
    <row r="21" spans="1:16" x14ac:dyDescent="0.25">
      <c r="N21" s="10">
        <v>0.11655414351851852</v>
      </c>
      <c r="O21" s="10">
        <v>0.11996385416666666</v>
      </c>
      <c r="P21" s="10">
        <f>O21-N21</f>
        <v>3.4097106481481426E-3</v>
      </c>
    </row>
    <row r="22" spans="1:16" x14ac:dyDescent="0.25">
      <c r="N22" s="10">
        <v>0.11655414351851852</v>
      </c>
      <c r="O22" s="10">
        <v>0.11997554398148148</v>
      </c>
      <c r="P22" s="10">
        <f>O22-N22</f>
        <v>3.4214004629629646E-3</v>
      </c>
    </row>
    <row r="23" spans="1:16" x14ac:dyDescent="0.25">
      <c r="N23" s="10">
        <v>0.11655414351851852</v>
      </c>
      <c r="O23" s="10">
        <v>0.12191571759259261</v>
      </c>
      <c r="P23" s="10">
        <f>O23-N23</f>
        <v>5.361574074074088E-3</v>
      </c>
    </row>
    <row r="24" spans="1:16" x14ac:dyDescent="0.25">
      <c r="N24" s="10">
        <v>0.11655414351851852</v>
      </c>
      <c r="O24" s="10">
        <v>0.12240740740740741</v>
      </c>
      <c r="P24" s="10">
        <f>O24-N24</f>
        <v>5.8532638888888905E-3</v>
      </c>
    </row>
    <row r="27" spans="1:16" x14ac:dyDescent="0.25">
      <c r="N27" s="10">
        <v>0.19457175925925926</v>
      </c>
      <c r="O27" s="10">
        <v>0.20111150462962965</v>
      </c>
      <c r="P27" s="10">
        <f>O27-N27</f>
        <v>6.5397453703703867E-3</v>
      </c>
    </row>
    <row r="28" spans="1:16" x14ac:dyDescent="0.25">
      <c r="N28" s="10">
        <v>0.19456984953703704</v>
      </c>
      <c r="O28" s="10">
        <v>0.20097353009259258</v>
      </c>
      <c r="P28" s="10">
        <f>O28-N28</f>
        <v>6.4036805555555409E-3</v>
      </c>
    </row>
    <row r="29" spans="1:16" x14ac:dyDescent="0.25">
      <c r="N29" s="10">
        <v>0.19456997685185184</v>
      </c>
      <c r="O29" s="10">
        <v>0.20134790509259259</v>
      </c>
      <c r="P29" s="10">
        <f>O29-N29</f>
        <v>6.7779282407407493E-3</v>
      </c>
    </row>
    <row r="30" spans="1:16" x14ac:dyDescent="0.25">
      <c r="N30" s="10">
        <v>0.19457245370370368</v>
      </c>
      <c r="O30" s="10">
        <v>0.2119675925925926</v>
      </c>
      <c r="P30" s="10">
        <f>O30-N30</f>
        <v>1.7395138888888911E-2</v>
      </c>
    </row>
    <row r="1048576" spans="18:18" x14ac:dyDescent="0.25">
      <c r="R1048576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0719-AFC1-4F95-8289-EA7F6A90AAF4}">
  <dimension ref="A1:R23"/>
  <sheetViews>
    <sheetView topLeftCell="L1" workbookViewId="0">
      <selection activeCell="R2" sqref="R2"/>
    </sheetView>
  </sheetViews>
  <sheetFormatPr defaultRowHeight="15" x14ac:dyDescent="0.25"/>
  <sheetData>
    <row r="1" spans="1:1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33</v>
      </c>
    </row>
    <row r="2" spans="1:18" x14ac:dyDescent="0.25">
      <c r="A2" t="s">
        <v>38</v>
      </c>
      <c r="B2">
        <v>23</v>
      </c>
      <c r="C2">
        <v>20</v>
      </c>
      <c r="D2">
        <v>30</v>
      </c>
      <c r="E2">
        <v>19</v>
      </c>
      <c r="F2">
        <v>17</v>
      </c>
      <c r="G2">
        <v>15</v>
      </c>
      <c r="H2">
        <v>29</v>
      </c>
      <c r="I2">
        <v>21</v>
      </c>
      <c r="J2">
        <v>32</v>
      </c>
      <c r="K2">
        <v>14</v>
      </c>
      <c r="L2">
        <f>SUM(B2:K2)</f>
        <v>220</v>
      </c>
      <c r="N2" s="10">
        <v>0.12611922453703703</v>
      </c>
      <c r="O2" s="10">
        <v>0.13067982638888889</v>
      </c>
      <c r="P2" s="10">
        <f>O2-N2</f>
        <v>4.5606018518518643E-3</v>
      </c>
      <c r="R2" s="10">
        <f>AVERAGE(P2,P8,P14)</f>
        <v>5.8621527777777778E-3</v>
      </c>
    </row>
    <row r="3" spans="1:18" x14ac:dyDescent="0.25">
      <c r="A3" t="s">
        <v>39</v>
      </c>
      <c r="B3">
        <v>18</v>
      </c>
      <c r="C3">
        <v>24</v>
      </c>
      <c r="D3">
        <v>24</v>
      </c>
      <c r="E3">
        <v>21</v>
      </c>
      <c r="F3">
        <v>26</v>
      </c>
      <c r="G3">
        <v>23</v>
      </c>
      <c r="H3">
        <v>26</v>
      </c>
      <c r="I3">
        <v>21</v>
      </c>
      <c r="J3">
        <v>23</v>
      </c>
      <c r="K3">
        <v>26</v>
      </c>
      <c r="L3">
        <f>SUM(B3:K3)</f>
        <v>232</v>
      </c>
      <c r="N3" s="10">
        <v>0.12611922453703703</v>
      </c>
      <c r="O3" s="10">
        <v>0.13068195601851854</v>
      </c>
      <c r="P3" s="10">
        <f>O3-N3</f>
        <v>4.5627314814815079E-3</v>
      </c>
      <c r="R3" s="10">
        <f>AVERAGE(P3,P9,P15)</f>
        <v>5.8640933641975384E-3</v>
      </c>
    </row>
    <row r="4" spans="1:18" x14ac:dyDescent="0.25">
      <c r="A4" t="s">
        <v>40</v>
      </c>
      <c r="B4">
        <v>17</v>
      </c>
      <c r="C4">
        <v>17</v>
      </c>
      <c r="D4">
        <v>12</v>
      </c>
      <c r="E4">
        <v>18</v>
      </c>
      <c r="F4">
        <v>24</v>
      </c>
      <c r="G4">
        <v>15</v>
      </c>
      <c r="H4">
        <v>16</v>
      </c>
      <c r="I4">
        <v>21</v>
      </c>
      <c r="J4">
        <v>18</v>
      </c>
      <c r="K4">
        <v>18</v>
      </c>
      <c r="L4">
        <f>SUM(B4:K4)</f>
        <v>176</v>
      </c>
      <c r="N4" s="10">
        <v>0.12611922453703703</v>
      </c>
      <c r="O4" s="10">
        <v>0.13257967592592593</v>
      </c>
      <c r="P4" s="10">
        <f>O4-N4</f>
        <v>6.4604513888888992E-3</v>
      </c>
      <c r="R4" s="10">
        <f>AVERAGE(P4,P10,P16)</f>
        <v>7.7202739197530972E-3</v>
      </c>
    </row>
    <row r="5" spans="1:18" x14ac:dyDescent="0.25">
      <c r="A5" t="s">
        <v>41</v>
      </c>
      <c r="B5">
        <v>98</v>
      </c>
      <c r="C5">
        <v>100</v>
      </c>
      <c r="D5">
        <v>100</v>
      </c>
      <c r="E5">
        <v>100</v>
      </c>
      <c r="F5">
        <v>99</v>
      </c>
      <c r="G5">
        <v>100</v>
      </c>
      <c r="H5">
        <v>100</v>
      </c>
      <c r="I5">
        <v>100</v>
      </c>
      <c r="J5">
        <v>100</v>
      </c>
      <c r="K5">
        <v>100</v>
      </c>
      <c r="L5">
        <f>SUM(B5:K5)</f>
        <v>997</v>
      </c>
      <c r="N5" s="10">
        <v>0.12611922453703703</v>
      </c>
      <c r="O5" s="10">
        <v>0.13273148148148148</v>
      </c>
      <c r="P5" s="10">
        <f>O5-N5</f>
        <v>6.6122569444444501E-3</v>
      </c>
      <c r="R5" s="10">
        <f>AVERAGE(P5,P11,P17)</f>
        <v>8.4166396604938212E-3</v>
      </c>
    </row>
    <row r="6" spans="1:18" x14ac:dyDescent="0.25">
      <c r="L6">
        <f>SUM(L2:L5)</f>
        <v>1625</v>
      </c>
    </row>
    <row r="7" spans="1:18" x14ac:dyDescent="0.25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 t="s">
        <v>33</v>
      </c>
    </row>
    <row r="8" spans="1:18" x14ac:dyDescent="0.25">
      <c r="A8" t="s">
        <v>38</v>
      </c>
      <c r="B8">
        <v>23</v>
      </c>
      <c r="C8">
        <v>24</v>
      </c>
      <c r="D8">
        <v>22</v>
      </c>
      <c r="E8">
        <v>27</v>
      </c>
      <c r="F8">
        <v>30</v>
      </c>
      <c r="G8">
        <v>22</v>
      </c>
      <c r="H8">
        <v>23</v>
      </c>
      <c r="I8">
        <v>23</v>
      </c>
      <c r="J8">
        <v>17</v>
      </c>
      <c r="K8">
        <v>22</v>
      </c>
      <c r="L8">
        <f>SUM(B8:K8)</f>
        <v>233</v>
      </c>
      <c r="N8" s="10">
        <v>0.13361650462962962</v>
      </c>
      <c r="O8" s="10">
        <v>0.13937502314814815</v>
      </c>
      <c r="P8" s="10">
        <f>O8-N8</f>
        <v>5.7585185185185239E-3</v>
      </c>
    </row>
    <row r="9" spans="1:18" x14ac:dyDescent="0.25">
      <c r="A9" t="s">
        <v>39</v>
      </c>
      <c r="B9">
        <v>23</v>
      </c>
      <c r="C9">
        <v>28</v>
      </c>
      <c r="D9">
        <v>20</v>
      </c>
      <c r="E9">
        <v>27</v>
      </c>
      <c r="F9">
        <v>29</v>
      </c>
      <c r="G9">
        <v>19</v>
      </c>
      <c r="H9">
        <v>19</v>
      </c>
      <c r="I9">
        <v>19</v>
      </c>
      <c r="J9">
        <v>26</v>
      </c>
      <c r="K9">
        <v>19</v>
      </c>
      <c r="L9">
        <f>SUM(B9:K9)</f>
        <v>229</v>
      </c>
      <c r="N9" s="10">
        <v>0.13361650462962962</v>
      </c>
      <c r="O9" s="10">
        <v>0.13937371527777778</v>
      </c>
      <c r="P9" s="10">
        <f>O9-N9</f>
        <v>5.7572106481481589E-3</v>
      </c>
    </row>
    <row r="10" spans="1:18" x14ac:dyDescent="0.25">
      <c r="A10" t="s">
        <v>40</v>
      </c>
      <c r="B10">
        <v>17</v>
      </c>
      <c r="C10">
        <v>14</v>
      </c>
      <c r="D10">
        <v>22</v>
      </c>
      <c r="E10">
        <v>31</v>
      </c>
      <c r="F10">
        <v>23</v>
      </c>
      <c r="G10">
        <v>27</v>
      </c>
      <c r="H10">
        <v>11</v>
      </c>
      <c r="I10">
        <v>16</v>
      </c>
      <c r="J10">
        <v>17</v>
      </c>
      <c r="K10">
        <v>18</v>
      </c>
      <c r="L10">
        <f>SUM(B10:K10)</f>
        <v>196</v>
      </c>
      <c r="N10" s="10">
        <v>0.13361650462962962</v>
      </c>
      <c r="O10" s="10">
        <v>0.14120643518518519</v>
      </c>
      <c r="P10" s="10">
        <f>O10-N10</f>
        <v>7.5899305555555685E-3</v>
      </c>
    </row>
    <row r="11" spans="1:18" x14ac:dyDescent="0.25">
      <c r="A11" t="s">
        <v>41</v>
      </c>
      <c r="B11">
        <v>100</v>
      </c>
      <c r="C11">
        <v>99</v>
      </c>
      <c r="D11">
        <v>100</v>
      </c>
      <c r="E11">
        <v>100</v>
      </c>
      <c r="F11">
        <v>100</v>
      </c>
      <c r="G11">
        <v>100</v>
      </c>
      <c r="H11">
        <v>99</v>
      </c>
      <c r="I11">
        <v>100</v>
      </c>
      <c r="J11">
        <v>100</v>
      </c>
      <c r="K11">
        <v>100</v>
      </c>
      <c r="L11">
        <f>SUM(B11:K11)</f>
        <v>998</v>
      </c>
      <c r="N11" s="10">
        <v>0.13361650462962962</v>
      </c>
      <c r="O11" s="10">
        <v>0.1424074074074074</v>
      </c>
      <c r="P11" s="10">
        <f>O11-N11</f>
        <v>8.790902777777776E-3</v>
      </c>
    </row>
    <row r="12" spans="1:18" x14ac:dyDescent="0.25">
      <c r="L12">
        <f>SUM(L8:L11)</f>
        <v>1656</v>
      </c>
    </row>
    <row r="13" spans="1:18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 t="s">
        <v>33</v>
      </c>
    </row>
    <row r="14" spans="1:18" x14ac:dyDescent="0.25">
      <c r="A14" t="s">
        <v>38</v>
      </c>
      <c r="B14">
        <v>28</v>
      </c>
      <c r="C14">
        <v>20</v>
      </c>
      <c r="D14">
        <v>23</v>
      </c>
      <c r="E14">
        <v>23</v>
      </c>
      <c r="F14">
        <v>28</v>
      </c>
      <c r="G14">
        <v>31</v>
      </c>
      <c r="H14">
        <v>16</v>
      </c>
      <c r="I14">
        <v>17</v>
      </c>
      <c r="J14">
        <v>29</v>
      </c>
      <c r="K14">
        <v>25</v>
      </c>
      <c r="L14">
        <f>SUM(B14:K14)</f>
        <v>240</v>
      </c>
      <c r="N14" s="10">
        <v>0.14884537037037038</v>
      </c>
      <c r="O14" s="10">
        <v>0.15611270833333332</v>
      </c>
      <c r="P14" s="10">
        <f>O14-N14</f>
        <v>7.2673379629629442E-3</v>
      </c>
    </row>
    <row r="15" spans="1:18" x14ac:dyDescent="0.25">
      <c r="A15" t="s">
        <v>39</v>
      </c>
      <c r="B15">
        <v>23</v>
      </c>
      <c r="C15">
        <v>23</v>
      </c>
      <c r="D15">
        <v>20</v>
      </c>
      <c r="E15">
        <v>21</v>
      </c>
      <c r="F15">
        <v>19</v>
      </c>
      <c r="G15">
        <v>23</v>
      </c>
      <c r="H15">
        <v>20</v>
      </c>
      <c r="I15">
        <v>21</v>
      </c>
      <c r="J15">
        <v>24</v>
      </c>
      <c r="K15">
        <v>28</v>
      </c>
      <c r="L15">
        <f>SUM(B15:K15)</f>
        <v>222</v>
      </c>
      <c r="N15" s="10">
        <v>0.14884537037037038</v>
      </c>
      <c r="O15" s="10">
        <v>0.15611770833333333</v>
      </c>
      <c r="P15" s="10">
        <f>O15-N15</f>
        <v>7.2723379629629492E-3</v>
      </c>
    </row>
    <row r="16" spans="1:18" x14ac:dyDescent="0.25">
      <c r="A16" t="s">
        <v>40</v>
      </c>
      <c r="B16">
        <v>22</v>
      </c>
      <c r="C16">
        <v>15</v>
      </c>
      <c r="D16">
        <v>25</v>
      </c>
      <c r="E16">
        <v>19</v>
      </c>
      <c r="F16">
        <v>29</v>
      </c>
      <c r="G16">
        <v>22</v>
      </c>
      <c r="H16">
        <v>14</v>
      </c>
      <c r="I16">
        <v>18</v>
      </c>
      <c r="J16">
        <v>20</v>
      </c>
      <c r="K16">
        <v>23</v>
      </c>
      <c r="L16">
        <f>SUM(B16:K16)</f>
        <v>207</v>
      </c>
      <c r="N16" s="10">
        <v>0.14884537037037038</v>
      </c>
      <c r="O16" s="10">
        <v>0.1579558101851852</v>
      </c>
      <c r="P16" s="10">
        <f>O16-N16</f>
        <v>9.1104398148148247E-3</v>
      </c>
    </row>
    <row r="17" spans="1:16" x14ac:dyDescent="0.25">
      <c r="A17" t="s">
        <v>41</v>
      </c>
      <c r="B17">
        <v>98</v>
      </c>
      <c r="C17">
        <v>100</v>
      </c>
      <c r="D17">
        <v>100</v>
      </c>
      <c r="E17">
        <v>99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f>SUM(B17:K17)</f>
        <v>997</v>
      </c>
      <c r="N17" s="10">
        <v>0.14884537037037038</v>
      </c>
      <c r="O17" s="10">
        <v>0.15869212962962961</v>
      </c>
      <c r="P17" s="10">
        <f>O17-N17</f>
        <v>9.8467592592592357E-3</v>
      </c>
    </row>
    <row r="18" spans="1:16" x14ac:dyDescent="0.25">
      <c r="L18">
        <f>SUM(L14:L17)</f>
        <v>1666</v>
      </c>
    </row>
    <row r="20" spans="1:16" x14ac:dyDescent="0.25">
      <c r="N20" s="10">
        <v>0.1656841550925926</v>
      </c>
      <c r="O20" s="10">
        <v>0.17166072916666666</v>
      </c>
      <c r="P20" s="10">
        <f>O20-N20</f>
        <v>5.9765740740740647E-3</v>
      </c>
    </row>
    <row r="21" spans="1:16" x14ac:dyDescent="0.25">
      <c r="N21" s="10">
        <v>0.16568416666666666</v>
      </c>
      <c r="O21" s="10">
        <v>0.17262545138888888</v>
      </c>
      <c r="P21" s="10">
        <f>O21-N21</f>
        <v>6.9412847222222185E-3</v>
      </c>
    </row>
    <row r="22" spans="1:16" x14ac:dyDescent="0.25">
      <c r="N22" s="10">
        <v>0.16568424768518519</v>
      </c>
      <c r="O22" s="10">
        <v>0.17253847222222221</v>
      </c>
      <c r="P22" s="10">
        <f>O22-N22</f>
        <v>6.8542245370370181E-3</v>
      </c>
    </row>
    <row r="23" spans="1:16" x14ac:dyDescent="0.25">
      <c r="N23" s="10">
        <v>0.16568663194444444</v>
      </c>
      <c r="O23" s="10">
        <v>0.18124622685185185</v>
      </c>
      <c r="P23" s="10">
        <f>O23-N23</f>
        <v>1.5559594907407409E-2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3D89-F0C0-4AD8-B1D4-DD423027B84B}">
  <dimension ref="A2:M12"/>
  <sheetViews>
    <sheetView workbookViewId="0">
      <selection activeCell="M9" sqref="A1:XFD1048576"/>
    </sheetView>
  </sheetViews>
  <sheetFormatPr defaultRowHeight="15" x14ac:dyDescent="0.25"/>
  <cols>
    <col min="7" max="7" width="10.28515625" bestFit="1" customWidth="1"/>
    <col min="8" max="8" width="10.42578125" bestFit="1" customWidth="1"/>
    <col min="9" max="9" width="12.140625" bestFit="1" customWidth="1"/>
    <col min="11" max="11" width="10.28515625" bestFit="1" customWidth="1"/>
    <col min="12" max="12" width="10.42578125" bestFit="1" customWidth="1"/>
    <col min="13" max="13" width="12.140625" bestFit="1" customWidth="1"/>
  </cols>
  <sheetData>
    <row r="2" spans="1:13" x14ac:dyDescent="0.2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</row>
    <row r="3" spans="1:13" x14ac:dyDescent="0.25">
      <c r="A3" t="s">
        <v>38</v>
      </c>
    </row>
    <row r="4" spans="1:13" x14ac:dyDescent="0.25">
      <c r="A4" t="s">
        <v>39</v>
      </c>
    </row>
    <row r="5" spans="1:13" x14ac:dyDescent="0.25">
      <c r="A5" t="s">
        <v>40</v>
      </c>
    </row>
    <row r="6" spans="1:13" x14ac:dyDescent="0.25">
      <c r="A6" t="s">
        <v>41</v>
      </c>
    </row>
    <row r="8" spans="1:13" x14ac:dyDescent="0.25">
      <c r="A8" t="s">
        <v>45</v>
      </c>
      <c r="B8" t="s">
        <v>58</v>
      </c>
      <c r="C8" t="s">
        <v>59</v>
      </c>
      <c r="D8" t="s">
        <v>60</v>
      </c>
      <c r="E8" t="s">
        <v>61</v>
      </c>
      <c r="F8" t="s">
        <v>62</v>
      </c>
      <c r="G8" t="s">
        <v>63</v>
      </c>
      <c r="H8" t="s">
        <v>64</v>
      </c>
      <c r="I8" t="s">
        <v>65</v>
      </c>
      <c r="J8" t="s">
        <v>66</v>
      </c>
      <c r="K8" t="s">
        <v>67</v>
      </c>
      <c r="L8" t="s">
        <v>68</v>
      </c>
      <c r="M8" t="s">
        <v>69</v>
      </c>
    </row>
    <row r="9" spans="1:13" x14ac:dyDescent="0.25">
      <c r="A9" t="s">
        <v>38</v>
      </c>
    </row>
    <row r="10" spans="1:13" x14ac:dyDescent="0.25">
      <c r="A10" t="s">
        <v>39</v>
      </c>
    </row>
    <row r="11" spans="1:13" x14ac:dyDescent="0.25">
      <c r="A11" t="s">
        <v>40</v>
      </c>
    </row>
    <row r="12" spans="1:13" x14ac:dyDescent="0.25">
      <c r="A1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9F409-4FB5-442C-8E33-5F3355A21FAB}">
  <dimension ref="A1:W34"/>
  <sheetViews>
    <sheetView zoomScale="70" zoomScaleNormal="70" workbookViewId="0">
      <selection activeCell="R13" sqref="R13"/>
    </sheetView>
  </sheetViews>
  <sheetFormatPr defaultRowHeight="15" x14ac:dyDescent="0.25"/>
  <cols>
    <col min="2" max="2" width="6.5703125" bestFit="1" customWidth="1"/>
    <col min="3" max="4" width="8.5703125" bestFit="1" customWidth="1"/>
    <col min="5" max="5" width="9" bestFit="1" customWidth="1"/>
    <col min="6" max="10" width="8.5703125" bestFit="1" customWidth="1"/>
    <col min="11" max="11" width="9.5703125" bestFit="1" customWidth="1"/>
  </cols>
  <sheetData>
    <row r="1" spans="1:18" x14ac:dyDescent="0.25">
      <c r="A1" s="3" t="s">
        <v>23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8" x14ac:dyDescent="0.25">
      <c r="A2" s="13" t="s">
        <v>19</v>
      </c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3" t="s">
        <v>32</v>
      </c>
    </row>
    <row r="3" spans="1:18" x14ac:dyDescent="0.25">
      <c r="A3" s="13"/>
      <c r="B3" s="3" t="s">
        <v>9</v>
      </c>
      <c r="C3" s="3" t="s">
        <v>8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13"/>
    </row>
    <row r="4" spans="1:18" x14ac:dyDescent="0.25">
      <c r="A4" s="4" t="s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f>SUM(B4:K4)</f>
        <v>0</v>
      </c>
      <c r="N4" s="10">
        <v>0.88947486111111118</v>
      </c>
      <c r="O4" s="10">
        <v>0.89566809027777783</v>
      </c>
      <c r="P4" s="10">
        <f>O4-N4</f>
        <v>6.1932291666666472E-3</v>
      </c>
    </row>
    <row r="5" spans="1:18" x14ac:dyDescent="0.25">
      <c r="A5" s="4" t="s">
        <v>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f t="shared" ref="L5:L7" si="0">SUM(B5:K5)</f>
        <v>0</v>
      </c>
      <c r="N5" s="10">
        <v>0.88947487268518521</v>
      </c>
      <c r="O5" s="10">
        <v>0.8941501273148148</v>
      </c>
      <c r="P5" s="10">
        <f t="shared" ref="P5:P7" si="1">O5-N5</f>
        <v>4.6752546296295883E-3</v>
      </c>
    </row>
    <row r="6" spans="1:18" x14ac:dyDescent="0.25">
      <c r="A6" s="4" t="s">
        <v>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f t="shared" si="0"/>
        <v>0</v>
      </c>
      <c r="N6" s="10">
        <v>0.8894748032407408</v>
      </c>
      <c r="O6" s="10">
        <v>0.89865539351851853</v>
      </c>
      <c r="P6" s="10">
        <f t="shared" si="1"/>
        <v>9.1805902777777337E-3</v>
      </c>
    </row>
    <row r="7" spans="1:18" x14ac:dyDescent="0.25">
      <c r="A7" s="4" t="s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f t="shared" si="0"/>
        <v>0</v>
      </c>
      <c r="N7" s="10">
        <v>0.88947466435185196</v>
      </c>
      <c r="O7" s="10">
        <v>0.89584214120370376</v>
      </c>
      <c r="P7" s="10">
        <f t="shared" si="1"/>
        <v>6.3674768518517944E-3</v>
      </c>
    </row>
    <row r="10" spans="1:18" x14ac:dyDescent="0.25">
      <c r="A10" t="s">
        <v>22</v>
      </c>
    </row>
    <row r="11" spans="1:18" x14ac:dyDescent="0.25">
      <c r="A11" s="12" t="s">
        <v>19</v>
      </c>
      <c r="B11" s="11" t="s">
        <v>18</v>
      </c>
      <c r="C11" s="11"/>
      <c r="D11" s="11"/>
      <c r="E11" s="11"/>
      <c r="F11" s="11"/>
      <c r="G11" s="11"/>
      <c r="H11" s="11"/>
      <c r="I11" s="11"/>
      <c r="J11" s="11"/>
      <c r="K11" s="11"/>
      <c r="L11" s="12" t="s">
        <v>32</v>
      </c>
    </row>
    <row r="12" spans="1:18" x14ac:dyDescent="0.25">
      <c r="A12" s="12"/>
      <c r="B12" s="2" t="s">
        <v>9</v>
      </c>
      <c r="C12" s="2" t="s">
        <v>8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I12" t="s">
        <v>15</v>
      </c>
      <c r="J12" t="s">
        <v>16</v>
      </c>
      <c r="K12" t="s">
        <v>17</v>
      </c>
      <c r="L12" s="12"/>
    </row>
    <row r="13" spans="1:18" x14ac:dyDescent="0.25">
      <c r="A13" t="s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SUM(B13:K13)</f>
        <v>0</v>
      </c>
      <c r="N13" s="10">
        <v>0.37907909722222222</v>
      </c>
      <c r="O13" s="10">
        <v>0.3829255324074074</v>
      </c>
      <c r="P13" s="10">
        <f>O13-N13</f>
        <v>3.8464351851851819E-3</v>
      </c>
      <c r="R13" s="10">
        <f>AVERAGE(P13,P22,P31)</f>
        <v>3.8342438271605217E-3</v>
      </c>
    </row>
    <row r="14" spans="1:18" x14ac:dyDescent="0.25">
      <c r="A14" t="s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ref="L14:L16" si="2">SUM(B14:K14)</f>
        <v>0</v>
      </c>
      <c r="N14" s="10">
        <v>0.3790790740740741</v>
      </c>
      <c r="O14" s="10">
        <v>0.38293319444444446</v>
      </c>
      <c r="P14" s="10">
        <f t="shared" ref="P14:P16" si="3">O14-N14</f>
        <v>3.8541203703703619E-3</v>
      </c>
      <c r="R14" s="10">
        <f>AVERAGE(P14,P23,P32)</f>
        <v>3.8484953703703897E-3</v>
      </c>
    </row>
    <row r="15" spans="1:18" x14ac:dyDescent="0.25">
      <c r="A15" t="s"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2"/>
        <v>0</v>
      </c>
      <c r="N15" s="10">
        <v>0.37907903935185189</v>
      </c>
      <c r="O15" s="10">
        <v>0.38293701388888884</v>
      </c>
      <c r="P15" s="10">
        <f t="shared" si="3"/>
        <v>3.8579745370369567E-3</v>
      </c>
      <c r="R15" s="10">
        <f>AVERAGE(P15,P24,P33)</f>
        <v>3.8559915123456689E-3</v>
      </c>
    </row>
    <row r="16" spans="1:18" x14ac:dyDescent="0.25">
      <c r="A16" t="s">
        <v>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2"/>
        <v>0</v>
      </c>
      <c r="N16" s="10">
        <v>0.37907900462962968</v>
      </c>
      <c r="O16" s="10">
        <v>0.38293697916666664</v>
      </c>
      <c r="P16" s="10">
        <f t="shared" si="3"/>
        <v>3.8579745370369567E-3</v>
      </c>
      <c r="R16" s="10">
        <f>AVERAGE(P16,P25,P34)</f>
        <v>3.8560030864197201E-3</v>
      </c>
    </row>
    <row r="18" spans="1:23" x14ac:dyDescent="0.25"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25">
      <c r="A19" t="s">
        <v>21</v>
      </c>
    </row>
    <row r="20" spans="1:23" x14ac:dyDescent="0.25">
      <c r="A20" s="12" t="s">
        <v>19</v>
      </c>
      <c r="B20" s="11" t="s">
        <v>18</v>
      </c>
      <c r="C20" s="11"/>
      <c r="D20" s="11"/>
      <c r="E20" s="11"/>
      <c r="F20" s="11"/>
      <c r="G20" s="11"/>
      <c r="H20" s="11"/>
      <c r="I20" s="11"/>
      <c r="J20" s="11"/>
      <c r="K20" s="11"/>
      <c r="L20" s="12" t="s">
        <v>32</v>
      </c>
    </row>
    <row r="21" spans="1:23" x14ac:dyDescent="0.25">
      <c r="A21" s="12"/>
      <c r="B21" s="2" t="s">
        <v>9</v>
      </c>
      <c r="C21" s="2" t="s">
        <v>8</v>
      </c>
      <c r="D21" t="s">
        <v>10</v>
      </c>
      <c r="E21" t="s">
        <v>11</v>
      </c>
      <c r="F21" t="s">
        <v>12</v>
      </c>
      <c r="G21" t="s">
        <v>13</v>
      </c>
      <c r="H21" t="s">
        <v>14</v>
      </c>
      <c r="I21" t="s">
        <v>15</v>
      </c>
      <c r="J21" t="s">
        <v>16</v>
      </c>
      <c r="K21" t="s">
        <v>17</v>
      </c>
      <c r="L21" s="12"/>
    </row>
    <row r="22" spans="1:23" x14ac:dyDescent="0.25">
      <c r="A22" t="s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f>SUM(B22:K22)</f>
        <v>1</v>
      </c>
      <c r="N22" s="10">
        <v>0.38422616898148149</v>
      </c>
      <c r="O22" s="10">
        <v>0.38804994212962968</v>
      </c>
      <c r="P22" s="10">
        <f>O22-N22</f>
        <v>3.8237731481481907E-3</v>
      </c>
    </row>
    <row r="23" spans="1:23" x14ac:dyDescent="0.25">
      <c r="A23" t="s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ref="L23:L25" si="4">SUM(B23:K23)</f>
        <v>0</v>
      </c>
      <c r="N23" s="10">
        <v>0.38422616898148149</v>
      </c>
      <c r="O23" s="10">
        <v>0.38807730324074075</v>
      </c>
      <c r="P23" s="10">
        <f t="shared" ref="P23:P25" si="5">O23-N23</f>
        <v>3.851134259259259E-3</v>
      </c>
    </row>
    <row r="24" spans="1:23" x14ac:dyDescent="0.25">
      <c r="A24" t="s">
        <v>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4"/>
        <v>0</v>
      </c>
      <c r="N24" s="10">
        <v>0.38422667824074069</v>
      </c>
      <c r="O24" s="10">
        <v>0.38808107638888889</v>
      </c>
      <c r="P24" s="10">
        <f t="shared" si="5"/>
        <v>3.854398148148197E-3</v>
      </c>
    </row>
    <row r="25" spans="1:23" x14ac:dyDescent="0.25">
      <c r="A25" t="s">
        <v>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4"/>
        <v>0</v>
      </c>
      <c r="N25" s="10">
        <v>0.38422665509259257</v>
      </c>
      <c r="O25" s="10">
        <v>0.3880810648148148</v>
      </c>
      <c r="P25" s="10">
        <f t="shared" si="5"/>
        <v>3.8544097222222296E-3</v>
      </c>
    </row>
    <row r="28" spans="1:23" x14ac:dyDescent="0.25">
      <c r="A28" s="4" t="s">
        <v>20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23" x14ac:dyDescent="0.25">
      <c r="A29" s="13" t="s">
        <v>19</v>
      </c>
      <c r="B29" s="14" t="s">
        <v>18</v>
      </c>
      <c r="C29" s="14"/>
      <c r="D29" s="14"/>
      <c r="E29" s="14"/>
      <c r="F29" s="14"/>
      <c r="G29" s="14"/>
      <c r="H29" s="14"/>
      <c r="I29" s="14"/>
      <c r="J29" s="14"/>
      <c r="K29" s="14"/>
      <c r="L29" s="13" t="s">
        <v>32</v>
      </c>
    </row>
    <row r="30" spans="1:23" x14ac:dyDescent="0.25">
      <c r="A30" s="13"/>
      <c r="B30" s="3" t="s">
        <v>9</v>
      </c>
      <c r="C30" s="3" t="s">
        <v>8</v>
      </c>
      <c r="D30" s="4" t="s">
        <v>10</v>
      </c>
      <c r="E30" s="4" t="s">
        <v>11</v>
      </c>
      <c r="F30" s="4" t="s">
        <v>12</v>
      </c>
      <c r="G30" s="4" t="s">
        <v>13</v>
      </c>
      <c r="H30" s="4" t="s">
        <v>14</v>
      </c>
      <c r="I30" s="4" t="s">
        <v>15</v>
      </c>
      <c r="J30" s="4" t="s">
        <v>16</v>
      </c>
      <c r="K30" s="4" t="s">
        <v>17</v>
      </c>
      <c r="L30" s="13"/>
    </row>
    <row r="31" spans="1:23" x14ac:dyDescent="0.25">
      <c r="A31" s="4" t="s">
        <v>1</v>
      </c>
      <c r="B31" s="4">
        <v>1</v>
      </c>
      <c r="C31" s="4">
        <v>0</v>
      </c>
      <c r="D31" s="4">
        <v>0</v>
      </c>
      <c r="E31" s="4">
        <v>0</v>
      </c>
      <c r="F31" s="4">
        <v>0</v>
      </c>
      <c r="G31" s="4">
        <v>1</v>
      </c>
      <c r="H31" s="4">
        <v>0</v>
      </c>
      <c r="I31" s="4">
        <v>0</v>
      </c>
      <c r="J31" s="4">
        <v>0</v>
      </c>
      <c r="K31" s="4">
        <v>0</v>
      </c>
      <c r="L31" s="4">
        <f>SUM(B31:K31)</f>
        <v>2</v>
      </c>
      <c r="N31" s="10">
        <v>0.38924562499999998</v>
      </c>
      <c r="O31" s="10">
        <v>0.39307814814814818</v>
      </c>
      <c r="P31" s="10">
        <f>O31-N31</f>
        <v>3.8325231481481925E-3</v>
      </c>
    </row>
    <row r="32" spans="1:23" x14ac:dyDescent="0.25">
      <c r="A32" s="4" t="s">
        <v>2</v>
      </c>
      <c r="B32" s="4">
        <v>0</v>
      </c>
      <c r="C32" s="4">
        <v>0</v>
      </c>
      <c r="D32" s="4">
        <v>1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f t="shared" ref="L32:L34" si="6">SUM(B32:K32)</f>
        <v>1</v>
      </c>
      <c r="N32" s="10">
        <v>0.3892456134259259</v>
      </c>
      <c r="O32" s="10">
        <v>0.39308584490740744</v>
      </c>
      <c r="P32" s="10">
        <f t="shared" ref="P32:P34" si="7">O32-N32</f>
        <v>3.8402314814815486E-3</v>
      </c>
    </row>
    <row r="33" spans="1:16" x14ac:dyDescent="0.25">
      <c r="A33" s="4" t="s">
        <v>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f t="shared" si="6"/>
        <v>0</v>
      </c>
      <c r="N33" s="10">
        <v>0.38924559027777778</v>
      </c>
      <c r="O33" s="10">
        <v>0.39310119212962963</v>
      </c>
      <c r="P33" s="10">
        <f t="shared" si="7"/>
        <v>3.8556018518518531E-3</v>
      </c>
    </row>
    <row r="34" spans="1:16" x14ac:dyDescent="0.25">
      <c r="A34" s="4" t="s">
        <v>4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f t="shared" si="6"/>
        <v>0</v>
      </c>
      <c r="N34" s="10">
        <v>0.38924555555555557</v>
      </c>
      <c r="O34" s="10">
        <v>0.39310118055555554</v>
      </c>
      <c r="P34" s="10">
        <f t="shared" si="7"/>
        <v>3.8556249999999737E-3</v>
      </c>
    </row>
  </sheetData>
  <mergeCells count="13">
    <mergeCell ref="A29:A30"/>
    <mergeCell ref="B29:K29"/>
    <mergeCell ref="A2:A3"/>
    <mergeCell ref="B2:K2"/>
    <mergeCell ref="A11:A12"/>
    <mergeCell ref="B11:K11"/>
    <mergeCell ref="A20:A21"/>
    <mergeCell ref="B20:K20"/>
    <mergeCell ref="N18:W18"/>
    <mergeCell ref="L2:L3"/>
    <mergeCell ref="L11:L12"/>
    <mergeCell ref="L20:L21"/>
    <mergeCell ref="L29:L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F91D-2264-41D1-A44B-3CCDCC527CDF}">
  <dimension ref="A1:W1048576"/>
  <sheetViews>
    <sheetView zoomScale="70" zoomScaleNormal="70" workbookViewId="0">
      <selection activeCell="R15" sqref="R15"/>
    </sheetView>
  </sheetViews>
  <sheetFormatPr defaultRowHeight="15" x14ac:dyDescent="0.25"/>
  <cols>
    <col min="11" max="11" width="9.85546875" bestFit="1" customWidth="1"/>
  </cols>
  <sheetData>
    <row r="1" spans="1:18" x14ac:dyDescent="0.25">
      <c r="A1" s="3" t="s">
        <v>24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8" x14ac:dyDescent="0.25">
      <c r="A2" s="13" t="s">
        <v>19</v>
      </c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3" t="s">
        <v>32</v>
      </c>
    </row>
    <row r="3" spans="1:18" x14ac:dyDescent="0.25">
      <c r="A3" s="13"/>
      <c r="B3" s="3" t="s">
        <v>9</v>
      </c>
      <c r="C3" s="3" t="s">
        <v>8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13"/>
    </row>
    <row r="4" spans="1:18" x14ac:dyDescent="0.25">
      <c r="A4" s="4" t="s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f>SUM(B4:K4)</f>
        <v>0</v>
      </c>
      <c r="N4" s="10">
        <v>2.5959421296296293E-2</v>
      </c>
      <c r="O4" s="10">
        <v>3.4325671296296295E-2</v>
      </c>
      <c r="P4" s="10">
        <f>O4-N4</f>
        <v>8.3662500000000022E-3</v>
      </c>
    </row>
    <row r="5" spans="1:18" x14ac:dyDescent="0.25">
      <c r="A5" s="4" t="s">
        <v>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f>SUM(B5:K5)</f>
        <v>0</v>
      </c>
      <c r="N5" s="10">
        <v>2.5961759259259264E-2</v>
      </c>
      <c r="O5" s="10">
        <v>4.4778912037037037E-2</v>
      </c>
      <c r="P5" s="10">
        <f>O5-N5</f>
        <v>1.8817152777777773E-2</v>
      </c>
    </row>
    <row r="6" spans="1:18" x14ac:dyDescent="0.25">
      <c r="A6" s="4" t="s">
        <v>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f>SUM(B6:K6)</f>
        <v>0</v>
      </c>
      <c r="N6" s="10">
        <v>2.5964363425925924E-2</v>
      </c>
      <c r="O6" s="10">
        <v>5.1380983796296298E-2</v>
      </c>
      <c r="P6" s="10">
        <f>O6-N6</f>
        <v>2.5416620370370374E-2</v>
      </c>
    </row>
    <row r="7" spans="1:18" x14ac:dyDescent="0.25">
      <c r="A7" s="4" t="s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f>SUM(B7:K7)</f>
        <v>0</v>
      </c>
      <c r="N7" s="10">
        <v>2.5966793981481481E-2</v>
      </c>
      <c r="O7" s="10">
        <v>5.6635729166666669E-2</v>
      </c>
      <c r="P7" s="10">
        <f>O7-N7</f>
        <v>3.0668935185185188E-2</v>
      </c>
    </row>
    <row r="10" spans="1:18" x14ac:dyDescent="0.25">
      <c r="A10" t="s">
        <v>25</v>
      </c>
    </row>
    <row r="11" spans="1:18" x14ac:dyDescent="0.25">
      <c r="A11" s="12" t="s">
        <v>19</v>
      </c>
      <c r="B11" s="11" t="s">
        <v>18</v>
      </c>
      <c r="C11" s="11"/>
      <c r="D11" s="11"/>
      <c r="E11" s="11"/>
      <c r="F11" s="11"/>
      <c r="G11" s="11"/>
      <c r="H11" s="11"/>
      <c r="I11" s="11"/>
      <c r="J11" s="11"/>
      <c r="K11" s="11"/>
      <c r="L11" s="12" t="s">
        <v>32</v>
      </c>
    </row>
    <row r="12" spans="1:18" x14ac:dyDescent="0.25">
      <c r="A12" s="12"/>
      <c r="B12" s="2" t="s">
        <v>9</v>
      </c>
      <c r="C12" s="2" t="s">
        <v>8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I12" t="s">
        <v>15</v>
      </c>
      <c r="J12" t="s">
        <v>16</v>
      </c>
      <c r="K12" t="s">
        <v>17</v>
      </c>
      <c r="L12" s="12"/>
    </row>
    <row r="13" spans="1:18" x14ac:dyDescent="0.25">
      <c r="A13" t="s">
        <v>1</v>
      </c>
      <c r="B13">
        <v>4</v>
      </c>
      <c r="C13">
        <v>8</v>
      </c>
      <c r="D13">
        <v>2</v>
      </c>
      <c r="E13">
        <v>7</v>
      </c>
      <c r="F13">
        <v>6</v>
      </c>
      <c r="G13">
        <v>8</v>
      </c>
      <c r="H13">
        <v>8</v>
      </c>
      <c r="I13">
        <v>8</v>
      </c>
      <c r="J13">
        <v>1</v>
      </c>
      <c r="K13">
        <v>6</v>
      </c>
      <c r="L13">
        <f>SUM(B13:K13)</f>
        <v>58</v>
      </c>
      <c r="N13" s="10">
        <v>0.28861500000000001</v>
      </c>
      <c r="O13" s="10">
        <v>0.29345806712962963</v>
      </c>
      <c r="P13" s="10">
        <f>O13-N13</f>
        <v>4.843067129629619E-3</v>
      </c>
      <c r="R13" s="10">
        <f>AVERAGE(P13,P22,P31)</f>
        <v>4.8895293209876471E-3</v>
      </c>
    </row>
    <row r="14" spans="1:18" x14ac:dyDescent="0.25">
      <c r="A14" t="s">
        <v>2</v>
      </c>
      <c r="B14">
        <v>55</v>
      </c>
      <c r="C14">
        <v>57</v>
      </c>
      <c r="D14">
        <v>52</v>
      </c>
      <c r="E14">
        <v>55</v>
      </c>
      <c r="F14">
        <v>45</v>
      </c>
      <c r="G14">
        <v>60</v>
      </c>
      <c r="H14">
        <v>63</v>
      </c>
      <c r="I14">
        <v>54</v>
      </c>
      <c r="J14">
        <v>65</v>
      </c>
      <c r="K14">
        <v>55</v>
      </c>
      <c r="L14">
        <f>SUM(B14:K14)</f>
        <v>561</v>
      </c>
      <c r="N14" s="10">
        <v>0.28862725694444441</v>
      </c>
      <c r="O14" s="10">
        <v>0.29434868055555558</v>
      </c>
      <c r="P14" s="10">
        <f>O14-N14</f>
        <v>5.7214236111111649E-3</v>
      </c>
      <c r="R14" s="10">
        <f>AVERAGE(P14,P23,P32)</f>
        <v>5.7333641975308809E-3</v>
      </c>
    </row>
    <row r="15" spans="1:18" x14ac:dyDescent="0.25">
      <c r="A15" t="s">
        <v>3</v>
      </c>
      <c r="B15">
        <v>61</v>
      </c>
      <c r="C15">
        <v>58</v>
      </c>
      <c r="D15">
        <v>59</v>
      </c>
      <c r="E15">
        <v>65</v>
      </c>
      <c r="F15">
        <v>60</v>
      </c>
      <c r="G15">
        <v>64</v>
      </c>
      <c r="H15">
        <v>69</v>
      </c>
      <c r="I15">
        <v>65</v>
      </c>
      <c r="J15">
        <v>66</v>
      </c>
      <c r="K15">
        <v>62</v>
      </c>
      <c r="L15">
        <f>SUM(B15:K15)</f>
        <v>629</v>
      </c>
      <c r="N15" s="10">
        <v>0.28862018518518517</v>
      </c>
      <c r="O15" s="10">
        <v>0.2948280787037037</v>
      </c>
      <c r="P15" s="10">
        <f>O15-N15</f>
        <v>6.2078935185185258E-3</v>
      </c>
      <c r="R15" s="10">
        <f>AVERAGE(P15,P24,P33)</f>
        <v>6.1768788580246854E-3</v>
      </c>
    </row>
    <row r="16" spans="1:18" x14ac:dyDescent="0.25">
      <c r="A16" t="s">
        <v>4</v>
      </c>
      <c r="B16">
        <v>73</v>
      </c>
      <c r="C16">
        <v>76</v>
      </c>
      <c r="D16">
        <v>72</v>
      </c>
      <c r="E16">
        <v>73</v>
      </c>
      <c r="F16">
        <v>76</v>
      </c>
      <c r="G16">
        <v>69</v>
      </c>
      <c r="H16">
        <v>64</v>
      </c>
      <c r="I16">
        <v>78</v>
      </c>
      <c r="J16">
        <v>65</v>
      </c>
      <c r="K16">
        <v>69</v>
      </c>
      <c r="L16">
        <f>SUM(B16:K16)</f>
        <v>715</v>
      </c>
      <c r="N16" s="10">
        <v>0.28862297453703706</v>
      </c>
      <c r="O16" s="10">
        <v>0.29476486111111111</v>
      </c>
      <c r="P16" s="10">
        <f>O16-N16</f>
        <v>6.1418865740740514E-3</v>
      </c>
      <c r="R16" s="10">
        <f>AVERAGE(P16,P25,P34)</f>
        <v>6.1138425925925848E-3</v>
      </c>
    </row>
    <row r="17" spans="1:23" x14ac:dyDescent="0.25">
      <c r="L17">
        <f>SUM(L13:L16)</f>
        <v>1963</v>
      </c>
    </row>
    <row r="18" spans="1:23" x14ac:dyDescent="0.25"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25">
      <c r="A19" s="4" t="s">
        <v>26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23" x14ac:dyDescent="0.25">
      <c r="A20" s="13" t="s">
        <v>19</v>
      </c>
      <c r="B20" s="14" t="s">
        <v>18</v>
      </c>
      <c r="C20" s="14"/>
      <c r="D20" s="14"/>
      <c r="E20" s="14"/>
      <c r="F20" s="14"/>
      <c r="G20" s="14"/>
      <c r="H20" s="14"/>
      <c r="I20" s="14"/>
      <c r="J20" s="14"/>
      <c r="K20" s="14"/>
      <c r="L20" s="13" t="s">
        <v>32</v>
      </c>
    </row>
    <row r="21" spans="1:23" x14ac:dyDescent="0.25">
      <c r="A21" s="13"/>
      <c r="B21" s="3" t="s">
        <v>9</v>
      </c>
      <c r="C21" s="3" t="s">
        <v>8</v>
      </c>
      <c r="D21" s="4" t="s">
        <v>10</v>
      </c>
      <c r="E21" s="4" t="s">
        <v>11</v>
      </c>
      <c r="F21" s="4" t="s">
        <v>12</v>
      </c>
      <c r="G21" s="4" t="s">
        <v>13</v>
      </c>
      <c r="H21" s="4" t="s">
        <v>14</v>
      </c>
      <c r="I21" s="4" t="s">
        <v>15</v>
      </c>
      <c r="J21" s="4" t="s">
        <v>16</v>
      </c>
      <c r="K21" s="4" t="s">
        <v>17</v>
      </c>
      <c r="L21" s="13"/>
    </row>
    <row r="22" spans="1:23" x14ac:dyDescent="0.25">
      <c r="A22" s="4" t="s">
        <v>1</v>
      </c>
      <c r="B22" s="4">
        <v>4</v>
      </c>
      <c r="C22" s="4">
        <v>1</v>
      </c>
      <c r="D22" s="4">
        <v>6</v>
      </c>
      <c r="E22" s="4">
        <v>5</v>
      </c>
      <c r="F22" s="4">
        <v>8</v>
      </c>
      <c r="G22" s="4">
        <v>2</v>
      </c>
      <c r="H22" s="4">
        <v>5</v>
      </c>
      <c r="I22" s="4">
        <v>3</v>
      </c>
      <c r="J22" s="4">
        <v>6</v>
      </c>
      <c r="K22" s="4">
        <v>3</v>
      </c>
      <c r="L22" s="4">
        <f t="shared" ref="L22:L34" si="0">SUM(B22:K22)</f>
        <v>43</v>
      </c>
      <c r="N22" s="10">
        <v>0.29639668981481482</v>
      </c>
      <c r="O22" s="10">
        <v>0.30132034722222223</v>
      </c>
      <c r="P22" s="10">
        <f>O22-N22</f>
        <v>4.9236574074074113E-3</v>
      </c>
    </row>
    <row r="23" spans="1:23" x14ac:dyDescent="0.25">
      <c r="A23" s="4" t="s">
        <v>2</v>
      </c>
      <c r="B23" s="4">
        <v>55</v>
      </c>
      <c r="C23" s="4">
        <v>48</v>
      </c>
      <c r="D23" s="4">
        <v>42</v>
      </c>
      <c r="E23" s="4">
        <v>66</v>
      </c>
      <c r="F23" s="4">
        <v>43</v>
      </c>
      <c r="G23" s="4">
        <v>53</v>
      </c>
      <c r="H23" s="4">
        <v>57</v>
      </c>
      <c r="I23" s="4">
        <v>49</v>
      </c>
      <c r="J23" s="4">
        <v>48</v>
      </c>
      <c r="K23" s="4">
        <v>58</v>
      </c>
      <c r="L23" s="4">
        <f t="shared" si="0"/>
        <v>519</v>
      </c>
      <c r="N23" s="10">
        <v>0.29640359953703704</v>
      </c>
      <c r="O23" s="10">
        <v>0.30212604166666668</v>
      </c>
      <c r="P23" s="10">
        <f>O23-N23</f>
        <v>5.7224421296296346E-3</v>
      </c>
    </row>
    <row r="24" spans="1:23" x14ac:dyDescent="0.25">
      <c r="A24" s="4" t="s">
        <v>3</v>
      </c>
      <c r="B24" s="4">
        <v>62</v>
      </c>
      <c r="C24" s="4">
        <v>59</v>
      </c>
      <c r="D24" s="4">
        <v>53</v>
      </c>
      <c r="E24" s="4">
        <v>66</v>
      </c>
      <c r="F24" s="4">
        <v>65</v>
      </c>
      <c r="G24" s="4">
        <v>64</v>
      </c>
      <c r="H24" s="4">
        <v>69</v>
      </c>
      <c r="I24" s="4">
        <v>64</v>
      </c>
      <c r="J24" s="4">
        <v>63</v>
      </c>
      <c r="K24" s="4">
        <v>73</v>
      </c>
      <c r="L24" s="4">
        <f t="shared" si="0"/>
        <v>638</v>
      </c>
      <c r="N24" s="10">
        <v>0.29640193287037037</v>
      </c>
      <c r="O24" s="10">
        <v>0.30258993055555555</v>
      </c>
      <c r="P24" s="10">
        <f>O24-N24</f>
        <v>6.187997685185187E-3</v>
      </c>
    </row>
    <row r="25" spans="1:23" x14ac:dyDescent="0.25">
      <c r="A25" s="4" t="s">
        <v>4</v>
      </c>
      <c r="B25" s="4">
        <v>74</v>
      </c>
      <c r="C25" s="4">
        <v>74</v>
      </c>
      <c r="D25" s="4">
        <v>69</v>
      </c>
      <c r="E25" s="4">
        <v>65</v>
      </c>
      <c r="F25" s="4">
        <v>69</v>
      </c>
      <c r="G25" s="4">
        <v>61</v>
      </c>
      <c r="H25" s="4">
        <v>72</v>
      </c>
      <c r="I25" s="4">
        <v>77</v>
      </c>
      <c r="J25" s="4">
        <v>66</v>
      </c>
      <c r="K25" s="4">
        <v>70</v>
      </c>
      <c r="L25" s="4">
        <f t="shared" si="0"/>
        <v>697</v>
      </c>
      <c r="N25" s="10">
        <v>0.29641032407407408</v>
      </c>
      <c r="O25" s="10">
        <v>0.30253667824074076</v>
      </c>
      <c r="P25" s="10">
        <f>O25-N25</f>
        <v>6.126354166666681E-3</v>
      </c>
    </row>
    <row r="26" spans="1:2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>
        <f>SUM(L22:L25)</f>
        <v>1897</v>
      </c>
    </row>
    <row r="28" spans="1:23" x14ac:dyDescent="0.25">
      <c r="A28" t="s">
        <v>27</v>
      </c>
    </row>
    <row r="29" spans="1:23" x14ac:dyDescent="0.25">
      <c r="A29" s="12" t="s">
        <v>19</v>
      </c>
      <c r="B29" s="11" t="s">
        <v>18</v>
      </c>
      <c r="C29" s="11"/>
      <c r="D29" s="11"/>
      <c r="E29" s="11"/>
      <c r="F29" s="11"/>
      <c r="G29" s="11"/>
      <c r="H29" s="11"/>
      <c r="I29" s="11"/>
      <c r="J29" s="11"/>
      <c r="K29" s="11"/>
      <c r="L29" s="12" t="s">
        <v>32</v>
      </c>
    </row>
    <row r="30" spans="1:23" x14ac:dyDescent="0.25">
      <c r="A30" s="12"/>
      <c r="B30" s="2" t="s">
        <v>9</v>
      </c>
      <c r="C30" s="2" t="s">
        <v>8</v>
      </c>
      <c r="D30" t="s">
        <v>10</v>
      </c>
      <c r="E30" t="s">
        <v>11</v>
      </c>
      <c r="F30" t="s">
        <v>12</v>
      </c>
      <c r="G30" t="s">
        <v>13</v>
      </c>
      <c r="H30" t="s">
        <v>14</v>
      </c>
      <c r="I30" t="s">
        <v>15</v>
      </c>
      <c r="J30" t="s">
        <v>16</v>
      </c>
      <c r="K30" t="s">
        <v>17</v>
      </c>
      <c r="L30" s="12"/>
    </row>
    <row r="31" spans="1:23" x14ac:dyDescent="0.25">
      <c r="A31" t="s">
        <v>1</v>
      </c>
      <c r="B31">
        <v>9</v>
      </c>
      <c r="C31">
        <v>2</v>
      </c>
      <c r="D31">
        <v>5</v>
      </c>
      <c r="E31">
        <v>12</v>
      </c>
      <c r="F31">
        <v>3</v>
      </c>
      <c r="G31">
        <v>7</v>
      </c>
      <c r="H31">
        <v>5</v>
      </c>
      <c r="I31">
        <v>5</v>
      </c>
      <c r="J31">
        <v>6</v>
      </c>
      <c r="K31">
        <v>3</v>
      </c>
      <c r="L31">
        <f t="shared" si="0"/>
        <v>57</v>
      </c>
      <c r="N31" s="10">
        <v>0.30414526620370369</v>
      </c>
      <c r="O31" s="10">
        <v>0.3090471296296296</v>
      </c>
      <c r="P31" s="10">
        <f>O31-N31</f>
        <v>4.901863425925912E-3</v>
      </c>
    </row>
    <row r="32" spans="1:23" x14ac:dyDescent="0.25">
      <c r="A32" t="s">
        <v>2</v>
      </c>
      <c r="B32">
        <v>59</v>
      </c>
      <c r="C32">
        <v>55</v>
      </c>
      <c r="D32">
        <v>50</v>
      </c>
      <c r="E32">
        <v>53</v>
      </c>
      <c r="F32">
        <v>54</v>
      </c>
      <c r="G32">
        <v>62</v>
      </c>
      <c r="H32">
        <v>57</v>
      </c>
      <c r="I32">
        <v>43</v>
      </c>
      <c r="J32">
        <v>48</v>
      </c>
      <c r="K32">
        <v>56</v>
      </c>
      <c r="L32">
        <f t="shared" si="0"/>
        <v>537</v>
      </c>
      <c r="N32" s="10">
        <v>0.30415212962962962</v>
      </c>
      <c r="O32" s="10">
        <v>0.30990835648148146</v>
      </c>
      <c r="P32" s="10">
        <f>O32-N32</f>
        <v>5.7562268518518422E-3</v>
      </c>
    </row>
    <row r="33" spans="1:16" x14ac:dyDescent="0.25">
      <c r="A33" t="s">
        <v>3</v>
      </c>
      <c r="B33">
        <v>64</v>
      </c>
      <c r="C33">
        <v>54</v>
      </c>
      <c r="D33">
        <v>61</v>
      </c>
      <c r="E33">
        <v>62</v>
      </c>
      <c r="F33">
        <v>74</v>
      </c>
      <c r="G33">
        <v>61</v>
      </c>
      <c r="H33">
        <v>62</v>
      </c>
      <c r="I33">
        <v>59</v>
      </c>
      <c r="J33">
        <v>63</v>
      </c>
      <c r="K33">
        <v>68</v>
      </c>
      <c r="L33">
        <f t="shared" si="0"/>
        <v>628</v>
      </c>
      <c r="N33" s="10">
        <v>0.30415043981481482</v>
      </c>
      <c r="O33" s="10">
        <v>0.31028518518518516</v>
      </c>
      <c r="P33" s="10">
        <f>O33-N33</f>
        <v>6.1347453703703425E-3</v>
      </c>
    </row>
    <row r="34" spans="1:16" x14ac:dyDescent="0.25">
      <c r="A34" t="s">
        <v>4</v>
      </c>
      <c r="B34">
        <v>69</v>
      </c>
      <c r="C34">
        <v>68</v>
      </c>
      <c r="D34">
        <v>69</v>
      </c>
      <c r="E34">
        <v>61</v>
      </c>
      <c r="F34">
        <v>72</v>
      </c>
      <c r="G34">
        <v>78</v>
      </c>
      <c r="H34">
        <v>70</v>
      </c>
      <c r="I34">
        <v>72</v>
      </c>
      <c r="J34">
        <v>74</v>
      </c>
      <c r="K34">
        <v>77</v>
      </c>
      <c r="L34">
        <f t="shared" si="0"/>
        <v>710</v>
      </c>
      <c r="N34" s="10">
        <v>0.30415883101851854</v>
      </c>
      <c r="O34" s="10">
        <v>0.31023211805555556</v>
      </c>
      <c r="P34" s="10">
        <f>O34-N34</f>
        <v>6.0732870370370229E-3</v>
      </c>
    </row>
    <row r="35" spans="1:16" x14ac:dyDescent="0.25">
      <c r="L35">
        <f>SUM(L31:L34)</f>
        <v>1932</v>
      </c>
    </row>
    <row r="1048576" spans="16:16" x14ac:dyDescent="0.25">
      <c r="P1048576" s="10">
        <f>O1048576-N1048576</f>
        <v>0</v>
      </c>
    </row>
  </sheetData>
  <mergeCells count="13">
    <mergeCell ref="L11:L12"/>
    <mergeCell ref="L20:L21"/>
    <mergeCell ref="L29:L30"/>
    <mergeCell ref="L2:L3"/>
    <mergeCell ref="A2:A3"/>
    <mergeCell ref="B2:K2"/>
    <mergeCell ref="A11:A12"/>
    <mergeCell ref="B11:K11"/>
    <mergeCell ref="N18:W18"/>
    <mergeCell ref="A20:A21"/>
    <mergeCell ref="B20:K20"/>
    <mergeCell ref="A29:A30"/>
    <mergeCell ref="B29:K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C9D3-F639-4A66-A33C-B4DE86E1B642}">
  <dimension ref="A1:W35"/>
  <sheetViews>
    <sheetView zoomScale="70" zoomScaleNormal="70" workbookViewId="0">
      <selection activeCell="R16" sqref="R16"/>
    </sheetView>
  </sheetViews>
  <sheetFormatPr defaultRowHeight="15" x14ac:dyDescent="0.25"/>
  <sheetData>
    <row r="1" spans="1:18" x14ac:dyDescent="0.25">
      <c r="A1" s="3" t="s">
        <v>28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8" x14ac:dyDescent="0.25">
      <c r="A2" s="13" t="s">
        <v>19</v>
      </c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 t="s">
        <v>32</v>
      </c>
    </row>
    <row r="3" spans="1:18" x14ac:dyDescent="0.25">
      <c r="A3" s="13"/>
      <c r="B3" s="3" t="s">
        <v>9</v>
      </c>
      <c r="C3" s="3" t="s">
        <v>8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14"/>
    </row>
    <row r="4" spans="1:18" x14ac:dyDescent="0.25">
      <c r="A4" s="4" t="s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f>SUM(B3:K3)</f>
        <v>0</v>
      </c>
      <c r="N4" s="10">
        <v>0.21399489583333334</v>
      </c>
      <c r="O4" s="10">
        <v>0.2261065162037037</v>
      </c>
      <c r="P4" s="10">
        <f>O4-N4</f>
        <v>1.2111620370370363E-2</v>
      </c>
    </row>
    <row r="5" spans="1:18" x14ac:dyDescent="0.25">
      <c r="A5" s="4" t="s">
        <v>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f>SUM(B4:K4)</f>
        <v>0</v>
      </c>
      <c r="N5" s="10">
        <v>0.21399734953703706</v>
      </c>
      <c r="O5" s="10">
        <v>0.22731160879629631</v>
      </c>
      <c r="P5" s="10">
        <f>O5-N5</f>
        <v>1.3314259259259248E-2</v>
      </c>
    </row>
    <row r="6" spans="1:18" x14ac:dyDescent="0.25">
      <c r="A6" s="4" t="s">
        <v>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f>SUM(B5:K5)</f>
        <v>0</v>
      </c>
      <c r="N6" s="10">
        <v>0.21399989583333334</v>
      </c>
      <c r="O6" s="10">
        <v>0.23096849537037037</v>
      </c>
      <c r="P6" s="10">
        <f>O6-N6</f>
        <v>1.6968599537037027E-2</v>
      </c>
    </row>
    <row r="7" spans="1:18" x14ac:dyDescent="0.25">
      <c r="A7" s="4" t="s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f>SUM(B6:K6)</f>
        <v>0</v>
      </c>
      <c r="N7" s="10">
        <v>0.21400221064814814</v>
      </c>
      <c r="O7" s="10">
        <v>0.23408709490740742</v>
      </c>
      <c r="P7" s="10">
        <f>O7-N7</f>
        <v>2.0084884259259278E-2</v>
      </c>
    </row>
    <row r="10" spans="1:18" x14ac:dyDescent="0.25">
      <c r="A10" t="s">
        <v>29</v>
      </c>
    </row>
    <row r="11" spans="1:18" x14ac:dyDescent="0.25">
      <c r="A11" s="12" t="s">
        <v>19</v>
      </c>
      <c r="B11" s="11" t="s">
        <v>18</v>
      </c>
      <c r="C11" s="11"/>
      <c r="D11" s="11"/>
      <c r="E11" s="11"/>
      <c r="F11" s="11"/>
      <c r="G11" s="11"/>
      <c r="H11" s="11"/>
      <c r="I11" s="11"/>
      <c r="J11" s="11"/>
      <c r="K11" s="11"/>
      <c r="L11" s="11" t="s">
        <v>32</v>
      </c>
    </row>
    <row r="12" spans="1:18" x14ac:dyDescent="0.25">
      <c r="A12" s="12"/>
      <c r="B12" s="2" t="s">
        <v>9</v>
      </c>
      <c r="C12" s="2" t="s">
        <v>8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I12" t="s">
        <v>15</v>
      </c>
      <c r="J12" t="s">
        <v>16</v>
      </c>
      <c r="K12" t="s">
        <v>17</v>
      </c>
      <c r="L12" s="11"/>
    </row>
    <row r="13" spans="1:18" x14ac:dyDescent="0.25">
      <c r="A13" t="s">
        <v>1</v>
      </c>
      <c r="B13">
        <v>5</v>
      </c>
      <c r="C13">
        <v>9</v>
      </c>
      <c r="D13">
        <v>10</v>
      </c>
      <c r="E13">
        <v>9</v>
      </c>
      <c r="F13">
        <v>3</v>
      </c>
      <c r="G13">
        <v>6</v>
      </c>
      <c r="H13">
        <v>36</v>
      </c>
      <c r="I13">
        <v>10</v>
      </c>
      <c r="J13">
        <v>6</v>
      </c>
      <c r="K13">
        <v>5</v>
      </c>
      <c r="L13">
        <f>SUM(B13:K13)</f>
        <v>99</v>
      </c>
      <c r="N13" s="10">
        <v>0.40678605324074074</v>
      </c>
      <c r="O13" s="10">
        <v>0.41165569444444444</v>
      </c>
      <c r="P13" s="10">
        <f>O13-N13</f>
        <v>4.8696412037037007E-3</v>
      </c>
      <c r="R13" s="10">
        <f>AVERAGE(P13,P22,P31)</f>
        <v>4.6842399691357688E-3</v>
      </c>
    </row>
    <row r="14" spans="1:18" x14ac:dyDescent="0.25">
      <c r="A14" t="s">
        <v>2</v>
      </c>
      <c r="B14">
        <v>50</v>
      </c>
      <c r="C14">
        <v>50</v>
      </c>
      <c r="D14">
        <v>49</v>
      </c>
      <c r="E14">
        <v>61</v>
      </c>
      <c r="F14">
        <v>55</v>
      </c>
      <c r="G14">
        <v>72</v>
      </c>
      <c r="H14">
        <v>65</v>
      </c>
      <c r="I14">
        <v>50</v>
      </c>
      <c r="J14">
        <v>62</v>
      </c>
      <c r="K14">
        <v>65</v>
      </c>
      <c r="L14">
        <f>SUM(B14:K14)</f>
        <v>579</v>
      </c>
      <c r="N14" s="10">
        <v>0.40683873842592594</v>
      </c>
      <c r="O14" s="10">
        <v>0.41252388888888891</v>
      </c>
      <c r="P14" s="10">
        <f t="shared" ref="P14:P16" si="0">O14-N14</f>
        <v>5.6851504629629734E-3</v>
      </c>
      <c r="R14" s="10">
        <f>AVERAGE(P14,P23,P32)</f>
        <v>5.7836072530864091E-3</v>
      </c>
    </row>
    <row r="15" spans="1:18" x14ac:dyDescent="0.25">
      <c r="A15" t="s">
        <v>3</v>
      </c>
      <c r="B15">
        <v>56</v>
      </c>
      <c r="C15">
        <v>59</v>
      </c>
      <c r="D15">
        <v>67</v>
      </c>
      <c r="E15">
        <v>57</v>
      </c>
      <c r="F15">
        <v>65</v>
      </c>
      <c r="G15">
        <v>67</v>
      </c>
      <c r="H15">
        <v>59</v>
      </c>
      <c r="I15">
        <v>59</v>
      </c>
      <c r="J15">
        <v>77</v>
      </c>
      <c r="K15">
        <v>68</v>
      </c>
      <c r="L15">
        <f>SUM(B15:K15)</f>
        <v>634</v>
      </c>
      <c r="N15" s="10">
        <v>0.40679671296296299</v>
      </c>
      <c r="O15" s="10">
        <v>0.41299124999999998</v>
      </c>
      <c r="P15" s="10">
        <f t="shared" si="0"/>
        <v>6.1945370370369846E-3</v>
      </c>
      <c r="R15" s="10">
        <f>AVERAGE(P15,P24,P33)</f>
        <v>6.2315702160493274E-3</v>
      </c>
    </row>
    <row r="16" spans="1:18" x14ac:dyDescent="0.25">
      <c r="A16" t="s">
        <v>4</v>
      </c>
      <c r="B16">
        <v>77</v>
      </c>
      <c r="C16">
        <v>76</v>
      </c>
      <c r="D16">
        <v>72</v>
      </c>
      <c r="E16">
        <v>75</v>
      </c>
      <c r="F16">
        <v>79</v>
      </c>
      <c r="G16">
        <v>74</v>
      </c>
      <c r="H16">
        <v>76</v>
      </c>
      <c r="I16">
        <v>76</v>
      </c>
      <c r="J16">
        <v>80</v>
      </c>
      <c r="K16">
        <v>71</v>
      </c>
      <c r="L16">
        <f>SUM(B16:K16)</f>
        <v>756</v>
      </c>
      <c r="N16" s="10">
        <v>0.40680394675925924</v>
      </c>
      <c r="O16" s="10">
        <v>0.41290530092592598</v>
      </c>
      <c r="P16" s="10">
        <f t="shared" si="0"/>
        <v>6.1013541666667392E-3</v>
      </c>
      <c r="R16" s="10">
        <f>AVERAGE(P16,P25,P34)</f>
        <v>6.1404166666667037E-3</v>
      </c>
    </row>
    <row r="17" spans="1:23" x14ac:dyDescent="0.25">
      <c r="L17">
        <f>SUM(L13:L16)</f>
        <v>2068</v>
      </c>
    </row>
    <row r="18" spans="1:23" x14ac:dyDescent="0.25"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25">
      <c r="A19" s="4" t="s">
        <v>30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23" x14ac:dyDescent="0.25">
      <c r="A20" s="13" t="s">
        <v>19</v>
      </c>
      <c r="B20" s="14" t="s">
        <v>18</v>
      </c>
      <c r="C20" s="14"/>
      <c r="D20" s="14"/>
      <c r="E20" s="14"/>
      <c r="F20" s="14"/>
      <c r="G20" s="14"/>
      <c r="H20" s="14"/>
      <c r="I20" s="14"/>
      <c r="J20" s="14"/>
      <c r="K20" s="14"/>
      <c r="L20" s="14" t="s">
        <v>32</v>
      </c>
    </row>
    <row r="21" spans="1:23" x14ac:dyDescent="0.25">
      <c r="A21" s="13"/>
      <c r="B21" s="3" t="s">
        <v>9</v>
      </c>
      <c r="C21" s="3" t="s">
        <v>8</v>
      </c>
      <c r="D21" s="4" t="s">
        <v>10</v>
      </c>
      <c r="E21" s="4" t="s">
        <v>11</v>
      </c>
      <c r="F21" s="4" t="s">
        <v>12</v>
      </c>
      <c r="G21" s="4" t="s">
        <v>13</v>
      </c>
      <c r="H21" s="4" t="s">
        <v>14</v>
      </c>
      <c r="I21" s="4" t="s">
        <v>15</v>
      </c>
      <c r="J21" s="4" t="s">
        <v>16</v>
      </c>
      <c r="K21" s="4" t="s">
        <v>17</v>
      </c>
      <c r="L21" s="14"/>
    </row>
    <row r="22" spans="1:23" x14ac:dyDescent="0.25">
      <c r="A22" s="4" t="s">
        <v>1</v>
      </c>
      <c r="B22" s="4">
        <v>53</v>
      </c>
      <c r="C22" s="4">
        <v>40</v>
      </c>
      <c r="D22" s="4">
        <v>10</v>
      </c>
      <c r="E22" s="4">
        <v>7</v>
      </c>
      <c r="F22" s="4">
        <v>4</v>
      </c>
      <c r="G22" s="4">
        <v>6</v>
      </c>
      <c r="H22" s="4">
        <v>7</v>
      </c>
      <c r="I22" s="4">
        <v>11</v>
      </c>
      <c r="J22" s="4">
        <v>10</v>
      </c>
      <c r="K22" s="4">
        <v>5</v>
      </c>
      <c r="L22" s="4">
        <f t="shared" ref="L22:L25" si="1">SUM(B22:K22)</f>
        <v>153</v>
      </c>
      <c r="N22" s="10">
        <v>0.41574369212962964</v>
      </c>
      <c r="O22" s="10">
        <v>0.42032090277777773</v>
      </c>
      <c r="P22" s="10">
        <f t="shared" ref="P22:P25" si="2">O22-N22</f>
        <v>4.577210648148089E-3</v>
      </c>
    </row>
    <row r="23" spans="1:23" x14ac:dyDescent="0.25">
      <c r="A23" s="4" t="s">
        <v>2</v>
      </c>
      <c r="B23" s="4">
        <v>92</v>
      </c>
      <c r="C23" s="4">
        <v>68</v>
      </c>
      <c r="D23" s="4">
        <v>61</v>
      </c>
      <c r="E23" s="4">
        <v>55</v>
      </c>
      <c r="F23" s="4">
        <v>46</v>
      </c>
      <c r="G23" s="4">
        <v>58</v>
      </c>
      <c r="H23" s="4">
        <v>63</v>
      </c>
      <c r="I23" s="4">
        <v>99</v>
      </c>
      <c r="J23" s="4">
        <v>68</v>
      </c>
      <c r="K23" s="4">
        <v>56</v>
      </c>
      <c r="L23" s="4">
        <f t="shared" si="1"/>
        <v>666</v>
      </c>
      <c r="N23" s="10">
        <v>0.41577636574074073</v>
      </c>
      <c r="O23" s="10">
        <v>0.42153184027777774</v>
      </c>
      <c r="P23" s="10">
        <f t="shared" si="2"/>
        <v>5.7554745370370086E-3</v>
      </c>
    </row>
    <row r="24" spans="1:23" x14ac:dyDescent="0.25">
      <c r="A24" s="4" t="s">
        <v>3</v>
      </c>
      <c r="B24" s="4">
        <v>82</v>
      </c>
      <c r="C24" s="4">
        <v>67</v>
      </c>
      <c r="D24" s="4">
        <v>64</v>
      </c>
      <c r="E24" s="4">
        <v>72</v>
      </c>
      <c r="F24" s="4">
        <v>64</v>
      </c>
      <c r="G24" s="4">
        <v>71</v>
      </c>
      <c r="H24" s="4">
        <v>86</v>
      </c>
      <c r="I24" s="4">
        <v>87</v>
      </c>
      <c r="J24" s="4">
        <v>68</v>
      </c>
      <c r="K24" s="4">
        <v>62</v>
      </c>
      <c r="L24" s="4">
        <f t="shared" si="1"/>
        <v>723</v>
      </c>
      <c r="N24" s="10">
        <v>0.41574894675925927</v>
      </c>
      <c r="O24" s="10">
        <v>0.42188127314814811</v>
      </c>
      <c r="P24" s="10">
        <f t="shared" si="2"/>
        <v>6.1323263888888313E-3</v>
      </c>
    </row>
    <row r="25" spans="1:23" x14ac:dyDescent="0.25">
      <c r="A25" s="4" t="s">
        <v>4</v>
      </c>
      <c r="B25" s="4">
        <v>87</v>
      </c>
      <c r="C25" s="4">
        <v>70</v>
      </c>
      <c r="D25" s="4">
        <v>71</v>
      </c>
      <c r="E25" s="4">
        <v>74</v>
      </c>
      <c r="F25" s="4">
        <v>81</v>
      </c>
      <c r="G25" s="4">
        <v>70</v>
      </c>
      <c r="H25" s="4">
        <v>88</v>
      </c>
      <c r="I25" s="4">
        <v>92</v>
      </c>
      <c r="J25" s="4">
        <v>70</v>
      </c>
      <c r="K25" s="4">
        <v>77</v>
      </c>
      <c r="L25" s="4">
        <f t="shared" si="1"/>
        <v>780</v>
      </c>
      <c r="N25" s="10">
        <v>0.41575957175925926</v>
      </c>
      <c r="O25" s="10">
        <v>0.42185810185185185</v>
      </c>
      <c r="P25" s="10">
        <f t="shared" si="2"/>
        <v>6.0985300925925912E-3</v>
      </c>
    </row>
    <row r="26" spans="1:2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>
        <f>SUM(L22:L25)</f>
        <v>2322</v>
      </c>
    </row>
    <row r="28" spans="1:23" x14ac:dyDescent="0.25">
      <c r="A28" t="s">
        <v>31</v>
      </c>
    </row>
    <row r="29" spans="1:23" x14ac:dyDescent="0.25">
      <c r="A29" s="12" t="s">
        <v>19</v>
      </c>
      <c r="B29" s="11" t="s">
        <v>18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23" x14ac:dyDescent="0.25">
      <c r="A30" s="12"/>
      <c r="B30" s="2" t="s">
        <v>9</v>
      </c>
      <c r="C30" s="2" t="s">
        <v>8</v>
      </c>
      <c r="D30" t="s">
        <v>10</v>
      </c>
      <c r="E30" t="s">
        <v>11</v>
      </c>
      <c r="F30" t="s">
        <v>12</v>
      </c>
      <c r="G30" t="s">
        <v>13</v>
      </c>
      <c r="H30" t="s">
        <v>14</v>
      </c>
      <c r="I30" t="s">
        <v>15</v>
      </c>
      <c r="J30" t="s">
        <v>16</v>
      </c>
      <c r="K30" t="s">
        <v>17</v>
      </c>
      <c r="L30" s="1" t="s">
        <v>32</v>
      </c>
    </row>
    <row r="31" spans="1:23" x14ac:dyDescent="0.25">
      <c r="A31" t="s">
        <v>1</v>
      </c>
      <c r="B31">
        <v>9</v>
      </c>
      <c r="C31">
        <v>6</v>
      </c>
      <c r="D31">
        <v>13</v>
      </c>
      <c r="E31">
        <v>9</v>
      </c>
      <c r="F31">
        <v>18</v>
      </c>
      <c r="G31">
        <v>10</v>
      </c>
      <c r="H31">
        <v>2</v>
      </c>
      <c r="I31">
        <v>5</v>
      </c>
      <c r="J31">
        <v>6</v>
      </c>
      <c r="K31">
        <v>9</v>
      </c>
      <c r="L31">
        <f>SUM(B31:K31)</f>
        <v>87</v>
      </c>
      <c r="N31" s="10">
        <v>0.42356590277777778</v>
      </c>
      <c r="O31" s="10">
        <v>0.4281717708333333</v>
      </c>
      <c r="P31" s="10">
        <f t="shared" ref="P31:P34" si="3">O31-N31</f>
        <v>4.6058680555555176E-3</v>
      </c>
    </row>
    <row r="32" spans="1:23" x14ac:dyDescent="0.25">
      <c r="A32" t="s">
        <v>2</v>
      </c>
      <c r="B32">
        <v>71</v>
      </c>
      <c r="C32">
        <v>67</v>
      </c>
      <c r="D32">
        <v>69</v>
      </c>
      <c r="E32">
        <v>87</v>
      </c>
      <c r="F32">
        <v>74</v>
      </c>
      <c r="G32">
        <v>69</v>
      </c>
      <c r="H32">
        <v>57</v>
      </c>
      <c r="I32">
        <v>74</v>
      </c>
      <c r="J32">
        <v>69</v>
      </c>
      <c r="K32">
        <v>62</v>
      </c>
      <c r="L32">
        <f>SUM(B32:K32)</f>
        <v>699</v>
      </c>
      <c r="N32" s="10">
        <v>0.42357832175925925</v>
      </c>
      <c r="O32" s="10">
        <v>0.42948851851851849</v>
      </c>
      <c r="P32" s="10">
        <f t="shared" si="3"/>
        <v>5.9101967592592453E-3</v>
      </c>
    </row>
    <row r="33" spans="1:16" x14ac:dyDescent="0.25">
      <c r="A33" t="s">
        <v>3</v>
      </c>
      <c r="B33">
        <v>69</v>
      </c>
      <c r="C33">
        <v>69</v>
      </c>
      <c r="D33">
        <v>74</v>
      </c>
      <c r="E33">
        <v>84</v>
      </c>
      <c r="F33">
        <v>72</v>
      </c>
      <c r="G33">
        <v>71</v>
      </c>
      <c r="H33">
        <v>59</v>
      </c>
      <c r="I33">
        <v>70</v>
      </c>
      <c r="J33">
        <v>63</v>
      </c>
      <c r="K33">
        <v>59</v>
      </c>
      <c r="L33">
        <f t="shared" ref="L33:L34" si="4">SUM(B33:K33)</f>
        <v>690</v>
      </c>
      <c r="N33" s="10">
        <v>0.42357107638888891</v>
      </c>
      <c r="O33" s="10">
        <v>0.42993892361111108</v>
      </c>
      <c r="P33" s="10">
        <f t="shared" si="3"/>
        <v>6.3678472222221671E-3</v>
      </c>
    </row>
    <row r="34" spans="1:16" x14ac:dyDescent="0.25">
      <c r="A34" t="s">
        <v>4</v>
      </c>
      <c r="B34">
        <v>76</v>
      </c>
      <c r="C34">
        <v>84</v>
      </c>
      <c r="D34">
        <v>74</v>
      </c>
      <c r="E34">
        <v>90</v>
      </c>
      <c r="F34">
        <v>86</v>
      </c>
      <c r="G34">
        <v>76</v>
      </c>
      <c r="H34">
        <v>82</v>
      </c>
      <c r="I34">
        <v>74</v>
      </c>
      <c r="J34">
        <v>81</v>
      </c>
      <c r="K34">
        <v>68</v>
      </c>
      <c r="L34">
        <f t="shared" si="4"/>
        <v>791</v>
      </c>
      <c r="N34" s="10">
        <v>0.42357401620370366</v>
      </c>
      <c r="O34" s="10">
        <v>0.42979538194444444</v>
      </c>
      <c r="P34" s="10">
        <f t="shared" si="3"/>
        <v>6.2213657407407807E-3</v>
      </c>
    </row>
    <row r="35" spans="1:16" x14ac:dyDescent="0.25">
      <c r="L35">
        <f>SUM(L31:L34)</f>
        <v>2267</v>
      </c>
    </row>
  </sheetData>
  <mergeCells count="12">
    <mergeCell ref="N18:W18"/>
    <mergeCell ref="L2:L3"/>
    <mergeCell ref="L11:L12"/>
    <mergeCell ref="L20:L21"/>
    <mergeCell ref="A29:A30"/>
    <mergeCell ref="B29:K29"/>
    <mergeCell ref="A2:A3"/>
    <mergeCell ref="B2:K2"/>
    <mergeCell ref="A11:A12"/>
    <mergeCell ref="B11:K11"/>
    <mergeCell ref="A20:A21"/>
    <mergeCell ref="B20:K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DA7C-0BB8-441B-BB59-57FDC76B416C}">
  <dimension ref="A1:W35"/>
  <sheetViews>
    <sheetView zoomScale="70" zoomScaleNormal="70" workbookViewId="0">
      <selection activeCell="R13" sqref="R13"/>
    </sheetView>
  </sheetViews>
  <sheetFormatPr defaultRowHeight="15" x14ac:dyDescent="0.25"/>
  <sheetData>
    <row r="1" spans="1:18" x14ac:dyDescent="0.25">
      <c r="A1" s="3" t="s">
        <v>24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8" x14ac:dyDescent="0.25">
      <c r="A2" s="13" t="s">
        <v>19</v>
      </c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3" t="s">
        <v>32</v>
      </c>
    </row>
    <row r="3" spans="1:18" x14ac:dyDescent="0.25">
      <c r="A3" s="13"/>
      <c r="B3" s="3" t="s">
        <v>9</v>
      </c>
      <c r="C3" s="3" t="s">
        <v>8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13"/>
    </row>
    <row r="4" spans="1:18" x14ac:dyDescent="0.25">
      <c r="A4" s="4" t="s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f>SUM(B4:K4)</f>
        <v>0</v>
      </c>
      <c r="N4" s="10">
        <v>0.50846849537037031</v>
      </c>
      <c r="O4" s="10">
        <v>0.51449452546296293</v>
      </c>
      <c r="P4" s="10">
        <f>O4-N4</f>
        <v>6.0260300925926158E-3</v>
      </c>
    </row>
    <row r="5" spans="1:18" x14ac:dyDescent="0.25">
      <c r="A5" s="4" t="s">
        <v>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f t="shared" ref="L5:L7" si="0">SUM(B5:K5)</f>
        <v>0</v>
      </c>
      <c r="N5" s="10">
        <v>0.50847097222222215</v>
      </c>
      <c r="O5" s="10">
        <v>0.51785009259259263</v>
      </c>
      <c r="P5" s="10">
        <f>O5-N5</f>
        <v>9.3791203703704751E-3</v>
      </c>
    </row>
    <row r="6" spans="1:18" x14ac:dyDescent="0.25">
      <c r="A6" s="4" t="s">
        <v>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f t="shared" si="0"/>
        <v>0</v>
      </c>
      <c r="N6" s="10">
        <v>0.50846851851851849</v>
      </c>
      <c r="O6" s="10">
        <v>0.51446824074074071</v>
      </c>
      <c r="P6" s="10">
        <f>O6-N6</f>
        <v>5.9997222222222257E-3</v>
      </c>
    </row>
    <row r="7" spans="1:18" x14ac:dyDescent="0.25">
      <c r="A7" s="4" t="s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f t="shared" si="0"/>
        <v>0</v>
      </c>
      <c r="N7" s="10">
        <v>0.50847107638888889</v>
      </c>
      <c r="O7" s="10">
        <v>0.51882189814814816</v>
      </c>
      <c r="P7" s="10">
        <f>O7-N7</f>
        <v>1.0350821759259277E-2</v>
      </c>
    </row>
    <row r="10" spans="1:18" x14ac:dyDescent="0.25">
      <c r="A10" t="s">
        <v>25</v>
      </c>
    </row>
    <row r="11" spans="1:18" x14ac:dyDescent="0.25">
      <c r="A11" s="12" t="s">
        <v>19</v>
      </c>
      <c r="B11" s="11" t="s">
        <v>18</v>
      </c>
      <c r="C11" s="11"/>
      <c r="D11" s="11"/>
      <c r="E11" s="11"/>
      <c r="F11" s="11"/>
      <c r="G11" s="11"/>
      <c r="H11" s="11"/>
      <c r="I11" s="11"/>
      <c r="J11" s="11"/>
      <c r="K11" s="11"/>
      <c r="L11" s="12" t="s">
        <v>32</v>
      </c>
    </row>
    <row r="12" spans="1:18" x14ac:dyDescent="0.25">
      <c r="A12" s="12"/>
      <c r="B12" s="2" t="s">
        <v>9</v>
      </c>
      <c r="C12" s="2" t="s">
        <v>8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I12" t="s">
        <v>15</v>
      </c>
      <c r="J12" t="s">
        <v>16</v>
      </c>
      <c r="K12" t="s">
        <v>17</v>
      </c>
      <c r="L12" s="12"/>
    </row>
    <row r="13" spans="1:18" x14ac:dyDescent="0.25">
      <c r="A13" t="s">
        <v>1</v>
      </c>
      <c r="B13">
        <v>5</v>
      </c>
      <c r="C13">
        <v>7</v>
      </c>
      <c r="D13">
        <v>7</v>
      </c>
      <c r="E13">
        <v>8</v>
      </c>
      <c r="F13">
        <v>5</v>
      </c>
      <c r="G13">
        <v>5</v>
      </c>
      <c r="H13">
        <v>9</v>
      </c>
      <c r="I13">
        <v>8</v>
      </c>
      <c r="J13">
        <v>8</v>
      </c>
      <c r="K13">
        <v>4</v>
      </c>
      <c r="L13">
        <f>SUM(B13:K13)</f>
        <v>66</v>
      </c>
      <c r="N13" s="10">
        <v>0.31432653935185184</v>
      </c>
      <c r="O13" s="10">
        <v>0.31904173611111114</v>
      </c>
      <c r="P13" s="10">
        <f>O13-N13</f>
        <v>4.7151967592592992E-3</v>
      </c>
      <c r="R13" s="10">
        <f>AVERAGE(P13,P22,P31)</f>
        <v>4.7048958333333517E-3</v>
      </c>
    </row>
    <row r="14" spans="1:18" x14ac:dyDescent="0.25">
      <c r="A14" t="s">
        <v>2</v>
      </c>
      <c r="B14">
        <v>37</v>
      </c>
      <c r="C14">
        <v>37</v>
      </c>
      <c r="D14">
        <v>36</v>
      </c>
      <c r="E14">
        <v>38</v>
      </c>
      <c r="F14">
        <v>32</v>
      </c>
      <c r="G14">
        <v>36</v>
      </c>
      <c r="H14">
        <v>31</v>
      </c>
      <c r="I14">
        <v>37</v>
      </c>
      <c r="J14">
        <v>31</v>
      </c>
      <c r="K14">
        <v>38</v>
      </c>
      <c r="L14">
        <f t="shared" ref="L14:L16" si="1">SUM(B14:K14)</f>
        <v>353</v>
      </c>
      <c r="N14" s="10">
        <v>0.31432924768518516</v>
      </c>
      <c r="O14" s="10">
        <v>0.31903606481481478</v>
      </c>
      <c r="P14" s="10">
        <f>O14-N14</f>
        <v>4.7068171296296146E-3</v>
      </c>
      <c r="R14" s="10">
        <f>AVERAGE(P14,P23,P32)</f>
        <v>4.7004205246913662E-3</v>
      </c>
    </row>
    <row r="15" spans="1:18" x14ac:dyDescent="0.25">
      <c r="A15" t="s">
        <v>3</v>
      </c>
      <c r="B15">
        <v>5</v>
      </c>
      <c r="C15">
        <v>3</v>
      </c>
      <c r="D15">
        <v>5</v>
      </c>
      <c r="E15">
        <v>4</v>
      </c>
      <c r="F15">
        <v>3</v>
      </c>
      <c r="G15">
        <v>2</v>
      </c>
      <c r="H15">
        <v>6</v>
      </c>
      <c r="I15">
        <v>6</v>
      </c>
      <c r="J15">
        <v>6</v>
      </c>
      <c r="K15">
        <v>8</v>
      </c>
      <c r="L15">
        <f t="shared" si="1"/>
        <v>48</v>
      </c>
      <c r="N15" s="10">
        <v>0.31432650462962963</v>
      </c>
      <c r="O15" s="10">
        <v>0.31902299768518522</v>
      </c>
      <c r="P15" s="10">
        <f>O15-N15</f>
        <v>4.6964930555555839E-3</v>
      </c>
      <c r="R15" s="10">
        <f>AVERAGE(P15,P24,P33)</f>
        <v>4.700358796296285E-3</v>
      </c>
    </row>
    <row r="16" spans="1:18" x14ac:dyDescent="0.25">
      <c r="A16" t="s">
        <v>4</v>
      </c>
      <c r="B16">
        <v>36</v>
      </c>
      <c r="C16">
        <v>30</v>
      </c>
      <c r="D16">
        <v>35</v>
      </c>
      <c r="E16">
        <v>40</v>
      </c>
      <c r="F16">
        <v>41</v>
      </c>
      <c r="G16">
        <v>30</v>
      </c>
      <c r="H16">
        <v>29</v>
      </c>
      <c r="I16">
        <v>40</v>
      </c>
      <c r="J16">
        <v>27</v>
      </c>
      <c r="K16">
        <v>45</v>
      </c>
      <c r="L16">
        <f t="shared" si="1"/>
        <v>353</v>
      </c>
      <c r="N16" s="10">
        <v>0.31433342592592589</v>
      </c>
      <c r="O16" s="10">
        <v>0.31899663194444444</v>
      </c>
      <c r="P16" s="10">
        <f>O16-N16</f>
        <v>4.6632060185185509E-3</v>
      </c>
      <c r="R16" s="10">
        <f>AVERAGE(P16,P25,P34)</f>
        <v>4.6704822530864165E-3</v>
      </c>
    </row>
    <row r="17" spans="1:23" x14ac:dyDescent="0.25">
      <c r="L17">
        <f>SUM(L13:L16)</f>
        <v>820</v>
      </c>
    </row>
    <row r="18" spans="1:23" x14ac:dyDescent="0.25"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25">
      <c r="A19" s="4" t="s">
        <v>26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23" x14ac:dyDescent="0.25">
      <c r="A20" s="13" t="s">
        <v>19</v>
      </c>
      <c r="B20" s="14" t="s">
        <v>18</v>
      </c>
      <c r="C20" s="14"/>
      <c r="D20" s="14"/>
      <c r="E20" s="14"/>
      <c r="F20" s="14"/>
      <c r="G20" s="14"/>
      <c r="H20" s="14"/>
      <c r="I20" s="14"/>
      <c r="J20" s="14"/>
      <c r="K20" s="14"/>
      <c r="L20" s="13" t="s">
        <v>32</v>
      </c>
    </row>
    <row r="21" spans="1:23" x14ac:dyDescent="0.25">
      <c r="A21" s="13"/>
      <c r="B21" s="3" t="s">
        <v>9</v>
      </c>
      <c r="C21" s="3" t="s">
        <v>8</v>
      </c>
      <c r="D21" s="4" t="s">
        <v>10</v>
      </c>
      <c r="E21" s="4" t="s">
        <v>11</v>
      </c>
      <c r="F21" s="4" t="s">
        <v>12</v>
      </c>
      <c r="G21" s="4" t="s">
        <v>13</v>
      </c>
      <c r="H21" s="4" t="s">
        <v>14</v>
      </c>
      <c r="I21" s="4" t="s">
        <v>15</v>
      </c>
      <c r="J21" s="4" t="s">
        <v>16</v>
      </c>
      <c r="K21" s="4" t="s">
        <v>17</v>
      </c>
      <c r="L21" s="13"/>
    </row>
    <row r="22" spans="1:23" x14ac:dyDescent="0.25">
      <c r="A22" s="4" t="s">
        <v>1</v>
      </c>
      <c r="B22" s="4">
        <v>10</v>
      </c>
      <c r="C22" s="4">
        <v>5</v>
      </c>
      <c r="D22" s="4">
        <v>6</v>
      </c>
      <c r="E22" s="4">
        <v>6</v>
      </c>
      <c r="F22" s="4">
        <v>1</v>
      </c>
      <c r="G22" s="4">
        <v>4</v>
      </c>
      <c r="H22" s="4">
        <v>7</v>
      </c>
      <c r="I22" s="4">
        <v>7</v>
      </c>
      <c r="J22" s="4">
        <v>6</v>
      </c>
      <c r="K22" s="4">
        <v>4</v>
      </c>
      <c r="L22" s="4">
        <f>SUM(B22:K22)</f>
        <v>56</v>
      </c>
      <c r="N22" s="10">
        <v>0.32269811342592591</v>
      </c>
      <c r="O22" s="10">
        <v>0.32739221064814816</v>
      </c>
      <c r="P22" s="10">
        <f>O22-N22</f>
        <v>4.6940972222222488E-3</v>
      </c>
    </row>
    <row r="23" spans="1:23" x14ac:dyDescent="0.25">
      <c r="A23" s="4" t="s">
        <v>2</v>
      </c>
      <c r="B23" s="4">
        <v>30</v>
      </c>
      <c r="C23" s="4">
        <v>30</v>
      </c>
      <c r="D23" s="4">
        <v>31</v>
      </c>
      <c r="E23" s="4">
        <v>40</v>
      </c>
      <c r="F23" s="4">
        <v>37</v>
      </c>
      <c r="G23" s="4">
        <v>42</v>
      </c>
      <c r="H23" s="4">
        <v>30</v>
      </c>
      <c r="I23" s="4">
        <v>41</v>
      </c>
      <c r="J23" s="4">
        <v>37</v>
      </c>
      <c r="K23" s="4">
        <v>38</v>
      </c>
      <c r="L23" s="4">
        <f t="shared" ref="L23:L25" si="2">SUM(B23:K23)</f>
        <v>356</v>
      </c>
      <c r="N23" s="10">
        <v>0.32270093750000001</v>
      </c>
      <c r="O23" s="10">
        <v>0.3273858101851852</v>
      </c>
      <c r="P23" s="10">
        <f>O23-N23</f>
        <v>4.684872685185193E-3</v>
      </c>
    </row>
    <row r="24" spans="1:23" x14ac:dyDescent="0.25">
      <c r="A24" s="4" t="s">
        <v>3</v>
      </c>
      <c r="B24" s="4">
        <v>5</v>
      </c>
      <c r="C24" s="4">
        <v>8</v>
      </c>
      <c r="D24" s="4">
        <v>6</v>
      </c>
      <c r="E24" s="4">
        <v>3</v>
      </c>
      <c r="F24" s="4">
        <v>4</v>
      </c>
      <c r="G24" s="4">
        <v>7</v>
      </c>
      <c r="H24" s="4">
        <v>6</v>
      </c>
      <c r="I24" s="4">
        <v>5</v>
      </c>
      <c r="J24" s="4">
        <v>6</v>
      </c>
      <c r="K24" s="4">
        <v>7</v>
      </c>
      <c r="L24" s="4">
        <f t="shared" si="2"/>
        <v>57</v>
      </c>
      <c r="N24" s="10">
        <v>0.32269806712962962</v>
      </c>
      <c r="O24" s="10">
        <v>0.32741938657407405</v>
      </c>
      <c r="P24" s="10">
        <f>O24-N24</f>
        <v>4.7213194444444273E-3</v>
      </c>
    </row>
    <row r="25" spans="1:23" x14ac:dyDescent="0.25">
      <c r="A25" s="4" t="s">
        <v>4</v>
      </c>
      <c r="B25" s="4">
        <v>33</v>
      </c>
      <c r="C25" s="4">
        <v>25</v>
      </c>
      <c r="D25" s="4">
        <v>25</v>
      </c>
      <c r="E25" s="4">
        <v>35</v>
      </c>
      <c r="F25" s="4">
        <v>39</v>
      </c>
      <c r="G25" s="4">
        <v>19</v>
      </c>
      <c r="H25" s="4">
        <v>33</v>
      </c>
      <c r="I25" s="4">
        <v>34</v>
      </c>
      <c r="J25" s="4">
        <v>33</v>
      </c>
      <c r="K25" s="4">
        <v>41</v>
      </c>
      <c r="L25" s="4">
        <f t="shared" si="2"/>
        <v>317</v>
      </c>
      <c r="N25" s="10">
        <v>0.32270914351851854</v>
      </c>
      <c r="O25" s="10">
        <v>0.32739571759259262</v>
      </c>
      <c r="P25" s="10">
        <f>O25-N25</f>
        <v>4.6865740740740791E-3</v>
      </c>
    </row>
    <row r="26" spans="1:2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>
        <f>SUM(L22:L25)</f>
        <v>786</v>
      </c>
    </row>
    <row r="28" spans="1:23" x14ac:dyDescent="0.25">
      <c r="A28" t="s">
        <v>27</v>
      </c>
    </row>
    <row r="29" spans="1:23" x14ac:dyDescent="0.25">
      <c r="A29" s="12" t="s">
        <v>19</v>
      </c>
      <c r="B29" s="11" t="s">
        <v>18</v>
      </c>
      <c r="C29" s="11"/>
      <c r="D29" s="11"/>
      <c r="E29" s="11"/>
      <c r="F29" s="11"/>
      <c r="G29" s="11"/>
      <c r="H29" s="11"/>
      <c r="I29" s="11"/>
      <c r="J29" s="11"/>
      <c r="K29" s="11"/>
      <c r="L29" s="12" t="s">
        <v>32</v>
      </c>
    </row>
    <row r="30" spans="1:23" x14ac:dyDescent="0.25">
      <c r="A30" s="12"/>
      <c r="B30" s="2" t="s">
        <v>9</v>
      </c>
      <c r="C30" s="2" t="s">
        <v>8</v>
      </c>
      <c r="D30" t="s">
        <v>10</v>
      </c>
      <c r="E30" t="s">
        <v>11</v>
      </c>
      <c r="F30" t="s">
        <v>12</v>
      </c>
      <c r="G30" t="s">
        <v>13</v>
      </c>
      <c r="H30" t="s">
        <v>14</v>
      </c>
      <c r="I30" t="s">
        <v>15</v>
      </c>
      <c r="J30" t="s">
        <v>16</v>
      </c>
      <c r="K30" t="s">
        <v>17</v>
      </c>
      <c r="L30" s="12"/>
    </row>
    <row r="31" spans="1:23" x14ac:dyDescent="0.25">
      <c r="A31" t="s">
        <v>1</v>
      </c>
      <c r="B31">
        <v>6</v>
      </c>
      <c r="C31">
        <v>7</v>
      </c>
      <c r="D31">
        <v>9</v>
      </c>
      <c r="E31">
        <v>7</v>
      </c>
      <c r="F31">
        <v>5</v>
      </c>
      <c r="G31">
        <v>3</v>
      </c>
      <c r="H31">
        <v>9</v>
      </c>
      <c r="I31">
        <v>7</v>
      </c>
      <c r="J31">
        <v>5</v>
      </c>
      <c r="K31">
        <v>4</v>
      </c>
      <c r="L31">
        <f t="shared" ref="L31:L34" si="3">SUM(B31:K31)</f>
        <v>62</v>
      </c>
      <c r="N31" s="10">
        <v>0.32855388888888887</v>
      </c>
      <c r="O31" s="10">
        <v>0.33325928240740738</v>
      </c>
      <c r="P31" s="10">
        <f>O31-N31</f>
        <v>4.7053935185185081E-3</v>
      </c>
    </row>
    <row r="32" spans="1:23" x14ac:dyDescent="0.25">
      <c r="A32" t="s">
        <v>2</v>
      </c>
      <c r="B32">
        <v>27</v>
      </c>
      <c r="C32">
        <v>42</v>
      </c>
      <c r="D32">
        <v>34</v>
      </c>
      <c r="E32">
        <v>31</v>
      </c>
      <c r="F32">
        <v>33</v>
      </c>
      <c r="G32">
        <v>45</v>
      </c>
      <c r="H32">
        <v>34</v>
      </c>
      <c r="I32">
        <v>31</v>
      </c>
      <c r="J32">
        <v>39</v>
      </c>
      <c r="K32">
        <v>26</v>
      </c>
      <c r="L32">
        <f t="shared" si="3"/>
        <v>342</v>
      </c>
      <c r="N32" s="10">
        <v>0.32855670138888887</v>
      </c>
      <c r="O32" s="10">
        <v>0.33326627314814816</v>
      </c>
      <c r="P32" s="10">
        <f>O32-N32</f>
        <v>4.7095717592592901E-3</v>
      </c>
    </row>
    <row r="33" spans="1:16" x14ac:dyDescent="0.25">
      <c r="A33" t="s">
        <v>3</v>
      </c>
      <c r="B33">
        <v>8</v>
      </c>
      <c r="C33">
        <v>8</v>
      </c>
      <c r="D33">
        <v>1</v>
      </c>
      <c r="E33">
        <v>9</v>
      </c>
      <c r="F33">
        <v>5</v>
      </c>
      <c r="G33">
        <v>9</v>
      </c>
      <c r="H33">
        <v>3</v>
      </c>
      <c r="I33">
        <v>7</v>
      </c>
      <c r="J33">
        <v>4</v>
      </c>
      <c r="K33">
        <v>5</v>
      </c>
      <c r="L33">
        <f t="shared" si="3"/>
        <v>59</v>
      </c>
      <c r="N33" s="10">
        <v>0.32855384259259263</v>
      </c>
      <c r="O33" s="10">
        <v>0.33323710648148147</v>
      </c>
      <c r="P33" s="10">
        <f>O33-N33</f>
        <v>4.6832638888888445E-3</v>
      </c>
    </row>
    <row r="34" spans="1:16" x14ac:dyDescent="0.25">
      <c r="A34" t="s">
        <v>4</v>
      </c>
      <c r="B34">
        <v>35</v>
      </c>
      <c r="C34">
        <v>35</v>
      </c>
      <c r="D34">
        <v>39</v>
      </c>
      <c r="E34">
        <v>35</v>
      </c>
      <c r="F34">
        <v>35</v>
      </c>
      <c r="G34">
        <v>27</v>
      </c>
      <c r="H34">
        <v>39</v>
      </c>
      <c r="I34">
        <v>41</v>
      </c>
      <c r="J34">
        <v>41</v>
      </c>
      <c r="K34">
        <v>43</v>
      </c>
      <c r="L34">
        <f t="shared" si="3"/>
        <v>370</v>
      </c>
      <c r="N34" s="10">
        <v>0.32856531250000004</v>
      </c>
      <c r="O34" s="10">
        <v>0.33322697916666666</v>
      </c>
      <c r="P34" s="10">
        <f>O34-N34</f>
        <v>4.6616666666666196E-3</v>
      </c>
    </row>
    <row r="35" spans="1:16" x14ac:dyDescent="0.25">
      <c r="L35">
        <f>SUM(L31:L34)</f>
        <v>833</v>
      </c>
    </row>
  </sheetData>
  <mergeCells count="13">
    <mergeCell ref="N18:W18"/>
    <mergeCell ref="A29:A30"/>
    <mergeCell ref="B29:K29"/>
    <mergeCell ref="L29:L30"/>
    <mergeCell ref="A2:A3"/>
    <mergeCell ref="B2:K2"/>
    <mergeCell ref="A11:A12"/>
    <mergeCell ref="B11:K11"/>
    <mergeCell ref="L11:L12"/>
    <mergeCell ref="A20:A21"/>
    <mergeCell ref="B20:K20"/>
    <mergeCell ref="L20:L21"/>
    <mergeCell ref="L2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C3BF-FB3C-499B-80D3-7E40C35C4DBA}">
  <dimension ref="A1:W35"/>
  <sheetViews>
    <sheetView zoomScale="70" zoomScaleNormal="70" workbookViewId="0">
      <selection activeCell="R13" sqref="R13"/>
    </sheetView>
  </sheetViews>
  <sheetFormatPr defaultRowHeight="15" x14ac:dyDescent="0.25"/>
  <sheetData>
    <row r="1" spans="1:18" x14ac:dyDescent="0.25">
      <c r="A1" s="3" t="s">
        <v>28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8" x14ac:dyDescent="0.25">
      <c r="A2" s="13" t="s">
        <v>19</v>
      </c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3" t="s">
        <v>32</v>
      </c>
    </row>
    <row r="3" spans="1:18" x14ac:dyDescent="0.25">
      <c r="A3" s="13"/>
      <c r="B3" s="3" t="s">
        <v>9</v>
      </c>
      <c r="C3" s="3" t="s">
        <v>8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13"/>
    </row>
    <row r="4" spans="1:18" x14ac:dyDescent="0.25">
      <c r="A4" s="4" t="s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f>SUM(B4:K4)</f>
        <v>0</v>
      </c>
      <c r="N4" s="10">
        <v>0.92994010416666661</v>
      </c>
      <c r="O4" s="10">
        <v>0.93603929398148145</v>
      </c>
      <c r="P4" s="10">
        <f>O4-N4</f>
        <v>6.0991898148148316E-3</v>
      </c>
    </row>
    <row r="5" spans="1:18" x14ac:dyDescent="0.25">
      <c r="A5" s="4" t="s">
        <v>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f t="shared" ref="L5:L7" si="0">SUM(B5:K5)</f>
        <v>0</v>
      </c>
      <c r="N5" s="10">
        <v>0.92994260416666663</v>
      </c>
      <c r="O5" s="10">
        <v>0.94003797453703708</v>
      </c>
      <c r="P5" s="10">
        <f>O5-N5</f>
        <v>1.0095370370370449E-2</v>
      </c>
    </row>
    <row r="6" spans="1:18" x14ac:dyDescent="0.25">
      <c r="A6" s="4" t="s">
        <v>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f t="shared" si="0"/>
        <v>0</v>
      </c>
      <c r="N6" s="10">
        <v>0.92994002314814816</v>
      </c>
      <c r="O6" s="10">
        <v>0.93560254629629636</v>
      </c>
      <c r="P6" s="10">
        <f>O6-N6</f>
        <v>5.6625231481481908E-3</v>
      </c>
    </row>
    <row r="7" spans="1:18" x14ac:dyDescent="0.25">
      <c r="A7" s="4" t="s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f t="shared" si="0"/>
        <v>0</v>
      </c>
      <c r="N7" s="10">
        <v>0.92994245370370365</v>
      </c>
      <c r="O7" s="10">
        <v>0.94032134259259259</v>
      </c>
      <c r="P7" s="10">
        <f>O7-N7</f>
        <v>1.0378888888888937E-2</v>
      </c>
    </row>
    <row r="10" spans="1:18" x14ac:dyDescent="0.25">
      <c r="A10" t="s">
        <v>29</v>
      </c>
    </row>
    <row r="11" spans="1:18" x14ac:dyDescent="0.25">
      <c r="A11" s="12" t="s">
        <v>19</v>
      </c>
      <c r="B11" s="11" t="s">
        <v>18</v>
      </c>
      <c r="C11" s="11"/>
      <c r="D11" s="11"/>
      <c r="E11" s="11"/>
      <c r="F11" s="11"/>
      <c r="G11" s="11"/>
      <c r="H11" s="11"/>
      <c r="I11" s="11"/>
      <c r="J11" s="11"/>
      <c r="K11" s="11"/>
      <c r="L11" s="12" t="s">
        <v>32</v>
      </c>
    </row>
    <row r="12" spans="1:18" x14ac:dyDescent="0.25">
      <c r="A12" s="12"/>
      <c r="B12" s="2" t="s">
        <v>9</v>
      </c>
      <c r="C12" s="2" t="s">
        <v>8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I12" t="s">
        <v>15</v>
      </c>
      <c r="J12" t="s">
        <v>16</v>
      </c>
      <c r="K12" t="s">
        <v>17</v>
      </c>
      <c r="L12" s="12"/>
    </row>
    <row r="13" spans="1:18" x14ac:dyDescent="0.25">
      <c r="A13" t="s">
        <v>1</v>
      </c>
      <c r="B13">
        <v>6</v>
      </c>
      <c r="C13">
        <v>13</v>
      </c>
      <c r="D13">
        <v>4</v>
      </c>
      <c r="E13">
        <v>4</v>
      </c>
      <c r="F13">
        <v>11</v>
      </c>
      <c r="G13">
        <v>12</v>
      </c>
      <c r="H13">
        <v>11</v>
      </c>
      <c r="I13">
        <v>6</v>
      </c>
      <c r="J13">
        <v>10</v>
      </c>
      <c r="K13">
        <v>8</v>
      </c>
      <c r="L13">
        <f>SUM(B13:K13)</f>
        <v>85</v>
      </c>
      <c r="N13" s="10">
        <v>0.94321756944444435</v>
      </c>
      <c r="O13" s="10">
        <v>0.94830478009259256</v>
      </c>
      <c r="P13" s="10">
        <f>O13-N13</f>
        <v>5.0872106481482104E-3</v>
      </c>
      <c r="R13" s="10">
        <f>AVERAGE(P13,P22,P31)</f>
        <v>4.8013078703703681E-3</v>
      </c>
    </row>
    <row r="14" spans="1:18" x14ac:dyDescent="0.25">
      <c r="A14" t="s">
        <v>2</v>
      </c>
      <c r="B14">
        <v>22</v>
      </c>
      <c r="C14">
        <v>29</v>
      </c>
      <c r="D14">
        <v>37</v>
      </c>
      <c r="E14">
        <v>38</v>
      </c>
      <c r="F14">
        <v>32</v>
      </c>
      <c r="G14">
        <v>26</v>
      </c>
      <c r="H14">
        <v>24</v>
      </c>
      <c r="I14">
        <v>39</v>
      </c>
      <c r="J14">
        <v>36</v>
      </c>
      <c r="K14">
        <v>33</v>
      </c>
      <c r="L14">
        <f t="shared" ref="L14:L16" si="1">SUM(B14:K14)</f>
        <v>316</v>
      </c>
      <c r="N14" s="10">
        <v>0.94321755787037043</v>
      </c>
      <c r="O14" s="10">
        <v>0.94598576388888889</v>
      </c>
      <c r="P14" s="10">
        <f>O14-N14</f>
        <v>2.7682060185184598E-3</v>
      </c>
      <c r="R14" s="10">
        <f>AVERAGE(P14,P23,P32)</f>
        <v>3.349668209876519E-3</v>
      </c>
    </row>
    <row r="15" spans="1:18" x14ac:dyDescent="0.25">
      <c r="A15" t="s">
        <v>3</v>
      </c>
      <c r="B15">
        <v>2</v>
      </c>
      <c r="C15">
        <v>9</v>
      </c>
      <c r="D15">
        <v>9</v>
      </c>
      <c r="E15">
        <v>6</v>
      </c>
      <c r="F15">
        <v>10</v>
      </c>
      <c r="G15">
        <v>8</v>
      </c>
      <c r="H15">
        <v>10</v>
      </c>
      <c r="I15">
        <v>3</v>
      </c>
      <c r="J15">
        <v>2</v>
      </c>
      <c r="K15">
        <v>10</v>
      </c>
      <c r="L15">
        <f t="shared" si="1"/>
        <v>69</v>
      </c>
      <c r="N15" s="10">
        <v>0.94321754629629628</v>
      </c>
      <c r="O15" s="10">
        <v>0.94812950231481485</v>
      </c>
      <c r="P15" s="10">
        <f>O15-N15</f>
        <v>4.9119560185185707E-3</v>
      </c>
      <c r="R15" s="10">
        <f>AVERAGE(P15,P24,P33)</f>
        <v>4.7428202160494136E-3</v>
      </c>
    </row>
    <row r="16" spans="1:18" x14ac:dyDescent="0.25">
      <c r="A16" t="s">
        <v>4</v>
      </c>
      <c r="B16">
        <v>29</v>
      </c>
      <c r="C16">
        <v>32</v>
      </c>
      <c r="D16">
        <v>31</v>
      </c>
      <c r="E16">
        <v>35</v>
      </c>
      <c r="F16">
        <v>32</v>
      </c>
      <c r="G16">
        <v>32</v>
      </c>
      <c r="H16">
        <v>37</v>
      </c>
      <c r="I16">
        <v>51</v>
      </c>
      <c r="J16">
        <v>42</v>
      </c>
      <c r="K16">
        <v>38</v>
      </c>
      <c r="L16">
        <f t="shared" si="1"/>
        <v>359</v>
      </c>
      <c r="N16" s="10">
        <v>0.94321753472222225</v>
      </c>
      <c r="O16" s="10">
        <v>0.9459975810185185</v>
      </c>
      <c r="P16" s="10">
        <f>O16-N16</f>
        <v>2.7800462962962458E-3</v>
      </c>
      <c r="R16" s="10">
        <f>AVERAGE(P16,P25,P34)</f>
        <v>3.3318904320987866E-3</v>
      </c>
    </row>
    <row r="17" spans="1:23" x14ac:dyDescent="0.25">
      <c r="L17">
        <f>SUM(L13:L16)</f>
        <v>829</v>
      </c>
    </row>
    <row r="18" spans="1:23" x14ac:dyDescent="0.25"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25">
      <c r="A19" t="s">
        <v>30</v>
      </c>
    </row>
    <row r="20" spans="1:23" x14ac:dyDescent="0.25">
      <c r="A20" s="12" t="s">
        <v>19</v>
      </c>
      <c r="B20" s="11" t="s">
        <v>18</v>
      </c>
      <c r="C20" s="11"/>
      <c r="D20" s="11"/>
      <c r="E20" s="11"/>
      <c r="F20" s="11"/>
      <c r="G20" s="11"/>
      <c r="H20" s="11"/>
      <c r="I20" s="11"/>
      <c r="J20" s="11"/>
      <c r="K20" s="11"/>
      <c r="L20" s="12" t="s">
        <v>32</v>
      </c>
    </row>
    <row r="21" spans="1:23" x14ac:dyDescent="0.25">
      <c r="A21" s="12"/>
      <c r="B21" s="2" t="s">
        <v>9</v>
      </c>
      <c r="C21" s="2" t="s">
        <v>8</v>
      </c>
      <c r="D21" t="s">
        <v>10</v>
      </c>
      <c r="E21" t="s">
        <v>11</v>
      </c>
      <c r="F21" t="s">
        <v>12</v>
      </c>
      <c r="G21" t="s">
        <v>13</v>
      </c>
      <c r="H21" t="s">
        <v>14</v>
      </c>
      <c r="I21" t="s">
        <v>15</v>
      </c>
      <c r="J21" t="s">
        <v>16</v>
      </c>
      <c r="K21" t="s">
        <v>17</v>
      </c>
      <c r="L21" s="12"/>
    </row>
    <row r="22" spans="1:23" x14ac:dyDescent="0.25">
      <c r="A22" t="s">
        <v>1</v>
      </c>
      <c r="B22">
        <v>5</v>
      </c>
      <c r="C22">
        <v>8</v>
      </c>
      <c r="D22">
        <v>8</v>
      </c>
      <c r="E22">
        <v>5</v>
      </c>
      <c r="F22">
        <v>10</v>
      </c>
      <c r="G22">
        <v>7</v>
      </c>
      <c r="H22">
        <v>3</v>
      </c>
      <c r="I22">
        <v>12</v>
      </c>
      <c r="J22">
        <v>12</v>
      </c>
      <c r="K22">
        <v>11</v>
      </c>
      <c r="L22">
        <f>SUM(B22:K22)</f>
        <v>81</v>
      </c>
      <c r="N22" s="10">
        <v>0.94942818287037045</v>
      </c>
      <c r="O22" s="10">
        <v>0.95421701388888891</v>
      </c>
      <c r="P22" s="10">
        <f>O22-N22</f>
        <v>4.7888310185184579E-3</v>
      </c>
    </row>
    <row r="23" spans="1:23" x14ac:dyDescent="0.25">
      <c r="A23" t="s">
        <v>2</v>
      </c>
      <c r="B23">
        <v>19</v>
      </c>
      <c r="C23">
        <v>27</v>
      </c>
      <c r="D23">
        <v>32</v>
      </c>
      <c r="E23">
        <v>35</v>
      </c>
      <c r="F23">
        <v>35</v>
      </c>
      <c r="G23">
        <v>27</v>
      </c>
      <c r="H23">
        <v>32</v>
      </c>
      <c r="I23">
        <v>31</v>
      </c>
      <c r="J23">
        <v>44</v>
      </c>
      <c r="K23">
        <v>31</v>
      </c>
      <c r="L23">
        <f t="shared" ref="L23:L25" si="2">SUM(B23:K23)</f>
        <v>313</v>
      </c>
      <c r="N23" s="10">
        <v>0.94942815972222228</v>
      </c>
      <c r="O23" s="10">
        <v>0.95220225694444449</v>
      </c>
      <c r="P23" s="10">
        <f>O23-N23</f>
        <v>2.774097222222216E-3</v>
      </c>
    </row>
    <row r="24" spans="1:23" x14ac:dyDescent="0.25">
      <c r="A24" t="s">
        <v>3</v>
      </c>
      <c r="B24">
        <v>9</v>
      </c>
      <c r="C24">
        <v>7</v>
      </c>
      <c r="D24">
        <v>7</v>
      </c>
      <c r="E24">
        <v>12</v>
      </c>
      <c r="F24">
        <v>10</v>
      </c>
      <c r="G24">
        <v>13</v>
      </c>
      <c r="H24">
        <v>5</v>
      </c>
      <c r="I24">
        <v>8</v>
      </c>
      <c r="J24">
        <v>10</v>
      </c>
      <c r="K24">
        <v>13</v>
      </c>
      <c r="L24">
        <f t="shared" si="2"/>
        <v>94</v>
      </c>
      <c r="N24" s="10">
        <v>0.94942814814814813</v>
      </c>
      <c r="O24" s="10">
        <v>0.9542830902777778</v>
      </c>
      <c r="P24" s="10">
        <f>O24-N24</f>
        <v>4.8549421296296691E-3</v>
      </c>
    </row>
    <row r="25" spans="1:23" x14ac:dyDescent="0.25">
      <c r="A25" t="s">
        <v>4</v>
      </c>
      <c r="B25">
        <v>49</v>
      </c>
      <c r="C25">
        <v>37</v>
      </c>
      <c r="D25">
        <v>42</v>
      </c>
      <c r="E25">
        <v>40</v>
      </c>
      <c r="F25">
        <v>38</v>
      </c>
      <c r="G25">
        <v>41</v>
      </c>
      <c r="H25">
        <v>27</v>
      </c>
      <c r="I25">
        <v>41</v>
      </c>
      <c r="J25">
        <v>31</v>
      </c>
      <c r="K25">
        <v>28</v>
      </c>
      <c r="L25">
        <f t="shared" si="2"/>
        <v>374</v>
      </c>
      <c r="N25" s="10">
        <v>0.94942814814814813</v>
      </c>
      <c r="O25" s="10">
        <v>0.95220796296296306</v>
      </c>
      <c r="P25" s="10">
        <f>O25-N25</f>
        <v>2.7798148148149293E-3</v>
      </c>
    </row>
    <row r="26" spans="1:23" x14ac:dyDescent="0.25">
      <c r="L26">
        <f>SUM(L22:L25)</f>
        <v>862</v>
      </c>
    </row>
    <row r="28" spans="1:23" x14ac:dyDescent="0.25">
      <c r="A28" s="4" t="s">
        <v>31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23" x14ac:dyDescent="0.25">
      <c r="A29" s="13" t="s">
        <v>19</v>
      </c>
      <c r="B29" s="14" t="s">
        <v>18</v>
      </c>
      <c r="C29" s="14"/>
      <c r="D29" s="14"/>
      <c r="E29" s="14"/>
      <c r="F29" s="14"/>
      <c r="G29" s="14"/>
      <c r="H29" s="14"/>
      <c r="I29" s="14"/>
      <c r="J29" s="14"/>
      <c r="K29" s="14"/>
      <c r="L29" s="13" t="s">
        <v>32</v>
      </c>
    </row>
    <row r="30" spans="1:23" x14ac:dyDescent="0.25">
      <c r="A30" s="13"/>
      <c r="B30" s="3" t="s">
        <v>9</v>
      </c>
      <c r="C30" s="3" t="s">
        <v>8</v>
      </c>
      <c r="D30" s="4" t="s">
        <v>10</v>
      </c>
      <c r="E30" s="4" t="s">
        <v>11</v>
      </c>
      <c r="F30" s="4" t="s">
        <v>12</v>
      </c>
      <c r="G30" s="4" t="s">
        <v>13</v>
      </c>
      <c r="H30" s="4" t="s">
        <v>14</v>
      </c>
      <c r="I30" s="4" t="s">
        <v>15</v>
      </c>
      <c r="J30" s="4" t="s">
        <v>16</v>
      </c>
      <c r="K30" s="4" t="s">
        <v>17</v>
      </c>
      <c r="L30" s="13"/>
    </row>
    <row r="31" spans="1:23" x14ac:dyDescent="0.25">
      <c r="A31" s="4" t="s">
        <v>1</v>
      </c>
      <c r="B31" s="4">
        <v>20</v>
      </c>
      <c r="C31" s="4">
        <v>13</v>
      </c>
      <c r="D31" s="4">
        <v>15</v>
      </c>
      <c r="E31" s="4">
        <v>11</v>
      </c>
      <c r="F31" s="4">
        <v>8</v>
      </c>
      <c r="G31" s="4">
        <v>8</v>
      </c>
      <c r="H31" s="4">
        <v>15</v>
      </c>
      <c r="I31" s="4">
        <v>12</v>
      </c>
      <c r="J31" s="4">
        <v>9</v>
      </c>
      <c r="K31" s="4">
        <v>5</v>
      </c>
      <c r="L31" s="4">
        <f>SUM(B31:K31)</f>
        <v>116</v>
      </c>
      <c r="N31" s="10">
        <v>8.3607870370370374E-2</v>
      </c>
      <c r="O31" s="10">
        <v>8.8135752314814811E-2</v>
      </c>
      <c r="P31" s="10">
        <f>O31-N31</f>
        <v>4.5278819444444368E-3</v>
      </c>
    </row>
    <row r="32" spans="1:23" x14ac:dyDescent="0.25">
      <c r="A32" s="4" t="s">
        <v>2</v>
      </c>
      <c r="B32" s="4">
        <v>55</v>
      </c>
      <c r="C32" s="4">
        <v>57</v>
      </c>
      <c r="D32" s="4">
        <v>60</v>
      </c>
      <c r="E32" s="4">
        <v>45</v>
      </c>
      <c r="F32" s="4">
        <v>54</v>
      </c>
      <c r="G32" s="4">
        <v>55</v>
      </c>
      <c r="H32" s="4">
        <v>69</v>
      </c>
      <c r="I32" s="4">
        <v>62</v>
      </c>
      <c r="J32" s="4">
        <v>52</v>
      </c>
      <c r="K32" s="4">
        <v>60</v>
      </c>
      <c r="L32" s="4">
        <f t="shared" ref="L32:L34" si="3">SUM(B32:K32)</f>
        <v>569</v>
      </c>
      <c r="N32" s="10">
        <v>8.3626851851851855E-2</v>
      </c>
      <c r="O32" s="10">
        <v>8.8133553240740736E-2</v>
      </c>
      <c r="P32" s="10">
        <f>O32-N32</f>
        <v>4.5067013888888813E-3</v>
      </c>
    </row>
    <row r="33" spans="1:16" x14ac:dyDescent="0.25">
      <c r="A33" s="4" t="s">
        <v>3</v>
      </c>
      <c r="B33" s="4">
        <v>14</v>
      </c>
      <c r="C33" s="4">
        <v>9</v>
      </c>
      <c r="D33" s="4">
        <v>10</v>
      </c>
      <c r="E33" s="4">
        <v>14</v>
      </c>
      <c r="F33" s="4">
        <v>7</v>
      </c>
      <c r="G33" s="4">
        <v>15</v>
      </c>
      <c r="H33" s="4">
        <v>14</v>
      </c>
      <c r="I33" s="4">
        <v>7</v>
      </c>
      <c r="J33" s="4">
        <v>16</v>
      </c>
      <c r="K33" s="4">
        <v>7</v>
      </c>
      <c r="L33" s="4">
        <f t="shared" si="3"/>
        <v>113</v>
      </c>
      <c r="N33" s="10">
        <v>8.36078587962963E-2</v>
      </c>
      <c r="O33" s="10">
        <v>8.8069421296296302E-2</v>
      </c>
      <c r="P33" s="10">
        <f>O33-N33</f>
        <v>4.461562500000002E-3</v>
      </c>
    </row>
    <row r="34" spans="1:16" x14ac:dyDescent="0.25">
      <c r="A34" s="4" t="s">
        <v>4</v>
      </c>
      <c r="B34" s="4">
        <v>74</v>
      </c>
      <c r="C34" s="4">
        <v>58</v>
      </c>
      <c r="D34" s="4">
        <v>72</v>
      </c>
      <c r="E34" s="4">
        <v>53</v>
      </c>
      <c r="F34" s="4">
        <v>58</v>
      </c>
      <c r="G34" s="4">
        <v>64</v>
      </c>
      <c r="H34" s="4">
        <v>57</v>
      </c>
      <c r="I34" s="4">
        <v>68</v>
      </c>
      <c r="J34" s="4">
        <v>52</v>
      </c>
      <c r="K34" s="4">
        <v>71</v>
      </c>
      <c r="L34" s="4">
        <f t="shared" si="3"/>
        <v>627</v>
      </c>
      <c r="N34" s="10">
        <v>8.364442129629629E-2</v>
      </c>
      <c r="O34" s="10">
        <v>8.8080231481481475E-2</v>
      </c>
      <c r="P34" s="10">
        <f>O34-N34</f>
        <v>4.435810185185185E-3</v>
      </c>
    </row>
    <row r="35" spans="1:1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>
        <f>SUM(L31:L34)</f>
        <v>1425</v>
      </c>
    </row>
  </sheetData>
  <mergeCells count="13">
    <mergeCell ref="A29:A30"/>
    <mergeCell ref="B29:K29"/>
    <mergeCell ref="A2:A3"/>
    <mergeCell ref="B2:K2"/>
    <mergeCell ref="A11:A12"/>
    <mergeCell ref="B11:K11"/>
    <mergeCell ref="A20:A21"/>
    <mergeCell ref="B20:K20"/>
    <mergeCell ref="N18:W18"/>
    <mergeCell ref="L2:L3"/>
    <mergeCell ref="L11:L12"/>
    <mergeCell ref="L20:L21"/>
    <mergeCell ref="L29:L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18DA-2F03-4D39-9C83-6BB582E9A3E6}">
  <dimension ref="A1:X35"/>
  <sheetViews>
    <sheetView topLeftCell="A2" zoomScale="70" zoomScaleNormal="70" workbookViewId="0">
      <selection activeCell="R13" sqref="R13"/>
    </sheetView>
  </sheetViews>
  <sheetFormatPr defaultRowHeight="15" x14ac:dyDescent="0.25"/>
  <cols>
    <col min="10" max="10" width="10.140625" bestFit="1" customWidth="1"/>
    <col min="11" max="11" width="11" bestFit="1" customWidth="1"/>
    <col min="16" max="16" width="13.140625" customWidth="1"/>
    <col min="23" max="23" width="10.7109375" customWidth="1"/>
  </cols>
  <sheetData>
    <row r="1" spans="1:18" x14ac:dyDescent="0.25">
      <c r="A1" s="3" t="s">
        <v>24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8" x14ac:dyDescent="0.25">
      <c r="A2" s="13" t="s">
        <v>19</v>
      </c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3" t="s">
        <v>32</v>
      </c>
    </row>
    <row r="3" spans="1:18" x14ac:dyDescent="0.25">
      <c r="A3" s="13"/>
      <c r="B3" s="3" t="s">
        <v>9</v>
      </c>
      <c r="C3" s="3" t="s">
        <v>8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13"/>
    </row>
    <row r="4" spans="1:18" x14ac:dyDescent="0.25">
      <c r="A4" s="4" t="s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f>SUM(B4:K4)</f>
        <v>0</v>
      </c>
      <c r="N4" s="10">
        <v>0.15259124999999998</v>
      </c>
      <c r="O4" s="10">
        <v>0.1605177199074074</v>
      </c>
      <c r="P4" s="10">
        <f>O4-N4</f>
        <v>7.9264699074074185E-3</v>
      </c>
    </row>
    <row r="5" spans="1:18" x14ac:dyDescent="0.25">
      <c r="A5" s="4" t="s">
        <v>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f t="shared" ref="L5:L7" si="0">SUM(B5:K5)</f>
        <v>0</v>
      </c>
      <c r="N5" s="10">
        <v>0.15259121527777778</v>
      </c>
      <c r="O5" s="10">
        <v>0.16293958333333333</v>
      </c>
      <c r="P5" s="10">
        <f>O5-N5</f>
        <v>1.0348368055555557E-2</v>
      </c>
    </row>
    <row r="6" spans="1:18" x14ac:dyDescent="0.25">
      <c r="A6" s="4" t="s">
        <v>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f t="shared" si="0"/>
        <v>0</v>
      </c>
      <c r="N6" s="10">
        <v>0.15259373842592591</v>
      </c>
      <c r="O6" s="10">
        <v>0.16725372685185183</v>
      </c>
      <c r="P6" s="10">
        <f>O6-N6</f>
        <v>1.4659988425925918E-2</v>
      </c>
    </row>
    <row r="7" spans="1:18" x14ac:dyDescent="0.25">
      <c r="A7" s="4" t="s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f t="shared" si="0"/>
        <v>0</v>
      </c>
      <c r="N7" s="10">
        <v>0.1525952662037037</v>
      </c>
      <c r="O7" s="10">
        <v>0.16819653935185186</v>
      </c>
      <c r="P7" s="10">
        <f>O7-N7</f>
        <v>1.5601273148148159E-2</v>
      </c>
    </row>
    <row r="9" spans="1:18" ht="15.75" x14ac:dyDescent="0.25">
      <c r="A9" s="15" t="s">
        <v>37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8" x14ac:dyDescent="0.25">
      <c r="A10" s="5" t="s">
        <v>34</v>
      </c>
    </row>
    <row r="11" spans="1:18" x14ac:dyDescent="0.25">
      <c r="A11" s="12" t="s">
        <v>19</v>
      </c>
      <c r="B11" s="11" t="s">
        <v>18</v>
      </c>
      <c r="C11" s="11"/>
      <c r="D11" s="11"/>
      <c r="E11" s="11"/>
      <c r="F11" s="11"/>
      <c r="G11" s="11"/>
      <c r="H11" s="11"/>
      <c r="I11" s="11"/>
      <c r="J11" s="11"/>
      <c r="K11" s="11"/>
      <c r="L11" s="12" t="s">
        <v>32</v>
      </c>
    </row>
    <row r="12" spans="1:18" x14ac:dyDescent="0.25">
      <c r="A12" s="12"/>
      <c r="B12" s="2" t="s">
        <v>9</v>
      </c>
      <c r="C12" s="2" t="s">
        <v>8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I12" t="s">
        <v>15</v>
      </c>
      <c r="J12" t="s">
        <v>16</v>
      </c>
      <c r="K12" t="s">
        <v>17</v>
      </c>
      <c r="L12" s="12"/>
    </row>
    <row r="13" spans="1:18" x14ac:dyDescent="0.25">
      <c r="A13" t="s">
        <v>1</v>
      </c>
      <c r="B13">
        <v>8</v>
      </c>
      <c r="C13">
        <v>14</v>
      </c>
      <c r="D13">
        <v>13</v>
      </c>
      <c r="E13">
        <v>13</v>
      </c>
      <c r="F13">
        <v>14</v>
      </c>
      <c r="G13">
        <v>14</v>
      </c>
      <c r="H13">
        <v>13</v>
      </c>
      <c r="I13">
        <v>13</v>
      </c>
      <c r="J13">
        <v>14</v>
      </c>
      <c r="K13">
        <v>8</v>
      </c>
      <c r="L13">
        <f>SUM(B13:K13)</f>
        <v>124</v>
      </c>
      <c r="N13" s="10">
        <v>9.3845486111111112E-2</v>
      </c>
      <c r="O13" s="10">
        <v>9.6668865740740739E-2</v>
      </c>
      <c r="P13" s="10">
        <f>O13-N13</f>
        <v>2.8233796296296271E-3</v>
      </c>
      <c r="R13" s="10">
        <f>AVERAGE(P13,P22,P31)</f>
        <v>2.8266203703703799E-3</v>
      </c>
    </row>
    <row r="14" spans="1:18" x14ac:dyDescent="0.25">
      <c r="A14" t="s">
        <v>2</v>
      </c>
      <c r="B14">
        <v>15</v>
      </c>
      <c r="C14">
        <v>9</v>
      </c>
      <c r="D14">
        <v>12</v>
      </c>
      <c r="E14">
        <v>16</v>
      </c>
      <c r="F14">
        <v>22</v>
      </c>
      <c r="G14">
        <v>8</v>
      </c>
      <c r="H14">
        <v>13</v>
      </c>
      <c r="I14">
        <v>11</v>
      </c>
      <c r="J14">
        <v>13</v>
      </c>
      <c r="K14">
        <v>14</v>
      </c>
      <c r="L14">
        <f t="shared" ref="L14:L16" si="1">SUM(B14:K14)</f>
        <v>133</v>
      </c>
      <c r="N14" s="10">
        <v>9.3845462962962964E-2</v>
      </c>
      <c r="O14" s="10">
        <v>0.10021640046296297</v>
      </c>
      <c r="P14" s="10">
        <f>O14-N14</f>
        <v>6.3709375000000068E-3</v>
      </c>
      <c r="R14" s="10">
        <f>AVERAGE(P14,P23,P32)</f>
        <v>6.4236728395061825E-3</v>
      </c>
    </row>
    <row r="15" spans="1:18" x14ac:dyDescent="0.25">
      <c r="A15" t="s">
        <v>3</v>
      </c>
      <c r="B15">
        <v>35</v>
      </c>
      <c r="C15">
        <v>38</v>
      </c>
      <c r="D15">
        <v>43</v>
      </c>
      <c r="E15">
        <v>24</v>
      </c>
      <c r="F15">
        <v>31</v>
      </c>
      <c r="G15">
        <v>28</v>
      </c>
      <c r="H15">
        <v>35</v>
      </c>
      <c r="I15">
        <v>29</v>
      </c>
      <c r="J15">
        <v>39</v>
      </c>
      <c r="K15">
        <v>33</v>
      </c>
      <c r="L15">
        <f t="shared" si="1"/>
        <v>335</v>
      </c>
      <c r="N15" s="10">
        <v>9.3853657407407406E-2</v>
      </c>
      <c r="O15" s="10">
        <v>0.10018895833333334</v>
      </c>
      <c r="P15" s="10">
        <f>O15-N15</f>
        <v>6.3353009259259352E-3</v>
      </c>
      <c r="R15" s="10">
        <f>AVERAGE(P15,P24,P33)</f>
        <v>6.3844868827160573E-3</v>
      </c>
    </row>
    <row r="16" spans="1:18" x14ac:dyDescent="0.25">
      <c r="A16" t="s">
        <v>4</v>
      </c>
      <c r="B16">
        <v>53</v>
      </c>
      <c r="C16">
        <v>67</v>
      </c>
      <c r="D16">
        <v>64</v>
      </c>
      <c r="E16">
        <v>66</v>
      </c>
      <c r="F16">
        <v>70</v>
      </c>
      <c r="G16">
        <v>68</v>
      </c>
      <c r="H16">
        <v>71</v>
      </c>
      <c r="I16">
        <v>66</v>
      </c>
      <c r="J16">
        <v>59</v>
      </c>
      <c r="K16">
        <v>70</v>
      </c>
      <c r="L16">
        <f t="shared" si="1"/>
        <v>654</v>
      </c>
      <c r="N16" s="10">
        <v>9.3871886574074082E-2</v>
      </c>
      <c r="O16" s="10">
        <v>0.10015248842592593</v>
      </c>
      <c r="P16" s="10">
        <f>O16-N16</f>
        <v>6.2806018518518497E-3</v>
      </c>
      <c r="R16" s="10">
        <f>AVERAGE(P16,P25,P34)</f>
        <v>6.3650887345678975E-3</v>
      </c>
    </row>
    <row r="17" spans="1:24" x14ac:dyDescent="0.25">
      <c r="L17">
        <f>SUM(L13:L16)</f>
        <v>1246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x14ac:dyDescent="0.25">
      <c r="N18" s="2"/>
      <c r="O18" s="2"/>
      <c r="X18" s="11"/>
    </row>
    <row r="19" spans="1:24" x14ac:dyDescent="0.25">
      <c r="A19" s="6" t="s">
        <v>35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24" x14ac:dyDescent="0.25">
      <c r="A20" s="16" t="s">
        <v>19</v>
      </c>
      <c r="B20" s="17" t="s">
        <v>18</v>
      </c>
      <c r="C20" s="17"/>
      <c r="D20" s="17"/>
      <c r="E20" s="17"/>
      <c r="F20" s="17"/>
      <c r="G20" s="17"/>
      <c r="H20" s="17"/>
      <c r="I20" s="17"/>
      <c r="J20" s="17"/>
      <c r="K20" s="17"/>
      <c r="L20" s="16" t="s">
        <v>32</v>
      </c>
    </row>
    <row r="21" spans="1:24" x14ac:dyDescent="0.25">
      <c r="A21" s="16"/>
      <c r="B21" s="8" t="s">
        <v>9</v>
      </c>
      <c r="C21" s="8" t="s">
        <v>8</v>
      </c>
      <c r="D21" s="7" t="s">
        <v>10</v>
      </c>
      <c r="E21" s="7" t="s">
        <v>11</v>
      </c>
      <c r="F21" s="7" t="s">
        <v>12</v>
      </c>
      <c r="G21" s="7" t="s">
        <v>13</v>
      </c>
      <c r="H21" s="7" t="s">
        <v>14</v>
      </c>
      <c r="I21" s="7" t="s">
        <v>15</v>
      </c>
      <c r="J21" s="7" t="s">
        <v>16</v>
      </c>
      <c r="K21" s="7" t="s">
        <v>17</v>
      </c>
      <c r="L21" s="16"/>
      <c r="M21" s="7"/>
    </row>
    <row r="22" spans="1:24" x14ac:dyDescent="0.25">
      <c r="A22" s="7" t="s">
        <v>1</v>
      </c>
      <c r="B22" s="7">
        <v>11</v>
      </c>
      <c r="C22" s="7">
        <v>8</v>
      </c>
      <c r="D22" s="7">
        <v>8</v>
      </c>
      <c r="E22" s="7">
        <v>8</v>
      </c>
      <c r="F22" s="7">
        <v>11</v>
      </c>
      <c r="G22" s="7">
        <v>9</v>
      </c>
      <c r="H22" s="7">
        <v>10</v>
      </c>
      <c r="I22" s="7">
        <v>10</v>
      </c>
      <c r="J22" s="7">
        <v>12</v>
      </c>
      <c r="K22" s="7">
        <v>14</v>
      </c>
      <c r="L22" s="7">
        <f>SUM(B22:K22)</f>
        <v>101</v>
      </c>
      <c r="M22" s="7"/>
      <c r="N22" s="10">
        <v>0.10127626157407406</v>
      </c>
      <c r="O22" s="10">
        <v>0.10410519675925926</v>
      </c>
      <c r="P22" s="10">
        <f>O22-N22</f>
        <v>2.8289351851852051E-3</v>
      </c>
      <c r="R22" s="10"/>
    </row>
    <row r="23" spans="1:24" x14ac:dyDescent="0.25">
      <c r="A23" s="7" t="s">
        <v>2</v>
      </c>
      <c r="B23" s="7">
        <v>12</v>
      </c>
      <c r="C23" s="7">
        <v>6</v>
      </c>
      <c r="D23" s="7">
        <v>18</v>
      </c>
      <c r="E23" s="7">
        <v>16</v>
      </c>
      <c r="F23" s="7">
        <v>16</v>
      </c>
      <c r="G23" s="7">
        <v>14</v>
      </c>
      <c r="H23" s="7">
        <v>15</v>
      </c>
      <c r="I23" s="7">
        <v>12</v>
      </c>
      <c r="J23" s="7">
        <v>10</v>
      </c>
      <c r="K23" s="7">
        <v>15</v>
      </c>
      <c r="L23" s="7">
        <f t="shared" ref="L23:L25" si="2">SUM(B23:K23)</f>
        <v>134</v>
      </c>
      <c r="N23" s="10">
        <v>0.10127623842592592</v>
      </c>
      <c r="O23" s="10">
        <v>0.10772983796296297</v>
      </c>
      <c r="P23" s="10">
        <f>O23-N23</f>
        <v>6.4535995370370441E-3</v>
      </c>
      <c r="R23" s="10"/>
    </row>
    <row r="24" spans="1:24" x14ac:dyDescent="0.25">
      <c r="A24" s="7" t="s">
        <v>3</v>
      </c>
      <c r="B24" s="7">
        <v>30</v>
      </c>
      <c r="C24" s="7">
        <v>26</v>
      </c>
      <c r="D24" s="7">
        <v>24</v>
      </c>
      <c r="E24" s="7">
        <v>31</v>
      </c>
      <c r="F24" s="7">
        <v>26</v>
      </c>
      <c r="G24" s="7">
        <v>22</v>
      </c>
      <c r="H24" s="7">
        <v>34</v>
      </c>
      <c r="I24" s="7">
        <v>36</v>
      </c>
      <c r="J24" s="7">
        <v>25</v>
      </c>
      <c r="K24" s="7">
        <v>29</v>
      </c>
      <c r="L24" s="7">
        <f t="shared" si="2"/>
        <v>283</v>
      </c>
      <c r="N24" s="10">
        <v>0.10127903935185185</v>
      </c>
      <c r="O24" s="10">
        <v>0.10769438657407408</v>
      </c>
      <c r="P24" s="10">
        <f>O24-N24</f>
        <v>6.4153472222222285E-3</v>
      </c>
      <c r="R24" s="10"/>
    </row>
    <row r="25" spans="1:24" x14ac:dyDescent="0.25">
      <c r="A25" s="7" t="s">
        <v>4</v>
      </c>
      <c r="B25" s="7">
        <v>51</v>
      </c>
      <c r="C25" s="7">
        <v>58</v>
      </c>
      <c r="D25" s="7">
        <v>55</v>
      </c>
      <c r="E25" s="7">
        <v>68</v>
      </c>
      <c r="F25" s="7">
        <v>77</v>
      </c>
      <c r="G25" s="7">
        <v>58</v>
      </c>
      <c r="H25" s="7">
        <v>60</v>
      </c>
      <c r="I25" s="7">
        <v>47</v>
      </c>
      <c r="J25" s="7">
        <v>66</v>
      </c>
      <c r="K25" s="7">
        <v>58</v>
      </c>
      <c r="L25" s="7">
        <f t="shared" si="2"/>
        <v>598</v>
      </c>
      <c r="N25" s="10">
        <v>0.10130305555555556</v>
      </c>
      <c r="O25" s="10">
        <v>0.10770900462962962</v>
      </c>
      <c r="P25" s="10">
        <f>O25-N25</f>
        <v>6.4059490740740604E-3</v>
      </c>
      <c r="R25" s="10"/>
    </row>
    <row r="26" spans="1:24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>
        <f>SUM(L22:L25)</f>
        <v>1116</v>
      </c>
    </row>
    <row r="28" spans="1:24" x14ac:dyDescent="0.25">
      <c r="A28" s="5" t="s">
        <v>36</v>
      </c>
    </row>
    <row r="29" spans="1:24" x14ac:dyDescent="0.25">
      <c r="A29" s="18" t="s">
        <v>19</v>
      </c>
      <c r="B29" s="11" t="s">
        <v>18</v>
      </c>
      <c r="C29" s="11"/>
      <c r="D29" s="11"/>
      <c r="E29" s="11"/>
      <c r="F29" s="11"/>
      <c r="G29" s="11"/>
      <c r="H29" s="11"/>
      <c r="I29" s="11"/>
      <c r="J29" s="11"/>
      <c r="K29" s="11"/>
      <c r="L29" s="12" t="s">
        <v>32</v>
      </c>
    </row>
    <row r="30" spans="1:24" x14ac:dyDescent="0.25">
      <c r="A30" s="18"/>
      <c r="B30" s="2" t="s">
        <v>9</v>
      </c>
      <c r="C30" s="2" t="s">
        <v>8</v>
      </c>
      <c r="D30" t="s">
        <v>10</v>
      </c>
      <c r="E30" t="s">
        <v>11</v>
      </c>
      <c r="F30" t="s">
        <v>12</v>
      </c>
      <c r="G30" t="s">
        <v>13</v>
      </c>
      <c r="H30" t="s">
        <v>14</v>
      </c>
      <c r="I30" t="s">
        <v>15</v>
      </c>
      <c r="J30" t="s">
        <v>16</v>
      </c>
      <c r="K30" t="s">
        <v>17</v>
      </c>
      <c r="L30" s="12"/>
    </row>
    <row r="31" spans="1:24" x14ac:dyDescent="0.25">
      <c r="A31" t="s">
        <v>1</v>
      </c>
      <c r="B31">
        <v>7</v>
      </c>
      <c r="C31">
        <v>11</v>
      </c>
      <c r="D31">
        <v>12</v>
      </c>
      <c r="E31">
        <v>10</v>
      </c>
      <c r="F31">
        <v>13</v>
      </c>
      <c r="G31">
        <v>10</v>
      </c>
      <c r="H31">
        <v>11</v>
      </c>
      <c r="I31">
        <v>15</v>
      </c>
      <c r="J31">
        <v>10</v>
      </c>
      <c r="K31">
        <v>15</v>
      </c>
      <c r="L31">
        <f t="shared" ref="L31:L34" si="3">SUM(B31:K31)</f>
        <v>114</v>
      </c>
      <c r="N31" s="10">
        <v>0.10892831018518519</v>
      </c>
      <c r="O31" s="10">
        <v>0.11175585648148149</v>
      </c>
      <c r="P31" s="10">
        <f>O31-N31</f>
        <v>2.8275462962963072E-3</v>
      </c>
      <c r="R31" s="10"/>
    </row>
    <row r="32" spans="1:24" x14ac:dyDescent="0.25">
      <c r="A32" t="s">
        <v>2</v>
      </c>
      <c r="B32">
        <v>16</v>
      </c>
      <c r="C32">
        <v>13</v>
      </c>
      <c r="D32">
        <v>21</v>
      </c>
      <c r="E32">
        <v>11</v>
      </c>
      <c r="F32">
        <v>9</v>
      </c>
      <c r="G32">
        <v>22</v>
      </c>
      <c r="H32">
        <v>10</v>
      </c>
      <c r="I32">
        <v>15</v>
      </c>
      <c r="J32">
        <v>21</v>
      </c>
      <c r="K32">
        <v>18</v>
      </c>
      <c r="L32">
        <f t="shared" si="3"/>
        <v>156</v>
      </c>
      <c r="N32" s="10">
        <v>0.1089282986111111</v>
      </c>
      <c r="O32" s="10">
        <v>0.1153747800925926</v>
      </c>
      <c r="P32" s="10">
        <f>O32-N32</f>
        <v>6.4464814814814975E-3</v>
      </c>
      <c r="R32" s="10"/>
    </row>
    <row r="33" spans="1:18" x14ac:dyDescent="0.25">
      <c r="A33" t="s">
        <v>3</v>
      </c>
      <c r="B33">
        <v>37</v>
      </c>
      <c r="C33">
        <v>28</v>
      </c>
      <c r="D33">
        <v>33</v>
      </c>
      <c r="E33">
        <v>39</v>
      </c>
      <c r="F33">
        <v>37</v>
      </c>
      <c r="G33">
        <v>38</v>
      </c>
      <c r="H33">
        <v>28</v>
      </c>
      <c r="I33">
        <v>25</v>
      </c>
      <c r="J33">
        <v>30</v>
      </c>
      <c r="K33">
        <v>37</v>
      </c>
      <c r="L33">
        <f t="shared" si="3"/>
        <v>332</v>
      </c>
      <c r="N33" s="10">
        <v>0.1089311111111111</v>
      </c>
      <c r="O33" s="10">
        <v>0.11533392361111111</v>
      </c>
      <c r="P33" s="10">
        <f>O33-N33</f>
        <v>6.4028125000000075E-3</v>
      </c>
      <c r="R33" s="10"/>
    </row>
    <row r="34" spans="1:18" x14ac:dyDescent="0.25">
      <c r="A34" t="s">
        <v>4</v>
      </c>
      <c r="B34">
        <v>53</v>
      </c>
      <c r="C34">
        <v>47</v>
      </c>
      <c r="D34">
        <v>54</v>
      </c>
      <c r="E34">
        <v>55</v>
      </c>
      <c r="F34">
        <v>53</v>
      </c>
      <c r="G34">
        <v>58</v>
      </c>
      <c r="H34">
        <v>57</v>
      </c>
      <c r="I34">
        <v>57</v>
      </c>
      <c r="J34">
        <v>59</v>
      </c>
      <c r="K34">
        <v>61</v>
      </c>
      <c r="L34">
        <f t="shared" si="3"/>
        <v>554</v>
      </c>
      <c r="N34" s="10">
        <v>0.10894322916666667</v>
      </c>
      <c r="O34" s="10">
        <v>0.11535194444444445</v>
      </c>
      <c r="P34" s="10">
        <f>O34-N34</f>
        <v>6.4087152777777823E-3</v>
      </c>
      <c r="R34" s="10"/>
    </row>
    <row r="35" spans="1:18" x14ac:dyDescent="0.25">
      <c r="L35">
        <f>SUM(L31:L34)</f>
        <v>1156</v>
      </c>
    </row>
  </sheetData>
  <mergeCells count="15">
    <mergeCell ref="A20:A21"/>
    <mergeCell ref="B20:K20"/>
    <mergeCell ref="L20:L21"/>
    <mergeCell ref="A29:A30"/>
    <mergeCell ref="B29:K29"/>
    <mergeCell ref="L29:L30"/>
    <mergeCell ref="N17:W17"/>
    <mergeCell ref="A9:L9"/>
    <mergeCell ref="X17:X18"/>
    <mergeCell ref="A2:A3"/>
    <mergeCell ref="B2:K2"/>
    <mergeCell ref="L2:L3"/>
    <mergeCell ref="A11:A12"/>
    <mergeCell ref="B11:K11"/>
    <mergeCell ref="L11:L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5830-A040-4622-95B9-84F760B617DD}">
  <dimension ref="A1:XFD35"/>
  <sheetViews>
    <sheetView zoomScale="70" zoomScaleNormal="70" workbookViewId="0">
      <selection activeCell="R13" sqref="R13"/>
    </sheetView>
  </sheetViews>
  <sheetFormatPr defaultRowHeight="15" x14ac:dyDescent="0.25"/>
  <sheetData>
    <row r="1" spans="1:18 16384:16384" x14ac:dyDescent="0.25">
      <c r="A1" s="3" t="s">
        <v>28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8 16384:16384" x14ac:dyDescent="0.25">
      <c r="A2" s="13" t="s">
        <v>19</v>
      </c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3" t="s">
        <v>32</v>
      </c>
    </row>
    <row r="3" spans="1:18 16384:16384" x14ac:dyDescent="0.25">
      <c r="A3" s="13"/>
      <c r="B3" s="3" t="s">
        <v>9</v>
      </c>
      <c r="C3" s="3" t="s">
        <v>8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13"/>
    </row>
    <row r="4" spans="1:18 16384:16384" x14ac:dyDescent="0.25">
      <c r="A4" s="4" t="s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f>SUM(B4:K4)</f>
        <v>0</v>
      </c>
      <c r="N4" s="10">
        <v>0.2505939236111111</v>
      </c>
      <c r="O4" s="10">
        <v>0.25566192129629628</v>
      </c>
      <c r="P4" s="10">
        <f>O4-N4</f>
        <v>5.0679976851851771E-3</v>
      </c>
    </row>
    <row r="5" spans="1:18 16384:16384" x14ac:dyDescent="0.25">
      <c r="A5" s="4" t="s">
        <v>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f t="shared" ref="L5:L7" si="0">SUM(B5:K5)</f>
        <v>0</v>
      </c>
      <c r="N5" s="10">
        <v>0.25059767361111113</v>
      </c>
      <c r="O5" s="10">
        <v>0.26401269675925926</v>
      </c>
      <c r="P5" s="10">
        <f>O5-N5</f>
        <v>1.3415023148148131E-2</v>
      </c>
      <c r="XFD5" t="s">
        <v>44</v>
      </c>
    </row>
    <row r="6" spans="1:18 16384:16384" x14ac:dyDescent="0.25">
      <c r="A6" s="4" t="s">
        <v>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f t="shared" si="0"/>
        <v>0</v>
      </c>
      <c r="N6" s="10">
        <v>0.25059767361111113</v>
      </c>
      <c r="O6" s="10">
        <v>0.26401269675925926</v>
      </c>
      <c r="P6" s="10">
        <f>O6-N6</f>
        <v>1.3415023148148131E-2</v>
      </c>
    </row>
    <row r="7" spans="1:18 16384:16384" x14ac:dyDescent="0.25">
      <c r="A7" s="4" t="s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f t="shared" si="0"/>
        <v>0</v>
      </c>
      <c r="N7" s="10">
        <v>0.25059767361111113</v>
      </c>
      <c r="O7" s="10">
        <v>0.26401269675925926</v>
      </c>
      <c r="P7" s="10">
        <f>O7-N7</f>
        <v>1.3415023148148131E-2</v>
      </c>
    </row>
    <row r="10" spans="1:18 16384:16384" x14ac:dyDescent="0.25">
      <c r="A10" t="s">
        <v>29</v>
      </c>
    </row>
    <row r="11" spans="1:18 16384:16384" x14ac:dyDescent="0.25">
      <c r="A11" s="12" t="s">
        <v>19</v>
      </c>
      <c r="B11" s="11" t="s">
        <v>18</v>
      </c>
      <c r="C11" s="11"/>
      <c r="D11" s="11"/>
      <c r="E11" s="11"/>
      <c r="F11" s="11"/>
      <c r="G11" s="11"/>
      <c r="H11" s="11"/>
      <c r="I11" s="11"/>
      <c r="J11" s="11"/>
      <c r="K11" s="11"/>
      <c r="L11" s="12" t="s">
        <v>32</v>
      </c>
    </row>
    <row r="12" spans="1:18 16384:16384" x14ac:dyDescent="0.25">
      <c r="A12" s="12"/>
      <c r="B12" s="2" t="s">
        <v>9</v>
      </c>
      <c r="C12" s="2" t="s">
        <v>8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I12" t="s">
        <v>15</v>
      </c>
      <c r="J12" t="s">
        <v>16</v>
      </c>
      <c r="K12" t="s">
        <v>17</v>
      </c>
      <c r="L12" s="12"/>
    </row>
    <row r="13" spans="1:18 16384:16384" x14ac:dyDescent="0.25">
      <c r="A13" t="s">
        <v>1</v>
      </c>
      <c r="B13">
        <v>19</v>
      </c>
      <c r="C13">
        <v>18</v>
      </c>
      <c r="D13">
        <v>14</v>
      </c>
      <c r="E13">
        <v>14</v>
      </c>
      <c r="F13">
        <v>12</v>
      </c>
      <c r="G13">
        <v>11</v>
      </c>
      <c r="H13">
        <v>9</v>
      </c>
      <c r="I13">
        <v>15</v>
      </c>
      <c r="J13">
        <v>7</v>
      </c>
      <c r="K13">
        <v>14</v>
      </c>
      <c r="L13">
        <f>SUM(B13:K13)</f>
        <v>133</v>
      </c>
      <c r="N13" s="10">
        <v>0.11887450231481482</v>
      </c>
      <c r="O13" s="10">
        <v>0.12133537037037036</v>
      </c>
      <c r="P13" s="10">
        <f>O13-N13</f>
        <v>2.4608680555555373E-3</v>
      </c>
      <c r="R13" s="10">
        <f>AVERAGE(P13,P22,P31)</f>
        <v>2.4639120370370249E-3</v>
      </c>
    </row>
    <row r="14" spans="1:18 16384:16384" x14ac:dyDescent="0.25">
      <c r="A14" t="s">
        <v>2</v>
      </c>
      <c r="B14">
        <v>13</v>
      </c>
      <c r="C14">
        <v>18</v>
      </c>
      <c r="D14">
        <v>18</v>
      </c>
      <c r="E14">
        <v>12</v>
      </c>
      <c r="F14">
        <v>12</v>
      </c>
      <c r="G14">
        <v>10</v>
      </c>
      <c r="H14">
        <v>12</v>
      </c>
      <c r="I14">
        <v>9</v>
      </c>
      <c r="J14">
        <v>7</v>
      </c>
      <c r="K14">
        <v>10</v>
      </c>
      <c r="L14">
        <f t="shared" ref="L14:L16" si="1">SUM(B14:K14)</f>
        <v>121</v>
      </c>
      <c r="N14" s="10">
        <v>0.11888699074074073</v>
      </c>
      <c r="O14" s="10">
        <v>0.12520899305555555</v>
      </c>
      <c r="P14" s="10">
        <f>O14-N14</f>
        <v>6.3220023148148202E-3</v>
      </c>
      <c r="R14" s="10">
        <f>AVERAGE(P14,P23,P32)</f>
        <v>6.1110262345678984E-3</v>
      </c>
    </row>
    <row r="15" spans="1:18 16384:16384" x14ac:dyDescent="0.25">
      <c r="A15" t="s">
        <v>3</v>
      </c>
      <c r="B15">
        <v>36</v>
      </c>
      <c r="C15">
        <v>25</v>
      </c>
      <c r="D15">
        <v>31</v>
      </c>
      <c r="E15">
        <v>33</v>
      </c>
      <c r="F15">
        <v>31</v>
      </c>
      <c r="G15">
        <v>31</v>
      </c>
      <c r="H15">
        <v>46</v>
      </c>
      <c r="I15">
        <v>32</v>
      </c>
      <c r="J15">
        <v>46</v>
      </c>
      <c r="K15">
        <v>34</v>
      </c>
      <c r="L15">
        <f t="shared" si="1"/>
        <v>345</v>
      </c>
      <c r="N15" s="10">
        <v>0.11887447916666667</v>
      </c>
      <c r="O15" s="10">
        <v>0.12524782407407406</v>
      </c>
      <c r="P15" s="10">
        <f>O15-N15</f>
        <v>6.3733449074073883E-3</v>
      </c>
      <c r="R15" s="10">
        <f>AVERAGE(P15,P24,P33)</f>
        <v>6.1089583333333265E-3</v>
      </c>
    </row>
    <row r="16" spans="1:18 16384:16384" x14ac:dyDescent="0.25">
      <c r="A16" t="s">
        <v>4</v>
      </c>
      <c r="B16">
        <v>66</v>
      </c>
      <c r="C16">
        <v>69</v>
      </c>
      <c r="D16">
        <v>64</v>
      </c>
      <c r="E16">
        <v>57</v>
      </c>
      <c r="F16">
        <v>68</v>
      </c>
      <c r="G16">
        <v>60</v>
      </c>
      <c r="H16">
        <v>68</v>
      </c>
      <c r="I16">
        <v>66</v>
      </c>
      <c r="J16">
        <v>65</v>
      </c>
      <c r="K16">
        <v>65</v>
      </c>
      <c r="L16">
        <f t="shared" si="1"/>
        <v>648</v>
      </c>
      <c r="N16" s="10">
        <v>0.11887450231481482</v>
      </c>
      <c r="O16" s="10">
        <v>0.12133537037037036</v>
      </c>
      <c r="P16" s="10">
        <f>O16-N16</f>
        <v>2.4608680555555373E-3</v>
      </c>
      <c r="R16" s="10">
        <f>AVERAGE(P16,P25,P34)</f>
        <v>4.8054976851851783E-3</v>
      </c>
    </row>
    <row r="17" spans="1:16" x14ac:dyDescent="0.25">
      <c r="L17">
        <f>SUM(L13:L16)</f>
        <v>1247</v>
      </c>
    </row>
    <row r="19" spans="1:16" x14ac:dyDescent="0.25">
      <c r="A19" s="4" t="s">
        <v>30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6" x14ac:dyDescent="0.25">
      <c r="A20" s="13" t="s">
        <v>19</v>
      </c>
      <c r="B20" s="14" t="s">
        <v>18</v>
      </c>
      <c r="C20" s="14"/>
      <c r="D20" s="14"/>
      <c r="E20" s="14"/>
      <c r="F20" s="14"/>
      <c r="G20" s="14"/>
      <c r="H20" s="14"/>
      <c r="I20" s="14"/>
      <c r="J20" s="14"/>
      <c r="K20" s="14"/>
      <c r="L20" s="13" t="s">
        <v>32</v>
      </c>
    </row>
    <row r="21" spans="1:16" x14ac:dyDescent="0.25">
      <c r="A21" s="13"/>
      <c r="B21" s="3" t="s">
        <v>9</v>
      </c>
      <c r="C21" s="3" t="s">
        <v>8</v>
      </c>
      <c r="D21" s="4" t="s">
        <v>10</v>
      </c>
      <c r="E21" s="4" t="s">
        <v>11</v>
      </c>
      <c r="F21" s="4" t="s">
        <v>12</v>
      </c>
      <c r="G21" s="4" t="s">
        <v>13</v>
      </c>
      <c r="H21" s="4" t="s">
        <v>14</v>
      </c>
      <c r="I21" s="4" t="s">
        <v>15</v>
      </c>
      <c r="J21" s="4" t="s">
        <v>16</v>
      </c>
      <c r="K21" s="4" t="s">
        <v>17</v>
      </c>
      <c r="L21" s="13"/>
    </row>
    <row r="22" spans="1:16" x14ac:dyDescent="0.25">
      <c r="A22" s="4" t="s">
        <v>1</v>
      </c>
      <c r="B22" s="4">
        <v>17</v>
      </c>
      <c r="C22" s="4">
        <v>8</v>
      </c>
      <c r="D22" s="4">
        <v>9</v>
      </c>
      <c r="E22" s="4">
        <v>12</v>
      </c>
      <c r="F22" s="4">
        <v>18</v>
      </c>
      <c r="G22" s="4">
        <v>15</v>
      </c>
      <c r="H22" s="4">
        <v>7</v>
      </c>
      <c r="I22" s="4">
        <v>15</v>
      </c>
      <c r="J22" s="4">
        <v>14</v>
      </c>
      <c r="K22" s="4">
        <v>17</v>
      </c>
      <c r="L22" s="4">
        <f>SUM(B22:K22)</f>
        <v>132</v>
      </c>
      <c r="N22" s="10">
        <v>0.12673651620370371</v>
      </c>
      <c r="O22" s="10">
        <v>0.12920040509259259</v>
      </c>
      <c r="P22" s="10">
        <f>O22-N22</f>
        <v>2.4638888888888766E-3</v>
      </c>
    </row>
    <row r="23" spans="1:16" x14ac:dyDescent="0.25">
      <c r="A23" s="4" t="s">
        <v>2</v>
      </c>
      <c r="B23" s="4">
        <v>18</v>
      </c>
      <c r="C23" s="4">
        <v>9</v>
      </c>
      <c r="D23" s="4">
        <v>16</v>
      </c>
      <c r="E23" s="4">
        <v>10</v>
      </c>
      <c r="F23" s="4">
        <v>7</v>
      </c>
      <c r="G23" s="4">
        <v>16</v>
      </c>
      <c r="H23" s="4">
        <v>11</v>
      </c>
      <c r="I23" s="4">
        <v>12</v>
      </c>
      <c r="J23" s="4">
        <v>16</v>
      </c>
      <c r="K23" s="4">
        <v>7</v>
      </c>
      <c r="L23" s="4">
        <f t="shared" ref="L23:L25" si="2">SUM(B23:K23)</f>
        <v>122</v>
      </c>
      <c r="N23" s="10">
        <v>0.12673652777777777</v>
      </c>
      <c r="O23" s="10">
        <v>0.13272346064814813</v>
      </c>
      <c r="P23" s="10">
        <f>O23-N23</f>
        <v>5.9869328703703595E-3</v>
      </c>
    </row>
    <row r="24" spans="1:16" x14ac:dyDescent="0.25">
      <c r="A24" s="4" t="s">
        <v>3</v>
      </c>
      <c r="B24" s="4">
        <v>39</v>
      </c>
      <c r="C24" s="4">
        <v>42</v>
      </c>
      <c r="D24" s="4">
        <v>37</v>
      </c>
      <c r="E24" s="4">
        <v>34</v>
      </c>
      <c r="F24" s="4">
        <v>40</v>
      </c>
      <c r="G24" s="4">
        <v>26</v>
      </c>
      <c r="H24" s="4">
        <v>34</v>
      </c>
      <c r="I24" s="4">
        <v>32</v>
      </c>
      <c r="J24" s="4">
        <v>28</v>
      </c>
      <c r="K24" s="4">
        <v>35</v>
      </c>
      <c r="L24" s="4">
        <f t="shared" si="2"/>
        <v>347</v>
      </c>
      <c r="N24" s="10">
        <v>0.12673903935185185</v>
      </c>
      <c r="O24" s="10">
        <v>0.13272582175925926</v>
      </c>
      <c r="P24" s="10">
        <f>O24-N24</f>
        <v>5.9867824074074094E-3</v>
      </c>
    </row>
    <row r="25" spans="1:16" x14ac:dyDescent="0.25">
      <c r="A25" s="4" t="s">
        <v>4</v>
      </c>
      <c r="B25" s="4">
        <v>60</v>
      </c>
      <c r="C25" s="4">
        <v>70</v>
      </c>
      <c r="D25" s="4">
        <v>70</v>
      </c>
      <c r="E25" s="4">
        <v>65</v>
      </c>
      <c r="F25" s="4">
        <v>71</v>
      </c>
      <c r="G25" s="4">
        <v>68</v>
      </c>
      <c r="H25" s="4">
        <v>62</v>
      </c>
      <c r="I25" s="4">
        <v>71</v>
      </c>
      <c r="J25" s="4">
        <v>65</v>
      </c>
      <c r="K25" s="4">
        <v>64</v>
      </c>
      <c r="L25" s="4">
        <f t="shared" si="2"/>
        <v>666</v>
      </c>
      <c r="N25" s="10">
        <v>0.12675055555555556</v>
      </c>
      <c r="O25" s="10">
        <v>0.13272128472222222</v>
      </c>
      <c r="P25" s="10">
        <f>O25-N25</f>
        <v>5.9707291666666606E-3</v>
      </c>
    </row>
    <row r="26" spans="1:1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>
        <f>SUM(L22:L25)</f>
        <v>1267</v>
      </c>
    </row>
    <row r="28" spans="1:16" x14ac:dyDescent="0.25">
      <c r="A28" t="s">
        <v>31</v>
      </c>
    </row>
    <row r="29" spans="1:16" x14ac:dyDescent="0.25">
      <c r="A29" s="12" t="s">
        <v>19</v>
      </c>
      <c r="B29" s="11" t="s">
        <v>18</v>
      </c>
      <c r="C29" s="11"/>
      <c r="D29" s="11"/>
      <c r="E29" s="11"/>
      <c r="F29" s="11"/>
      <c r="G29" s="11"/>
      <c r="H29" s="11"/>
      <c r="I29" s="11"/>
      <c r="J29" s="11"/>
      <c r="K29" s="11"/>
      <c r="L29" s="12" t="s">
        <v>32</v>
      </c>
    </row>
    <row r="30" spans="1:16" x14ac:dyDescent="0.25">
      <c r="A30" s="12"/>
      <c r="B30" s="2" t="s">
        <v>9</v>
      </c>
      <c r="C30" s="2" t="s">
        <v>8</v>
      </c>
      <c r="D30" t="s">
        <v>10</v>
      </c>
      <c r="E30" t="s">
        <v>11</v>
      </c>
      <c r="F30" t="s">
        <v>12</v>
      </c>
      <c r="G30" t="s">
        <v>13</v>
      </c>
      <c r="H30" t="s">
        <v>14</v>
      </c>
      <c r="I30" t="s">
        <v>15</v>
      </c>
      <c r="J30" t="s">
        <v>16</v>
      </c>
      <c r="K30" t="s">
        <v>17</v>
      </c>
      <c r="L30" s="12"/>
    </row>
    <row r="31" spans="1:16" x14ac:dyDescent="0.25">
      <c r="A31" t="s">
        <v>1</v>
      </c>
      <c r="B31">
        <v>11</v>
      </c>
      <c r="C31">
        <v>11</v>
      </c>
      <c r="D31">
        <v>12</v>
      </c>
      <c r="E31">
        <v>14</v>
      </c>
      <c r="F31">
        <v>15</v>
      </c>
      <c r="G31">
        <v>19</v>
      </c>
      <c r="H31">
        <v>15</v>
      </c>
      <c r="I31">
        <v>11</v>
      </c>
      <c r="J31">
        <v>9</v>
      </c>
      <c r="K31">
        <v>10</v>
      </c>
      <c r="L31">
        <f>SUM(B31:K31)</f>
        <v>127</v>
      </c>
      <c r="N31" s="10">
        <v>0.13428789351851853</v>
      </c>
      <c r="O31" s="10">
        <v>0.13675487268518519</v>
      </c>
      <c r="P31" s="10">
        <f>O31-N31</f>
        <v>2.4669791666666607E-3</v>
      </c>
    </row>
    <row r="32" spans="1:16" x14ac:dyDescent="0.25">
      <c r="A32" t="s">
        <v>2</v>
      </c>
      <c r="B32">
        <v>19</v>
      </c>
      <c r="C32">
        <v>8</v>
      </c>
      <c r="D32">
        <v>13</v>
      </c>
      <c r="E32">
        <v>10</v>
      </c>
      <c r="F32">
        <v>12</v>
      </c>
      <c r="G32">
        <v>8</v>
      </c>
      <c r="H32">
        <v>16</v>
      </c>
      <c r="I32">
        <v>14</v>
      </c>
      <c r="J32">
        <v>9</v>
      </c>
      <c r="K32">
        <v>12</v>
      </c>
      <c r="L32">
        <f t="shared" ref="L32:L34" si="3">SUM(B32:K32)</f>
        <v>121</v>
      </c>
      <c r="N32" s="10">
        <v>0.13428788194444444</v>
      </c>
      <c r="O32" s="10">
        <v>0.14031202546296295</v>
      </c>
      <c r="P32" s="10">
        <f>O32-N32</f>
        <v>6.0241435185185155E-3</v>
      </c>
    </row>
    <row r="33" spans="1:16" x14ac:dyDescent="0.25">
      <c r="A33" t="s">
        <v>3</v>
      </c>
      <c r="B33">
        <v>26</v>
      </c>
      <c r="C33">
        <v>32</v>
      </c>
      <c r="D33">
        <v>31</v>
      </c>
      <c r="E33">
        <v>26</v>
      </c>
      <c r="F33">
        <v>34</v>
      </c>
      <c r="G33">
        <v>37</v>
      </c>
      <c r="H33">
        <v>33</v>
      </c>
      <c r="I33">
        <v>29</v>
      </c>
      <c r="J33">
        <v>26</v>
      </c>
      <c r="K33">
        <v>41</v>
      </c>
      <c r="L33">
        <f t="shared" si="3"/>
        <v>315</v>
      </c>
      <c r="N33" s="10">
        <v>0.13430028935185187</v>
      </c>
      <c r="O33" s="10">
        <v>0.14026703703703705</v>
      </c>
      <c r="P33" s="10">
        <f>O33-N33</f>
        <v>5.9667476851851808E-3</v>
      </c>
    </row>
    <row r="34" spans="1:16" x14ac:dyDescent="0.25">
      <c r="A34" t="s">
        <v>4</v>
      </c>
      <c r="B34">
        <v>65</v>
      </c>
      <c r="C34">
        <v>70</v>
      </c>
      <c r="D34">
        <v>63</v>
      </c>
      <c r="E34">
        <v>70</v>
      </c>
      <c r="F34">
        <v>61</v>
      </c>
      <c r="G34">
        <v>64</v>
      </c>
      <c r="H34">
        <v>68</v>
      </c>
      <c r="I34">
        <v>66</v>
      </c>
      <c r="J34">
        <v>60</v>
      </c>
      <c r="K34">
        <v>60</v>
      </c>
      <c r="L34">
        <f t="shared" si="3"/>
        <v>647</v>
      </c>
      <c r="N34" s="10">
        <v>0.13430667824074075</v>
      </c>
      <c r="O34" s="10">
        <v>0.14029157407407408</v>
      </c>
      <c r="P34" s="10">
        <f>O34-N34</f>
        <v>5.9848958333333369E-3</v>
      </c>
    </row>
    <row r="35" spans="1:16" x14ac:dyDescent="0.25">
      <c r="L35">
        <f>SUM(L31:L34)</f>
        <v>1210</v>
      </c>
    </row>
  </sheetData>
  <mergeCells count="12">
    <mergeCell ref="A20:A21"/>
    <mergeCell ref="B20:K20"/>
    <mergeCell ref="L20:L21"/>
    <mergeCell ref="A29:A30"/>
    <mergeCell ref="B29:K29"/>
    <mergeCell ref="L29:L30"/>
    <mergeCell ref="A2:A3"/>
    <mergeCell ref="B2:K2"/>
    <mergeCell ref="L2:L3"/>
    <mergeCell ref="A11:A12"/>
    <mergeCell ref="B11:K11"/>
    <mergeCell ref="L11:L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1CD3-9978-4425-AFF9-A2910ED20AE1}">
  <dimension ref="A1:W35"/>
  <sheetViews>
    <sheetView zoomScale="70" zoomScaleNormal="70" workbookViewId="0">
      <selection activeCell="R14" sqref="R14"/>
    </sheetView>
  </sheetViews>
  <sheetFormatPr defaultRowHeight="15" x14ac:dyDescent="0.25"/>
  <cols>
    <col min="1" max="1" width="8.28515625" customWidth="1"/>
  </cols>
  <sheetData>
    <row r="1" spans="1:18" x14ac:dyDescent="0.25">
      <c r="A1" s="2" t="s">
        <v>24</v>
      </c>
      <c r="B1" s="2"/>
      <c r="C1" s="2"/>
      <c r="D1" s="2"/>
      <c r="E1" s="2"/>
    </row>
    <row r="2" spans="1:18" x14ac:dyDescent="0.25">
      <c r="A2" s="12" t="s">
        <v>19</v>
      </c>
      <c r="B2" s="11" t="s">
        <v>18</v>
      </c>
      <c r="C2" s="11"/>
      <c r="D2" s="11"/>
      <c r="E2" s="11"/>
      <c r="F2" s="11"/>
      <c r="G2" s="11"/>
      <c r="H2" s="11"/>
      <c r="I2" s="11"/>
      <c r="J2" s="11"/>
      <c r="K2" s="11"/>
      <c r="L2" s="12" t="s">
        <v>32</v>
      </c>
    </row>
    <row r="3" spans="1:18" x14ac:dyDescent="0.25">
      <c r="A3" s="12"/>
      <c r="B3" s="2" t="s">
        <v>9</v>
      </c>
      <c r="C3" s="2" t="s">
        <v>8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s="12"/>
    </row>
    <row r="4" spans="1:18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SUM(B4:K4)</f>
        <v>0</v>
      </c>
      <c r="N4" s="10">
        <v>0.52285797453703708</v>
      </c>
      <c r="O4" s="10">
        <v>0.53529222222222217</v>
      </c>
      <c r="P4" s="10">
        <f>O4-N4</f>
        <v>1.2434247685185085E-2</v>
      </c>
    </row>
    <row r="5" spans="1:18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ref="L5:L7" si="0">SUM(B5:K5)</f>
        <v>0</v>
      </c>
      <c r="N5" s="10">
        <v>0.52286043981481478</v>
      </c>
      <c r="O5" s="10">
        <v>0.53645140046296291</v>
      </c>
      <c r="P5" s="10">
        <f>O5-N5</f>
        <v>1.3590960648148132E-2</v>
      </c>
    </row>
    <row r="6" spans="1:18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  <c r="N6" s="10">
        <v>0.52286299768518518</v>
      </c>
      <c r="O6" s="10">
        <v>0.54107940972222224</v>
      </c>
      <c r="P6" s="10">
        <f>O6-N6</f>
        <v>1.8216412037037055E-2</v>
      </c>
    </row>
    <row r="7" spans="1:18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  <c r="N7" s="10">
        <v>0.52286439814814811</v>
      </c>
      <c r="O7" s="10">
        <v>0.54102833333333333</v>
      </c>
      <c r="P7" s="10">
        <f>O7-N7</f>
        <v>1.816393518518522E-2</v>
      </c>
    </row>
    <row r="10" spans="1:18" x14ac:dyDescent="0.25">
      <c r="A10" t="s">
        <v>25</v>
      </c>
    </row>
    <row r="11" spans="1:18" x14ac:dyDescent="0.25">
      <c r="A11" s="12" t="s">
        <v>19</v>
      </c>
      <c r="B11" s="11" t="s">
        <v>18</v>
      </c>
      <c r="C11" s="11"/>
      <c r="D11" s="11"/>
      <c r="E11" s="11"/>
      <c r="F11" s="11"/>
      <c r="G11" s="11"/>
      <c r="H11" s="11"/>
      <c r="I11" s="11"/>
      <c r="J11" s="11"/>
      <c r="K11" s="11"/>
      <c r="L11" s="12" t="s">
        <v>32</v>
      </c>
    </row>
    <row r="12" spans="1:18" x14ac:dyDescent="0.25">
      <c r="A12" s="12"/>
      <c r="B12" s="2" t="s">
        <v>9</v>
      </c>
      <c r="C12" s="2" t="s">
        <v>8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I12" t="s">
        <v>15</v>
      </c>
      <c r="J12" t="s">
        <v>16</v>
      </c>
      <c r="K12" t="s">
        <v>17</v>
      </c>
      <c r="L12" s="12"/>
    </row>
    <row r="13" spans="1:18" x14ac:dyDescent="0.25">
      <c r="A13" t="s">
        <v>1</v>
      </c>
      <c r="B13">
        <v>9</v>
      </c>
      <c r="C13">
        <v>4</v>
      </c>
      <c r="D13">
        <v>11</v>
      </c>
      <c r="E13">
        <v>5</v>
      </c>
      <c r="F13">
        <v>7</v>
      </c>
      <c r="G13">
        <v>5</v>
      </c>
      <c r="H13">
        <v>13</v>
      </c>
      <c r="I13">
        <v>16</v>
      </c>
      <c r="J13">
        <v>6</v>
      </c>
      <c r="K13">
        <v>19</v>
      </c>
      <c r="L13">
        <f>SUM(B13:K13)</f>
        <v>95</v>
      </c>
      <c r="N13" s="10">
        <v>0.56137648148148145</v>
      </c>
      <c r="O13" s="10">
        <v>0.56587288194444441</v>
      </c>
      <c r="P13" s="10">
        <f>O13-N13</f>
        <v>4.4964004629629573E-3</v>
      </c>
      <c r="R13" s="10">
        <f>AVERAGE(P13,P22,P31)</f>
        <v>4.1332831790123663E-3</v>
      </c>
    </row>
    <row r="14" spans="1:18" x14ac:dyDescent="0.25">
      <c r="A14" t="s">
        <v>2</v>
      </c>
      <c r="B14">
        <v>88</v>
      </c>
      <c r="C14">
        <v>75</v>
      </c>
      <c r="D14">
        <v>71</v>
      </c>
      <c r="E14">
        <v>77</v>
      </c>
      <c r="F14">
        <v>80</v>
      </c>
      <c r="G14">
        <v>84</v>
      </c>
      <c r="H14">
        <v>82</v>
      </c>
      <c r="I14">
        <v>79</v>
      </c>
      <c r="J14">
        <v>82</v>
      </c>
      <c r="K14">
        <v>80</v>
      </c>
      <c r="L14">
        <f t="shared" ref="L14:L16" si="1">SUM(B14:K14)</f>
        <v>798</v>
      </c>
      <c r="N14" s="10">
        <v>0.56140539351851848</v>
      </c>
      <c r="O14" s="10">
        <v>0.56828722222222228</v>
      </c>
      <c r="P14" s="10">
        <f>O14-N14</f>
        <v>6.8818287037037962E-3</v>
      </c>
      <c r="R14" s="10">
        <f>AVERAGE(P14,P23,P32)</f>
        <v>6.5327777777777945E-3</v>
      </c>
    </row>
    <row r="15" spans="1:18" x14ac:dyDescent="0.25">
      <c r="A15" t="s">
        <v>3</v>
      </c>
      <c r="B15">
        <v>86</v>
      </c>
      <c r="C15">
        <v>84</v>
      </c>
      <c r="D15">
        <v>77</v>
      </c>
      <c r="E15">
        <v>83</v>
      </c>
      <c r="F15">
        <v>81</v>
      </c>
      <c r="G15">
        <v>82</v>
      </c>
      <c r="H15">
        <v>83</v>
      </c>
      <c r="I15">
        <v>83</v>
      </c>
      <c r="J15">
        <v>80</v>
      </c>
      <c r="K15">
        <v>85</v>
      </c>
      <c r="L15">
        <f t="shared" si="1"/>
        <v>824</v>
      </c>
      <c r="N15" s="10">
        <v>0.56145939814814816</v>
      </c>
      <c r="O15" s="10">
        <v>0.56826537037037039</v>
      </c>
      <c r="P15" s="10">
        <f>O15-N15</f>
        <v>6.8059722222222341E-3</v>
      </c>
      <c r="R15" s="10">
        <f>AVERAGE(P15,P24,P33)</f>
        <v>6.4208719135802434E-3</v>
      </c>
    </row>
    <row r="16" spans="1:18" x14ac:dyDescent="0.25">
      <c r="A16" t="s">
        <v>4</v>
      </c>
      <c r="B16">
        <v>96</v>
      </c>
      <c r="C16">
        <v>87</v>
      </c>
      <c r="D16">
        <v>73</v>
      </c>
      <c r="E16">
        <v>85</v>
      </c>
      <c r="F16">
        <v>85</v>
      </c>
      <c r="G16">
        <v>87</v>
      </c>
      <c r="H16">
        <v>94</v>
      </c>
      <c r="I16">
        <v>91</v>
      </c>
      <c r="J16">
        <v>82</v>
      </c>
      <c r="K16">
        <v>87</v>
      </c>
      <c r="L16">
        <f t="shared" si="1"/>
        <v>867</v>
      </c>
      <c r="N16" s="10">
        <v>0.56189340277777777</v>
      </c>
      <c r="O16" s="10">
        <v>0.56824883101851853</v>
      </c>
      <c r="P16" s="10">
        <f>O16-N16</f>
        <v>6.355428240740757E-3</v>
      </c>
      <c r="R16" s="10">
        <f>AVERAGE(P16,P25,P34)</f>
        <v>6.2540084876543389E-3</v>
      </c>
    </row>
    <row r="17" spans="1:23" x14ac:dyDescent="0.25">
      <c r="L17">
        <f>SUM(L13:L16)</f>
        <v>2584</v>
      </c>
    </row>
    <row r="18" spans="1:23" x14ac:dyDescent="0.25"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25">
      <c r="A19" t="s">
        <v>26</v>
      </c>
    </row>
    <row r="20" spans="1:23" x14ac:dyDescent="0.25">
      <c r="A20" s="12" t="s">
        <v>19</v>
      </c>
      <c r="B20" s="11" t="s">
        <v>18</v>
      </c>
      <c r="C20" s="11"/>
      <c r="D20" s="11"/>
      <c r="E20" s="11"/>
      <c r="F20" s="11"/>
      <c r="G20" s="11"/>
      <c r="H20" s="11"/>
      <c r="I20" s="11"/>
      <c r="J20" s="11"/>
      <c r="K20" s="11"/>
      <c r="L20" s="12" t="s">
        <v>32</v>
      </c>
    </row>
    <row r="21" spans="1:23" x14ac:dyDescent="0.25">
      <c r="A21" s="12"/>
      <c r="B21" s="2" t="s">
        <v>9</v>
      </c>
      <c r="C21" s="2" t="s">
        <v>8</v>
      </c>
      <c r="D21" t="s">
        <v>10</v>
      </c>
      <c r="E21" t="s">
        <v>11</v>
      </c>
      <c r="F21" t="s">
        <v>12</v>
      </c>
      <c r="G21" t="s">
        <v>13</v>
      </c>
      <c r="H21" t="s">
        <v>14</v>
      </c>
      <c r="I21" t="s">
        <v>15</v>
      </c>
      <c r="J21" t="s">
        <v>16</v>
      </c>
      <c r="K21" t="s">
        <v>17</v>
      </c>
      <c r="L21" s="12"/>
    </row>
    <row r="22" spans="1:23" x14ac:dyDescent="0.25">
      <c r="A22" t="s">
        <v>1</v>
      </c>
      <c r="B22">
        <v>10</v>
      </c>
      <c r="C22">
        <v>6</v>
      </c>
      <c r="D22">
        <v>10</v>
      </c>
      <c r="E22">
        <v>13</v>
      </c>
      <c r="F22">
        <v>8</v>
      </c>
      <c r="G22">
        <v>6</v>
      </c>
      <c r="H22">
        <v>11</v>
      </c>
      <c r="I22">
        <v>16</v>
      </c>
      <c r="J22">
        <v>7</v>
      </c>
      <c r="K22">
        <v>12</v>
      </c>
      <c r="L22">
        <f>SUM(B22:K22)</f>
        <v>99</v>
      </c>
      <c r="N22" s="10">
        <v>0.55380626157407409</v>
      </c>
      <c r="O22" s="10">
        <v>0.55775762731481482</v>
      </c>
      <c r="P22" s="10">
        <f>O22-N22</f>
        <v>3.951365740740731E-3</v>
      </c>
    </row>
    <row r="23" spans="1:23" x14ac:dyDescent="0.25">
      <c r="A23" t="s">
        <v>2</v>
      </c>
      <c r="B23">
        <v>78</v>
      </c>
      <c r="C23">
        <v>82</v>
      </c>
      <c r="D23">
        <v>71</v>
      </c>
      <c r="E23">
        <v>77</v>
      </c>
      <c r="F23">
        <v>75</v>
      </c>
      <c r="G23">
        <v>75</v>
      </c>
      <c r="H23">
        <v>72</v>
      </c>
      <c r="I23">
        <v>75</v>
      </c>
      <c r="J23">
        <v>76</v>
      </c>
      <c r="K23">
        <v>73</v>
      </c>
      <c r="L23">
        <f t="shared" ref="L23:L25" si="2">SUM(B23:K23)</f>
        <v>754</v>
      </c>
      <c r="N23" s="10">
        <v>0.55383509259259256</v>
      </c>
      <c r="O23" s="10">
        <v>0.56014495370370365</v>
      </c>
      <c r="P23" s="10">
        <f>O23-N23</f>
        <v>6.3098611111110925E-3</v>
      </c>
    </row>
    <row r="24" spans="1:23" x14ac:dyDescent="0.25">
      <c r="A24" t="s">
        <v>3</v>
      </c>
      <c r="B24">
        <v>84</v>
      </c>
      <c r="C24">
        <v>80</v>
      </c>
      <c r="D24">
        <v>77</v>
      </c>
      <c r="E24">
        <v>75</v>
      </c>
      <c r="F24">
        <v>80</v>
      </c>
      <c r="G24">
        <v>83</v>
      </c>
      <c r="H24">
        <v>77</v>
      </c>
      <c r="I24">
        <v>80</v>
      </c>
      <c r="J24">
        <v>71</v>
      </c>
      <c r="K24">
        <v>76</v>
      </c>
      <c r="L24">
        <f t="shared" si="2"/>
        <v>783</v>
      </c>
      <c r="N24" s="10">
        <v>0.55393820601851851</v>
      </c>
      <c r="O24" s="10">
        <v>0.56011140046296293</v>
      </c>
      <c r="P24" s="10">
        <f>O24-N24</f>
        <v>6.1731944444444187E-3</v>
      </c>
    </row>
    <row r="25" spans="1:23" x14ac:dyDescent="0.25">
      <c r="A25" t="s">
        <v>4</v>
      </c>
      <c r="B25">
        <v>91</v>
      </c>
      <c r="C25">
        <v>87</v>
      </c>
      <c r="D25">
        <v>85</v>
      </c>
      <c r="E25">
        <v>81</v>
      </c>
      <c r="F25">
        <v>86</v>
      </c>
      <c r="G25">
        <v>85</v>
      </c>
      <c r="H25">
        <v>84</v>
      </c>
      <c r="I25">
        <v>85</v>
      </c>
      <c r="J25">
        <v>80</v>
      </c>
      <c r="K25">
        <v>84</v>
      </c>
      <c r="L25">
        <f t="shared" si="2"/>
        <v>848</v>
      </c>
      <c r="N25" s="10">
        <v>0.5539140046296297</v>
      </c>
      <c r="O25" s="10">
        <v>0.56010704861111116</v>
      </c>
      <c r="P25" s="10">
        <f>O25-N25</f>
        <v>6.1930439814814608E-3</v>
      </c>
    </row>
    <row r="26" spans="1:23" x14ac:dyDescent="0.25">
      <c r="L26">
        <f>SUM(L22:L25)</f>
        <v>2484</v>
      </c>
    </row>
    <row r="28" spans="1:23" x14ac:dyDescent="0.25">
      <c r="A28" t="s">
        <v>27</v>
      </c>
    </row>
    <row r="29" spans="1:23" x14ac:dyDescent="0.25">
      <c r="A29" s="12" t="s">
        <v>19</v>
      </c>
      <c r="B29" s="11" t="s">
        <v>18</v>
      </c>
      <c r="C29" s="11"/>
      <c r="D29" s="11"/>
      <c r="E29" s="11"/>
      <c r="F29" s="11"/>
      <c r="G29" s="11"/>
      <c r="H29" s="11"/>
      <c r="I29" s="11"/>
      <c r="J29" s="11"/>
      <c r="K29" s="11"/>
      <c r="L29" s="12" t="s">
        <v>32</v>
      </c>
    </row>
    <row r="30" spans="1:23" x14ac:dyDescent="0.25">
      <c r="A30" s="12"/>
      <c r="B30" s="2" t="s">
        <v>9</v>
      </c>
      <c r="C30" s="2" t="s">
        <v>8</v>
      </c>
      <c r="D30" t="s">
        <v>10</v>
      </c>
      <c r="E30" t="s">
        <v>11</v>
      </c>
      <c r="F30" t="s">
        <v>12</v>
      </c>
      <c r="G30" t="s">
        <v>13</v>
      </c>
      <c r="H30" t="s">
        <v>14</v>
      </c>
      <c r="I30" t="s">
        <v>15</v>
      </c>
      <c r="J30" t="s">
        <v>16</v>
      </c>
      <c r="K30" t="s">
        <v>17</v>
      </c>
      <c r="L30" s="12"/>
    </row>
    <row r="31" spans="1:23" x14ac:dyDescent="0.25">
      <c r="A31" t="s">
        <v>1</v>
      </c>
      <c r="B31">
        <v>4</v>
      </c>
      <c r="C31">
        <v>10</v>
      </c>
      <c r="D31">
        <v>11</v>
      </c>
      <c r="E31">
        <v>10</v>
      </c>
      <c r="F31">
        <v>11</v>
      </c>
      <c r="G31">
        <v>15</v>
      </c>
      <c r="H31">
        <v>3</v>
      </c>
      <c r="I31">
        <v>11</v>
      </c>
      <c r="J31">
        <v>9</v>
      </c>
      <c r="K31">
        <v>10</v>
      </c>
      <c r="L31">
        <f t="shared" ref="L31:L34" si="3">SUM(B31:K31)</f>
        <v>94</v>
      </c>
      <c r="N31" s="10">
        <v>0.54557730324074072</v>
      </c>
      <c r="O31" s="10">
        <v>0.54952938657407413</v>
      </c>
      <c r="P31" s="10">
        <f>O31-N31</f>
        <v>3.9520833333334116E-3</v>
      </c>
    </row>
    <row r="32" spans="1:23" x14ac:dyDescent="0.25">
      <c r="A32" t="s">
        <v>2</v>
      </c>
      <c r="B32">
        <v>81</v>
      </c>
      <c r="C32">
        <v>79</v>
      </c>
      <c r="D32">
        <v>68</v>
      </c>
      <c r="E32">
        <v>74</v>
      </c>
      <c r="F32">
        <v>77</v>
      </c>
      <c r="G32">
        <v>75</v>
      </c>
      <c r="H32">
        <v>75</v>
      </c>
      <c r="I32">
        <v>76</v>
      </c>
      <c r="J32">
        <v>79</v>
      </c>
      <c r="K32">
        <v>79</v>
      </c>
      <c r="L32">
        <f t="shared" si="3"/>
        <v>763</v>
      </c>
      <c r="N32" s="10">
        <v>0.54560623842592593</v>
      </c>
      <c r="O32" s="10">
        <v>0.55201288194444442</v>
      </c>
      <c r="P32" s="10">
        <f>O32-N32</f>
        <v>6.4066435185184956E-3</v>
      </c>
    </row>
    <row r="33" spans="1:16" x14ac:dyDescent="0.25">
      <c r="A33" t="s">
        <v>3</v>
      </c>
      <c r="B33">
        <v>79</v>
      </c>
      <c r="C33">
        <v>79</v>
      </c>
      <c r="D33">
        <v>69</v>
      </c>
      <c r="E33">
        <v>78</v>
      </c>
      <c r="F33">
        <v>83</v>
      </c>
      <c r="G33">
        <v>82</v>
      </c>
      <c r="H33">
        <v>78</v>
      </c>
      <c r="I33">
        <v>80</v>
      </c>
      <c r="J33">
        <v>81</v>
      </c>
      <c r="K33">
        <v>88</v>
      </c>
      <c r="L33">
        <f t="shared" si="3"/>
        <v>797</v>
      </c>
      <c r="N33" s="10">
        <v>0.54563988425925924</v>
      </c>
      <c r="O33" s="10">
        <v>0.55192333333333332</v>
      </c>
      <c r="P33" s="10">
        <f>O33-N33</f>
        <v>6.2834490740740767E-3</v>
      </c>
    </row>
    <row r="34" spans="1:16" x14ac:dyDescent="0.25">
      <c r="A34" t="s">
        <v>4</v>
      </c>
      <c r="B34">
        <v>85</v>
      </c>
      <c r="C34">
        <v>83</v>
      </c>
      <c r="D34">
        <v>79</v>
      </c>
      <c r="E34">
        <v>81</v>
      </c>
      <c r="F34">
        <v>80</v>
      </c>
      <c r="G34">
        <v>89</v>
      </c>
      <c r="H34">
        <v>88</v>
      </c>
      <c r="I34">
        <v>90</v>
      </c>
      <c r="J34">
        <v>92</v>
      </c>
      <c r="K34">
        <v>86</v>
      </c>
      <c r="L34">
        <f t="shared" si="3"/>
        <v>853</v>
      </c>
      <c r="N34" s="10">
        <v>0.54567084490740736</v>
      </c>
      <c r="O34" s="10">
        <v>0.55188439814814816</v>
      </c>
      <c r="P34" s="10">
        <f>O34-N34</f>
        <v>6.213553240740799E-3</v>
      </c>
    </row>
    <row r="35" spans="1:16" x14ac:dyDescent="0.25">
      <c r="L35">
        <f>SUM(L31:L34)</f>
        <v>2507</v>
      </c>
    </row>
  </sheetData>
  <mergeCells count="13">
    <mergeCell ref="A20:A21"/>
    <mergeCell ref="B20:K20"/>
    <mergeCell ref="L20:L21"/>
    <mergeCell ref="A29:A30"/>
    <mergeCell ref="B29:K29"/>
    <mergeCell ref="L29:L30"/>
    <mergeCell ref="N18:W18"/>
    <mergeCell ref="A2:A3"/>
    <mergeCell ref="B2:K2"/>
    <mergeCell ref="L2:L3"/>
    <mergeCell ref="A11:A12"/>
    <mergeCell ref="B11:K11"/>
    <mergeCell ref="L11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Single Hop Indoor</vt:lpstr>
      <vt:lpstr>Single Hop Outdoor</vt:lpstr>
      <vt:lpstr>Multi Hop 1 Indoor</vt:lpstr>
      <vt:lpstr>Multi Hop 1 Outdoor</vt:lpstr>
      <vt:lpstr>Multi Hop 2 Indoor</vt:lpstr>
      <vt:lpstr>Multi Hop 2 Outdoor</vt:lpstr>
      <vt:lpstr>Multi Hop 3 Indoor</vt:lpstr>
      <vt:lpstr>Multi Hop 3 Outdoor</vt:lpstr>
      <vt:lpstr>Multi Hop 4 Indoor</vt:lpstr>
      <vt:lpstr>Multi Hop 4 Outdoor</vt:lpstr>
      <vt:lpstr>Multi Hop 5 Indoor</vt:lpstr>
      <vt:lpstr>Multi Hop 5 Outdoor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2019-04-24T06:05:28Z</dcterms:created>
  <dcterms:modified xsi:type="dcterms:W3CDTF">2019-04-27T21:21:48Z</dcterms:modified>
</cp:coreProperties>
</file>