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ilpac\Downloads\"/>
    </mc:Choice>
  </mc:AlternateContent>
  <xr:revisionPtr revIDLastSave="0" documentId="13_ncr:1_{3CA6E4A2-A800-456A-8445-12C59F49FF65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HW2" sheetId="1" r:id="rId1"/>
    <sheet name="HW3" sheetId="8" r:id="rId2"/>
    <sheet name="HW4" sheetId="9" r:id="rId3"/>
    <sheet name="HW5" sheetId="10" r:id="rId4"/>
    <sheet name="HW6" sheetId="11" r:id="rId5"/>
  </sheets>
  <definedNames>
    <definedName name="_xlnm._FilterDatabase" localSheetId="0" hidden="1">'HW2'!$A$2:$K$2</definedName>
    <definedName name="_xlnm._FilterDatabase" localSheetId="1" hidden="1">'HW3'!$A$2:$G$2</definedName>
    <definedName name="_xlnm._FilterDatabase" localSheetId="2" hidden="1">'HW4'!$A$2:$K$2</definedName>
    <definedName name="_xlnm._FilterDatabase" localSheetId="3" hidden="1">'HW5'!$A$2:$N$2</definedName>
    <definedName name="_xlnm._FilterDatabase" localSheetId="4" hidden="1">'HW6'!$A$2:$K$2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3" i="1" l="1"/>
  <c r="I56" i="11"/>
  <c r="L56" i="10"/>
  <c r="I4" i="11" l="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3" i="1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3" i="10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3" i="9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3" i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3" i="8"/>
</calcChain>
</file>

<file path=xl/sharedStrings.xml><?xml version="1.0" encoding="utf-8"?>
<sst xmlns="http://schemas.openxmlformats.org/spreadsheetml/2006/main" count="894" uniqueCount="168">
  <si>
    <t>Q2</t>
  </si>
  <si>
    <t>Q5</t>
  </si>
  <si>
    <t>Incorrect file name (-5)</t>
  </si>
  <si>
    <t>CRC can't run with required input.
Hamming can't run.</t>
  </si>
  <si>
    <t>CRC can't run with required input.
calculate_Hamming74_Tx returns strings and fails with errors</t>
  </si>
  <si>
    <t>calculate_Hamming74_Tx returns strings</t>
  </si>
  <si>
    <t>CRC Tx returns hex, but CRC Rx can't work with hex as input.
Hamming Tx returns strings, but Hamming Rx can't work with strings as input</t>
  </si>
  <si>
    <t>Hamming returns int (-5)</t>
  </si>
  <si>
    <t>Hamming output is hex, and not char, 
making 'A' to 0x41 (-5)</t>
  </si>
  <si>
    <t>5.b. Not enough explanetion,
wrong outcome</t>
  </si>
  <si>
    <t>5. The answer is disorganized 
and all over the place</t>
  </si>
  <si>
    <t>1.c. is missing.</t>
  </si>
  <si>
    <t>5.b. Took the parity bits for
the rate calculation</t>
  </si>
  <si>
    <t>5.b. K isn't 36</t>
  </si>
  <si>
    <t>5.b. The calculation is rate, 
not HD</t>
  </si>
  <si>
    <t>5.a. Wrong column</t>
  </si>
  <si>
    <t>5.b. Wrong calculation</t>
  </si>
  <si>
    <t>5.a. There is an error, row-3,
col-9</t>
  </si>
  <si>
    <t>5.a. What about the colunm</t>
  </si>
  <si>
    <t xml:space="preserve">Failed tests:
Errorless CRC , 1-bit error CRC </t>
  </si>
  <si>
    <t>Failed tests:
Errorless Hamming, 1-bit error Hamming</t>
  </si>
  <si>
    <t>Incorrect functions names (-10)</t>
  </si>
  <si>
    <t>CRC can't run with required input.
Failed tests:
Errorless Hamming, 1-bit error Hamming</t>
  </si>
  <si>
    <t>Incorrect file name (-5)
Incorrect functions names (-10) 
Incorrect CRC input type
Failed tests:
1-bit error Hamming</t>
  </si>
  <si>
    <t>Incorrect functions names (-10) 
CRC should return True/False
Failed tests:
Errorless Hamming, 1-bit error Hamming</t>
  </si>
  <si>
    <t>Failed tests:
Errorless CRC
Incorrect functions names (-10) 
calculate_Hamming74_Tx returns strings.</t>
  </si>
  <si>
    <t>Return value should be True/False</t>
  </si>
  <si>
    <t>calculate_Hamming74_Tx output in hex,
but calculate_Hamming74_Rx can't work with hex as input</t>
  </si>
  <si>
    <t>CRC can't run with required input</t>
  </si>
  <si>
    <t>Incorrect file name (-5)
CRC can't run with required input</t>
  </si>
  <si>
    <t>Failed tests:
Errorless Hamming, 1-bit error Hamming
Hamming output needs to be a char</t>
  </si>
  <si>
    <t>Hamming output needs to be a char</t>
  </si>
  <si>
    <t>CRC can't run with required input.
Hamming output needs to be a char
Failed tests:
1-bit error Hamming</t>
  </si>
  <si>
    <t>5.a. Redundant information,
the answer should be simple</t>
  </si>
  <si>
    <t>Pair</t>
  </si>
  <si>
    <t>Notes (Theory)</t>
  </si>
  <si>
    <t>Notes (Code)</t>
  </si>
  <si>
    <t>Code</t>
  </si>
  <si>
    <t>Final</t>
  </si>
  <si>
    <t>CRC Tx returns hex, but CRC Rx can't work with hex input.
Failed tests:
1-bit error Hamming</t>
  </si>
  <si>
    <t>Incorrect functions names (-10)
Failed tests:
Errorless CRC, errorless Hamming, 1-bit error Hamming</t>
  </si>
  <si>
    <t>Incorrect functions names (-10)
Hamming output is in hex</t>
  </si>
  <si>
    <t>2. GBN instead of S&amp;W</t>
  </si>
  <si>
    <t>1.g. No answer.
2.b. p=1 =&gt; no voice.
2.c. needs to be 1-q.</t>
  </si>
  <si>
    <t>2. There is no L in the parameters. 
B,c,d incorrect.</t>
  </si>
  <si>
    <t>2. GBN instead of S&amp;W.
2.a. Wrong calculation.</t>
  </si>
  <si>
    <t>1. No answer
2.b+c. There is no L in the parameters. Incorrect</t>
  </si>
  <si>
    <t>2.a. No max needed.
2.c. Incorrect.
2.d.if qd=1 S&amp;W will fail.</t>
  </si>
  <si>
    <t>Messy assignment. (-5)</t>
  </si>
  <si>
    <t>2.c. Goodput is a ratio of expectations, not the expectation of a ratio</t>
  </si>
  <si>
    <t>2.c. Goodput is a ratio of expectations, not the expectation of a ratio
2.d. If qd=1 S&amp;W will fail</t>
  </si>
  <si>
    <t>Q1 (Submission Only)</t>
  </si>
  <si>
    <t>Q2 (Submission Only)</t>
  </si>
  <si>
    <t>Q3 (Submission Only)</t>
  </si>
  <si>
    <t>Q4 (Submission Only)</t>
  </si>
  <si>
    <t>Unorganized answers (-5)
2.b. Incorrect
2.c. No high power
2.e. The p and 1-p needs to be in the exp, and there is multipication between the exps</t>
  </si>
  <si>
    <t>5. Wrong units
10. The efficiency is declining</t>
  </si>
  <si>
    <t>2.b+c. Redundent p</t>
  </si>
  <si>
    <t>10. The efficiency is declining</t>
  </si>
  <si>
    <t>2.b. No low power
2.c. Incorrect
2.f.Missing times R</t>
  </si>
  <si>
    <t>2.e. Incorrect, the high power is times 3, not 2
2.f. Missing times R</t>
  </si>
  <si>
    <t>5. Name is missing</t>
  </si>
  <si>
    <t>2.b. No low power
2.f. Missing times R</t>
  </si>
  <si>
    <t>2.d. Missing times 2 in the exp</t>
  </si>
  <si>
    <t>5. The name is efficiency
CSMA plot?</t>
  </si>
  <si>
    <t>Wrong plot</t>
  </si>
  <si>
    <t>2.a. Lambda not g
2.b. No low power
2.c. No high power
2.e. In the high power part it times 3, not 4
2.f. Missing times T, 1-p before the second exp, wrong equation in the second exp</t>
  </si>
  <si>
    <t>word format (-2)
Wrong plot</t>
  </si>
  <si>
    <t>2.b. No low power
2.c. No high power</t>
  </si>
  <si>
    <t>5. No name</t>
  </si>
  <si>
    <t>2.b. No low power</t>
  </si>
  <si>
    <t>2.c. No high power
2.e. Incorrect, missing high power and 1-p</t>
  </si>
  <si>
    <t>5. Wrong units
10. Incorrect
10. The efficiency is declining</t>
  </si>
  <si>
    <t>2.c. No high power</t>
  </si>
  <si>
    <t>2.b. No low power
2.c. No high power
2.f. Missing times R</t>
  </si>
  <si>
    <t>10. No answer</t>
  </si>
  <si>
    <t>5. Name is missing
10. The efficiency is declining</t>
  </si>
  <si>
    <t>2.a. No need for times 2
2.b. No low power
2.c. No high power</t>
  </si>
  <si>
    <t>2.b. No low power
2.d. Missing p
2.e. Incorrect, missing high power and 1-p
2.f. Incorrect</t>
  </si>
  <si>
    <t>2.b. Incorrect low power
2.d. Redundent times G and p
Unorganized answers (-5)</t>
  </si>
  <si>
    <t>Wrong plot
10. No answer</t>
  </si>
  <si>
    <t>2.b. No low power
2.c. No high power
2.d. Missing p
2.f. No answer
4. No answers</t>
  </si>
  <si>
    <t xml:space="preserve">5. No answer
10. The efficiency is declining </t>
  </si>
  <si>
    <t xml:space="preserve">10. The efficiency is declining </t>
  </si>
  <si>
    <t xml:space="preserve">1. Unorganized answers (-5)
2.b. The question is about time, not throughput
</t>
  </si>
  <si>
    <t>2.f. Missing times R</t>
  </si>
  <si>
    <t>The code works, no answers</t>
  </si>
  <si>
    <t>2.b. No low power
2.d. Missing p
2.e. Incorrect, missing high power and 1-p</t>
  </si>
  <si>
    <t>10. Redundent information</t>
  </si>
  <si>
    <t>2.a. Lambda not g
2.b. No low power
2.f. Missing times R</t>
  </si>
  <si>
    <t>2. Please write your answer with the original given values
2.c. Wrong high power
2.f. Missing times R and times L</t>
  </si>
  <si>
    <t>2.b. No low power
2.c. No high power
2.c. Why minus?
2.d. Missing p
2.e. Incorrect, missing high power and 1-p
2.f. Switched between p and p-1</t>
  </si>
  <si>
    <t>2.a. Redundent information (-2)
2.d. Missing p</t>
  </si>
  <si>
    <t xml:space="preserve">10. The efficiency is declining.
10. Exponential Backoff helps mantaining 
efficiency, when there are more users </t>
  </si>
  <si>
    <t>Wrong plot outcome</t>
  </si>
  <si>
    <t>10. The efficiency is declining
10. What about Exponential Backoff
The plot starts from 4 users</t>
  </si>
  <si>
    <t>2.b. No low power
2.b+c. No need for avg</t>
  </si>
  <si>
    <t>2.b. No low power
2.c. No high power
2.d. Missing p
2.f. Wrong outcome 
2.f. Missing times R</t>
  </si>
  <si>
    <t>Same graph for all the backoffs</t>
  </si>
  <si>
    <t>Unorganized answers (-5)
2.f. Missing times R</t>
  </si>
  <si>
    <t>2.f. Wrong outcome 
2.f. Missing times R</t>
  </si>
  <si>
    <t>Notes Code</t>
  </si>
  <si>
    <t>Notes Theory</t>
  </si>
  <si>
    <t>ID</t>
  </si>
  <si>
    <t>Q5 (Submission Only)</t>
  </si>
  <si>
    <t>2.a. Where is the answer?
2.c. No high power
2.e. Incorrect, missing high power and 1-p
2.f. Missing times L</t>
  </si>
  <si>
    <t>2.a. Incorrect, not a slotted aloha throughput
2.c. No high power
2.e. Incorrect, missing high power and 1-p
2.f. Redundent lambda inside the parentheses</t>
  </si>
  <si>
    <t>1. Unorganized answers (-5)
2.b. The question is about time, not throughput</t>
  </si>
  <si>
    <t>Q3</t>
  </si>
  <si>
    <t>No Answer 4-7</t>
  </si>
  <si>
    <t>1.5.b. No DHCP IP
2.5.d. Ambiguous </t>
  </si>
  <si>
    <t>1.5.a. No Release
1.5.f. No answer</t>
  </si>
  <si>
    <t>2.5.d. It is the default gateway</t>
  </si>
  <si>
    <t>1.5.f. Ack+Offer are unicast</t>
  </si>
  <si>
    <t>5.e. No answer</t>
  </si>
  <si>
    <t>1.5.b. No PC IP
2.5.a+c. Capture length is not data length
2.5.d. It is the default gateway</t>
  </si>
  <si>
    <t>2. Incorrect B3-&gt;A</t>
  </si>
  <si>
    <t>1.5.b. Incorrect PC IP
2.5.d. It is the default gateway</t>
  </si>
  <si>
    <t>1.5.a. No Release
2.5.d. It is the default gateway</t>
  </si>
  <si>
    <t>3. Incorrect change to the table</t>
  </si>
  <si>
    <t>5.d+e. No answer
7.e. No answer</t>
  </si>
  <si>
    <t>1.5.f. No answer
2.5.c. Incorrect
2.5.d. It is the default gateway</t>
  </si>
  <si>
    <t>2. Incorrect B3-&gt;A
3. Incorrect change to the table</t>
  </si>
  <si>
    <t>ACK &amp; Offer are broadcasts in your pcap</t>
  </si>
  <si>
    <t>2. Unclear</t>
  </si>
  <si>
    <t>1.5.f. No answer</t>
  </si>
  <si>
    <t>2.5.a+c. Capture length is not data length</t>
  </si>
  <si>
    <t>1.5.b. DHCP IP is 10.0.2.2
2.5.a+c. Capture length is not data length
2.5.d. It is the default gateway
ACK &amp; Offer are broadcasts in your pcap</t>
  </si>
  <si>
    <t>1.5.b. DHCP IP is 10.0.2.2
2.5.a+c. Capture length is not data length
2.5.d. It is the default gateway</t>
  </si>
  <si>
    <t>1.5.f. No answer
2.5.a+c. Capture length is not data length
2.5.d. It is the default gateway
2. No sections (-5)</t>
  </si>
  <si>
    <t>3. Incorrect change to the table
6.b. No answer</t>
  </si>
  <si>
    <t>1.5.f. No answer
2.5.d. It is the default gateway</t>
  </si>
  <si>
    <t>1.5.b. No PC IP
2.5.a+c. Capture length is not data length</t>
  </si>
  <si>
    <t>Q6 (Submission Only)</t>
  </si>
  <si>
    <t>Q7 (Submission Only)</t>
  </si>
  <si>
    <t>Practical 1 (DHCP)</t>
  </si>
  <si>
    <t>Practical 2 (ARP)</t>
  </si>
  <si>
    <t>Notes Practical</t>
  </si>
  <si>
    <t>The implemented algorithm is Slotted Aloha with Exponential Backoff, not a simple Slotted Aloha. Correct implementation, nonetheless, cheers! (+10)</t>
  </si>
  <si>
    <t>Dora (+1)</t>
  </si>
  <si>
    <t>2.b. Incorrect</t>
  </si>
  <si>
    <t>2.b. Unclear
2.c. Incomplete</t>
  </si>
  <si>
    <t>2.a. Incorrect
2.c. Incorrect</t>
  </si>
  <si>
    <t>2.b+c. Redundent +3</t>
  </si>
  <si>
    <t>8. Too much closeup in stevens graph</t>
  </si>
  <si>
    <t>8. No answer
Stevens too short</t>
  </si>
  <si>
    <t>2.b. Wrong way</t>
  </si>
  <si>
    <t>8. Unclear</t>
  </si>
  <si>
    <t>2.b+c. Incorrect</t>
  </si>
  <si>
    <t>Empty sheets</t>
  </si>
  <si>
    <t>No pcap</t>
  </si>
  <si>
    <t>2.b. Incorrect
2. No full answers</t>
  </si>
  <si>
    <t>Word file (-5)</t>
  </si>
  <si>
    <t>1. Incorrect
2.b+c.Incorrect</t>
  </si>
  <si>
    <t>2.a. Incorrect
2.c.Incorrect</t>
  </si>
  <si>
    <t>2.c. Incorrect</t>
  </si>
  <si>
    <t>Practical</t>
  </si>
  <si>
    <t>2.b+c. Redundant +3</t>
  </si>
  <si>
    <t>8. Inccurate</t>
  </si>
  <si>
    <t>X-Axis is negative</t>
  </si>
  <si>
    <t>7. No answer
Empty pcap file</t>
  </si>
  <si>
    <t>Word file (-5)
8. Inaccurate</t>
  </si>
  <si>
    <t>CRC shift is bugged (-7)
Incorrect file name (-5)</t>
  </si>
  <si>
    <t>Forgotten (1-p) in the end</t>
  </si>
  <si>
    <t/>
  </si>
  <si>
    <t>CRC RX needs 3 vals</t>
  </si>
  <si>
    <t>8. Inaccurate</t>
  </si>
  <si>
    <t>Incorrect file name (-5)
Hamming can't run with required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</si>
</sst>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2"/>
  <sheetViews>
    <sheetView tabSelected="1" workbookViewId="0">
      <pane xSplit="2" ySplit="2" topLeftCell="D34" activePane="bottomRight" state="frozen"/>
      <selection pane="topRight" activeCell="C1" sqref="C1"/>
      <selection pane="bottomLeft" activeCell="A3" sqref="A3"/>
      <selection pane="bottomRight" activeCell="K36" sqref="K36"/>
    </sheetView>
  </sheetViews>
  <sheetFormatPr defaultRowHeight="14.4" x14ac:dyDescent="0.3"/>
  <cols>
    <col min="1" max="1" width="10" style="15" bestFit="1" customWidth="1"/>
    <col min="2" max="2" width="8.6640625" style="15" bestFit="1" customWidth="1"/>
    <col min="3" max="6" width="23.6640625" style="15" bestFit="1" customWidth="1"/>
    <col min="7" max="7" width="7.77734375" style="15" bestFit="1" customWidth="1"/>
    <col min="8" max="8" width="9.77734375" style="15" bestFit="1" customWidth="1"/>
    <col min="9" max="9" width="9.33203125" style="15" bestFit="1" customWidth="1"/>
    <col min="10" max="10" width="24.88671875" style="15" bestFit="1" customWidth="1"/>
    <col min="11" max="11" width="48.44140625" style="15" bestFit="1" customWidth="1"/>
    <col min="12" max="15" width="8.88671875" style="15"/>
    <col min="16" max="16" width="36.88671875" style="15" customWidth="1"/>
    <col min="17" max="16384" width="8.88671875" style="15"/>
  </cols>
  <sheetData>
    <row r="1" spans="1:11" ht="15" thickBot="1" x14ac:dyDescent="0.35">
      <c r="A1" s="15">
        <v>1</v>
      </c>
      <c r="B1" s="15">
        <v>2</v>
      </c>
      <c r="C1" s="15">
        <v>3</v>
      </c>
      <c r="D1" s="15">
        <v>4</v>
      </c>
      <c r="E1" s="15">
        <v>5</v>
      </c>
      <c r="F1" s="15">
        <v>6</v>
      </c>
      <c r="G1" s="15">
        <v>7</v>
      </c>
      <c r="H1" s="15">
        <v>8</v>
      </c>
      <c r="I1" s="15">
        <v>9</v>
      </c>
      <c r="J1" s="15">
        <v>10</v>
      </c>
      <c r="K1" s="15">
        <v>11</v>
      </c>
    </row>
    <row r="2" spans="1:11" ht="15" thickBot="1" x14ac:dyDescent="0.35">
      <c r="A2" s="2" t="s">
        <v>103</v>
      </c>
      <c r="B2" s="1" t="s">
        <v>34</v>
      </c>
      <c r="C2" s="2" t="s">
        <v>51</v>
      </c>
      <c r="D2" s="2" t="s">
        <v>52</v>
      </c>
      <c r="E2" s="2" t="s">
        <v>53</v>
      </c>
      <c r="F2" s="2" t="s">
        <v>54</v>
      </c>
      <c r="G2" s="2" t="s">
        <v>1</v>
      </c>
      <c r="H2" s="2" t="s">
        <v>37</v>
      </c>
      <c r="I2" s="2" t="s">
        <v>38</v>
      </c>
      <c r="J2" s="3" t="s">
        <v>35</v>
      </c>
      <c r="K2" s="4" t="s">
        <v>36</v>
      </c>
    </row>
    <row r="3" spans="1:11" x14ac:dyDescent="0.3">
      <c r="A3" s="8">
        <v>315875351</v>
      </c>
      <c r="B3" s="5">
        <v>1</v>
      </c>
      <c r="C3" s="6">
        <v>100</v>
      </c>
      <c r="D3" s="6">
        <v>100</v>
      </c>
      <c r="E3" s="6">
        <v>100</v>
      </c>
      <c r="F3" s="6">
        <v>100</v>
      </c>
      <c r="G3" s="6">
        <v>100</v>
      </c>
      <c r="H3" s="6">
        <v>100</v>
      </c>
      <c r="I3" s="6">
        <f>IFERROR(0.5*AVERAGE(C3:G3)+0.5*H3, "")</f>
        <v>100</v>
      </c>
      <c r="J3" s="7"/>
      <c r="K3" s="5" t="s">
        <v>26</v>
      </c>
    </row>
    <row r="4" spans="1:11" x14ac:dyDescent="0.3">
      <c r="A4" s="8">
        <v>318510443</v>
      </c>
      <c r="B4" s="5">
        <v>1</v>
      </c>
      <c r="C4" s="6">
        <v>100</v>
      </c>
      <c r="D4" s="6">
        <v>100</v>
      </c>
      <c r="E4" s="6">
        <v>100</v>
      </c>
      <c r="F4" s="6">
        <v>100</v>
      </c>
      <c r="G4" s="6">
        <v>100</v>
      </c>
      <c r="H4" s="6">
        <v>100</v>
      </c>
      <c r="I4" s="6">
        <f t="shared" ref="I4:I67" si="0">IFERROR(0.5*AVERAGE(C4:G4)+0.5*H4, "")</f>
        <v>100</v>
      </c>
      <c r="J4" s="7"/>
      <c r="K4" s="5" t="s">
        <v>26</v>
      </c>
    </row>
    <row r="5" spans="1:11" x14ac:dyDescent="0.3">
      <c r="A5" s="8">
        <v>318272663</v>
      </c>
      <c r="B5" s="8">
        <v>3</v>
      </c>
      <c r="C5" s="9">
        <v>100</v>
      </c>
      <c r="D5" s="9">
        <v>100</v>
      </c>
      <c r="E5" s="9">
        <v>100</v>
      </c>
      <c r="F5" s="9">
        <v>100</v>
      </c>
      <c r="G5" s="9">
        <v>100</v>
      </c>
      <c r="H5" s="9">
        <v>100</v>
      </c>
      <c r="I5" s="6">
        <f t="shared" si="0"/>
        <v>100</v>
      </c>
      <c r="J5" s="10"/>
      <c r="K5" s="8"/>
    </row>
    <row r="6" spans="1:11" x14ac:dyDescent="0.3">
      <c r="A6" s="8">
        <v>321730558</v>
      </c>
      <c r="B6" s="8">
        <v>3</v>
      </c>
      <c r="C6" s="9">
        <v>100</v>
      </c>
      <c r="D6" s="9">
        <v>100</v>
      </c>
      <c r="E6" s="9">
        <v>100</v>
      </c>
      <c r="F6" s="9">
        <v>100</v>
      </c>
      <c r="G6" s="9">
        <v>100</v>
      </c>
      <c r="H6" s="9">
        <v>100</v>
      </c>
      <c r="I6" s="6">
        <f t="shared" si="0"/>
        <v>100</v>
      </c>
      <c r="J6" s="10"/>
      <c r="K6" s="8"/>
    </row>
    <row r="7" spans="1:11" x14ac:dyDescent="0.3">
      <c r="A7" s="8">
        <v>325160190</v>
      </c>
      <c r="B7" s="8">
        <v>4</v>
      </c>
      <c r="C7" s="9">
        <v>100</v>
      </c>
      <c r="D7" s="9">
        <v>100</v>
      </c>
      <c r="E7" s="9">
        <v>100</v>
      </c>
      <c r="F7" s="9">
        <v>100</v>
      </c>
      <c r="G7" s="9">
        <v>60</v>
      </c>
      <c r="H7" s="9">
        <v>100</v>
      </c>
      <c r="I7" s="6">
        <f t="shared" si="0"/>
        <v>96</v>
      </c>
      <c r="J7" s="10" t="s">
        <v>15</v>
      </c>
      <c r="K7" s="8"/>
    </row>
    <row r="8" spans="1:11" x14ac:dyDescent="0.3">
      <c r="A8" s="8">
        <v>315112250</v>
      </c>
      <c r="B8" s="8">
        <v>4</v>
      </c>
      <c r="C8" s="9">
        <v>100</v>
      </c>
      <c r="D8" s="9">
        <v>100</v>
      </c>
      <c r="E8" s="9">
        <v>100</v>
      </c>
      <c r="F8" s="9">
        <v>100</v>
      </c>
      <c r="G8" s="9">
        <v>60</v>
      </c>
      <c r="H8" s="9">
        <v>100</v>
      </c>
      <c r="I8" s="6">
        <f t="shared" si="0"/>
        <v>96</v>
      </c>
      <c r="J8" s="10" t="s">
        <v>15</v>
      </c>
      <c r="K8" s="8"/>
    </row>
    <row r="9" spans="1:11" x14ac:dyDescent="0.3">
      <c r="A9" s="8">
        <v>206837189</v>
      </c>
      <c r="B9" s="8">
        <v>5</v>
      </c>
      <c r="C9" s="9">
        <v>100</v>
      </c>
      <c r="D9" s="9">
        <v>100</v>
      </c>
      <c r="E9" s="9">
        <v>100</v>
      </c>
      <c r="F9" s="9">
        <v>100</v>
      </c>
      <c r="G9" s="9">
        <v>100</v>
      </c>
      <c r="H9" s="9">
        <v>90</v>
      </c>
      <c r="I9" s="6">
        <f t="shared" si="0"/>
        <v>95</v>
      </c>
      <c r="J9" s="10"/>
      <c r="K9" s="11" t="s">
        <v>21</v>
      </c>
    </row>
    <row r="10" spans="1:11" x14ac:dyDescent="0.3">
      <c r="A10" s="8">
        <v>209361070</v>
      </c>
      <c r="B10" s="8">
        <v>5</v>
      </c>
      <c r="C10" s="9">
        <v>100</v>
      </c>
      <c r="D10" s="9">
        <v>100</v>
      </c>
      <c r="E10" s="9">
        <v>100</v>
      </c>
      <c r="F10" s="9">
        <v>100</v>
      </c>
      <c r="G10" s="9">
        <v>100</v>
      </c>
      <c r="H10" s="9">
        <v>90</v>
      </c>
      <c r="I10" s="6">
        <f t="shared" si="0"/>
        <v>95</v>
      </c>
      <c r="J10" s="10"/>
      <c r="K10" s="11" t="s">
        <v>21</v>
      </c>
    </row>
    <row r="11" spans="1:11" ht="43.2" x14ac:dyDescent="0.3">
      <c r="A11" s="8">
        <v>315099713</v>
      </c>
      <c r="B11" s="8">
        <v>6</v>
      </c>
      <c r="C11" s="9">
        <v>100</v>
      </c>
      <c r="D11" s="9">
        <v>100</v>
      </c>
      <c r="E11" s="9">
        <v>100</v>
      </c>
      <c r="F11" s="9">
        <v>100</v>
      </c>
      <c r="G11" s="9">
        <v>100</v>
      </c>
      <c r="H11" s="9">
        <v>80</v>
      </c>
      <c r="I11" s="6">
        <f t="shared" si="0"/>
        <v>90</v>
      </c>
      <c r="J11" s="10"/>
      <c r="K11" s="11" t="s">
        <v>27</v>
      </c>
    </row>
    <row r="12" spans="1:11" ht="43.2" x14ac:dyDescent="0.3">
      <c r="A12" s="8">
        <v>207478983</v>
      </c>
      <c r="B12" s="8">
        <v>6</v>
      </c>
      <c r="C12" s="9">
        <v>100</v>
      </c>
      <c r="D12" s="9">
        <v>100</v>
      </c>
      <c r="E12" s="9">
        <v>100</v>
      </c>
      <c r="F12" s="9">
        <v>100</v>
      </c>
      <c r="G12" s="9">
        <v>100</v>
      </c>
      <c r="H12" s="9">
        <v>80</v>
      </c>
      <c r="I12" s="6">
        <f t="shared" si="0"/>
        <v>90</v>
      </c>
      <c r="J12" s="10"/>
      <c r="K12" s="11" t="s">
        <v>27</v>
      </c>
    </row>
    <row r="13" spans="1:11" x14ac:dyDescent="0.3">
      <c r="A13" s="8">
        <v>209352848</v>
      </c>
      <c r="B13" s="8">
        <v>7</v>
      </c>
      <c r="C13" s="9">
        <v>100</v>
      </c>
      <c r="D13" s="9">
        <v>100</v>
      </c>
      <c r="E13" s="9">
        <v>100</v>
      </c>
      <c r="F13" s="9">
        <v>100</v>
      </c>
      <c r="G13" s="9">
        <v>100</v>
      </c>
      <c r="H13" s="9">
        <v>100</v>
      </c>
      <c r="I13" s="6">
        <f t="shared" si="0"/>
        <v>100</v>
      </c>
      <c r="J13" s="10"/>
      <c r="K13" s="8"/>
    </row>
    <row r="14" spans="1:11" x14ac:dyDescent="0.3">
      <c r="A14" s="8">
        <v>209135045</v>
      </c>
      <c r="B14" s="8">
        <v>7</v>
      </c>
      <c r="C14" s="9">
        <v>100</v>
      </c>
      <c r="D14" s="9">
        <v>100</v>
      </c>
      <c r="E14" s="9">
        <v>100</v>
      </c>
      <c r="F14" s="9">
        <v>100</v>
      </c>
      <c r="G14" s="9">
        <v>100</v>
      </c>
      <c r="H14" s="9">
        <v>100</v>
      </c>
      <c r="I14" s="6">
        <f t="shared" si="0"/>
        <v>100</v>
      </c>
      <c r="J14" s="10"/>
      <c r="K14" s="8"/>
    </row>
    <row r="15" spans="1:11" ht="28.8" x14ac:dyDescent="0.3">
      <c r="A15" s="8">
        <v>315540773</v>
      </c>
      <c r="B15" s="8">
        <v>8</v>
      </c>
      <c r="C15" s="9">
        <v>100</v>
      </c>
      <c r="D15" s="9">
        <v>100</v>
      </c>
      <c r="E15" s="9">
        <v>100</v>
      </c>
      <c r="F15" s="9">
        <v>100</v>
      </c>
      <c r="G15" s="9">
        <v>95</v>
      </c>
      <c r="H15" s="9">
        <v>71</v>
      </c>
      <c r="I15" s="6">
        <f t="shared" si="0"/>
        <v>85</v>
      </c>
      <c r="J15" s="12" t="s">
        <v>33</v>
      </c>
      <c r="K15" s="11" t="s">
        <v>19</v>
      </c>
    </row>
    <row r="16" spans="1:11" ht="28.8" x14ac:dyDescent="0.3">
      <c r="A16" s="8">
        <v>207798588</v>
      </c>
      <c r="B16" s="8">
        <v>8</v>
      </c>
      <c r="C16" s="9">
        <v>100</v>
      </c>
      <c r="D16" s="9">
        <v>100</v>
      </c>
      <c r="E16" s="9">
        <v>100</v>
      </c>
      <c r="F16" s="9">
        <v>100</v>
      </c>
      <c r="G16" s="9">
        <v>95</v>
      </c>
      <c r="H16" s="9">
        <v>71</v>
      </c>
      <c r="I16" s="6">
        <f t="shared" si="0"/>
        <v>85</v>
      </c>
      <c r="J16" s="12" t="s">
        <v>33</v>
      </c>
      <c r="K16" s="11" t="s">
        <v>19</v>
      </c>
    </row>
    <row r="17" spans="1:11" ht="57.6" x14ac:dyDescent="0.3">
      <c r="A17" s="8">
        <v>207579251</v>
      </c>
      <c r="B17" s="8">
        <v>9</v>
      </c>
      <c r="C17" s="9">
        <v>100</v>
      </c>
      <c r="D17" s="9">
        <v>100</v>
      </c>
      <c r="E17" s="9">
        <v>100</v>
      </c>
      <c r="F17" s="9">
        <v>100</v>
      </c>
      <c r="G17" s="9">
        <v>100</v>
      </c>
      <c r="H17" s="9">
        <v>0</v>
      </c>
      <c r="I17" s="6">
        <f t="shared" si="0"/>
        <v>50</v>
      </c>
      <c r="J17" s="10"/>
      <c r="K17" s="11" t="s">
        <v>6</v>
      </c>
    </row>
    <row r="18" spans="1:11" ht="57.6" x14ac:dyDescent="0.3">
      <c r="A18" s="8">
        <v>319087169</v>
      </c>
      <c r="B18" s="8">
        <v>9</v>
      </c>
      <c r="C18" s="9">
        <v>100</v>
      </c>
      <c r="D18" s="9">
        <v>100</v>
      </c>
      <c r="E18" s="9">
        <v>100</v>
      </c>
      <c r="F18" s="9">
        <v>100</v>
      </c>
      <c r="G18" s="9">
        <v>100</v>
      </c>
      <c r="H18" s="9">
        <v>0</v>
      </c>
      <c r="I18" s="6">
        <f t="shared" si="0"/>
        <v>50</v>
      </c>
      <c r="J18" s="10"/>
      <c r="K18" s="11" t="s">
        <v>6</v>
      </c>
    </row>
    <row r="19" spans="1:11" x14ac:dyDescent="0.3">
      <c r="A19" s="8">
        <v>327355327</v>
      </c>
      <c r="B19" s="8">
        <v>10</v>
      </c>
      <c r="C19" s="9">
        <v>100</v>
      </c>
      <c r="D19" s="9">
        <v>100</v>
      </c>
      <c r="E19" s="9">
        <v>100</v>
      </c>
      <c r="F19" s="9">
        <v>100</v>
      </c>
      <c r="G19" s="9">
        <v>100</v>
      </c>
      <c r="H19" s="9">
        <v>95</v>
      </c>
      <c r="I19" s="6">
        <f t="shared" si="0"/>
        <v>97.5</v>
      </c>
      <c r="J19" s="10"/>
      <c r="K19" s="8" t="s">
        <v>2</v>
      </c>
    </row>
    <row r="20" spans="1:11" x14ac:dyDescent="0.3">
      <c r="A20" s="8">
        <v>207676735</v>
      </c>
      <c r="B20" s="8">
        <v>10</v>
      </c>
      <c r="C20" s="9">
        <v>100</v>
      </c>
      <c r="D20" s="9">
        <v>100</v>
      </c>
      <c r="E20" s="9">
        <v>100</v>
      </c>
      <c r="F20" s="9">
        <v>100</v>
      </c>
      <c r="G20" s="9">
        <v>100</v>
      </c>
      <c r="H20" s="9">
        <v>95</v>
      </c>
      <c r="I20" s="6">
        <f t="shared" si="0"/>
        <v>97.5</v>
      </c>
      <c r="J20" s="10"/>
      <c r="K20" s="8" t="s">
        <v>2</v>
      </c>
    </row>
    <row r="21" spans="1:11" ht="28.8" x14ac:dyDescent="0.3">
      <c r="A21" s="8">
        <v>211542311</v>
      </c>
      <c r="B21" s="8">
        <v>11</v>
      </c>
      <c r="C21" s="9">
        <v>100</v>
      </c>
      <c r="D21" s="9">
        <v>100</v>
      </c>
      <c r="E21" s="9">
        <v>100</v>
      </c>
      <c r="F21" s="9">
        <v>100</v>
      </c>
      <c r="G21" s="9">
        <v>60</v>
      </c>
      <c r="H21" s="9">
        <v>71</v>
      </c>
      <c r="I21" s="6">
        <f t="shared" si="0"/>
        <v>81.5</v>
      </c>
      <c r="J21" s="12" t="s">
        <v>17</v>
      </c>
      <c r="K21" s="11" t="s">
        <v>20</v>
      </c>
    </row>
    <row r="22" spans="1:11" ht="28.8" x14ac:dyDescent="0.3">
      <c r="A22" s="8">
        <v>207063322</v>
      </c>
      <c r="B22" s="8">
        <v>12</v>
      </c>
      <c r="C22" s="9">
        <v>100</v>
      </c>
      <c r="D22" s="9">
        <v>100</v>
      </c>
      <c r="E22" s="9">
        <v>100</v>
      </c>
      <c r="F22" s="9">
        <v>100</v>
      </c>
      <c r="G22" s="9">
        <v>100</v>
      </c>
      <c r="H22" s="9">
        <v>80</v>
      </c>
      <c r="I22" s="6">
        <f t="shared" si="0"/>
        <v>90</v>
      </c>
      <c r="J22" s="10"/>
      <c r="K22" s="11" t="s">
        <v>41</v>
      </c>
    </row>
    <row r="23" spans="1:11" ht="28.8" x14ac:dyDescent="0.3">
      <c r="A23" s="8">
        <v>314935610</v>
      </c>
      <c r="B23" s="8">
        <v>12</v>
      </c>
      <c r="C23" s="9">
        <v>100</v>
      </c>
      <c r="D23" s="9">
        <v>100</v>
      </c>
      <c r="E23" s="9">
        <v>100</v>
      </c>
      <c r="F23" s="9">
        <v>100</v>
      </c>
      <c r="G23" s="9">
        <v>100</v>
      </c>
      <c r="H23" s="9">
        <v>80</v>
      </c>
      <c r="I23" s="6">
        <f t="shared" si="0"/>
        <v>90</v>
      </c>
      <c r="J23" s="10"/>
      <c r="K23" s="11" t="s">
        <v>41</v>
      </c>
    </row>
    <row r="24" spans="1:11" x14ac:dyDescent="0.3">
      <c r="A24" s="8">
        <v>208572289</v>
      </c>
      <c r="B24" s="8">
        <v>13</v>
      </c>
      <c r="C24" s="9">
        <v>100</v>
      </c>
      <c r="D24" s="9">
        <v>100</v>
      </c>
      <c r="E24" s="9">
        <v>100</v>
      </c>
      <c r="F24" s="9">
        <v>100</v>
      </c>
      <c r="G24" s="9">
        <v>100</v>
      </c>
      <c r="H24" s="9">
        <v>90</v>
      </c>
      <c r="I24" s="6">
        <f t="shared" si="0"/>
        <v>95</v>
      </c>
      <c r="J24" s="10"/>
      <c r="K24" s="11" t="s">
        <v>31</v>
      </c>
    </row>
    <row r="25" spans="1:11" x14ac:dyDescent="0.3">
      <c r="A25" s="8">
        <v>209509066</v>
      </c>
      <c r="B25" s="8">
        <v>14</v>
      </c>
      <c r="C25" s="9">
        <v>100</v>
      </c>
      <c r="D25" s="9">
        <v>100</v>
      </c>
      <c r="E25" s="9">
        <v>100</v>
      </c>
      <c r="F25" s="9">
        <v>100</v>
      </c>
      <c r="G25" s="9">
        <v>100</v>
      </c>
      <c r="H25" s="9">
        <v>57</v>
      </c>
      <c r="I25" s="6">
        <f t="shared" si="0"/>
        <v>78.5</v>
      </c>
      <c r="J25" s="10"/>
      <c r="K25" s="11" t="s">
        <v>165</v>
      </c>
    </row>
    <row r="26" spans="1:11" ht="28.8" x14ac:dyDescent="0.3">
      <c r="A26" s="8">
        <v>314813452</v>
      </c>
      <c r="B26" s="8">
        <v>15</v>
      </c>
      <c r="C26" s="9">
        <v>100</v>
      </c>
      <c r="D26" s="9">
        <v>100</v>
      </c>
      <c r="E26" s="9">
        <v>100</v>
      </c>
      <c r="F26" s="9">
        <v>100</v>
      </c>
      <c r="G26" s="9">
        <v>60</v>
      </c>
      <c r="H26" s="9">
        <v>57</v>
      </c>
      <c r="I26" s="6">
        <f t="shared" si="0"/>
        <v>74.5</v>
      </c>
      <c r="J26" s="12" t="s">
        <v>9</v>
      </c>
      <c r="K26" s="8" t="s">
        <v>28</v>
      </c>
    </row>
    <row r="27" spans="1:11" x14ac:dyDescent="0.3">
      <c r="A27" s="8">
        <v>208740969</v>
      </c>
      <c r="B27" s="8">
        <v>16</v>
      </c>
      <c r="C27" s="9">
        <v>100</v>
      </c>
      <c r="D27" s="9">
        <v>100</v>
      </c>
      <c r="E27" s="9">
        <v>100</v>
      </c>
      <c r="F27" s="9">
        <v>100</v>
      </c>
      <c r="G27" s="9">
        <v>100</v>
      </c>
      <c r="H27" s="9">
        <v>100</v>
      </c>
      <c r="I27" s="6">
        <f t="shared" si="0"/>
        <v>100</v>
      </c>
      <c r="J27" s="10"/>
      <c r="K27" s="8"/>
    </row>
    <row r="28" spans="1:11" x14ac:dyDescent="0.3">
      <c r="A28" s="8">
        <v>206840886</v>
      </c>
      <c r="B28" s="8">
        <v>16</v>
      </c>
      <c r="C28" s="9">
        <v>100</v>
      </c>
      <c r="D28" s="9">
        <v>100</v>
      </c>
      <c r="E28" s="9">
        <v>100</v>
      </c>
      <c r="F28" s="9">
        <v>100</v>
      </c>
      <c r="G28" s="9">
        <v>100</v>
      </c>
      <c r="H28" s="9">
        <v>100</v>
      </c>
      <c r="I28" s="6">
        <f t="shared" si="0"/>
        <v>100</v>
      </c>
      <c r="J28" s="10"/>
      <c r="K28" s="8"/>
    </row>
    <row r="29" spans="1:11" ht="43.2" x14ac:dyDescent="0.3">
      <c r="A29" s="8">
        <v>211468582</v>
      </c>
      <c r="B29" s="8">
        <v>17</v>
      </c>
      <c r="C29" s="9">
        <v>100</v>
      </c>
      <c r="D29" s="9">
        <v>100</v>
      </c>
      <c r="E29" s="9">
        <v>100</v>
      </c>
      <c r="F29" s="9">
        <v>100</v>
      </c>
      <c r="G29" s="9">
        <v>100</v>
      </c>
      <c r="H29" s="9">
        <v>71</v>
      </c>
      <c r="I29" s="6">
        <f t="shared" si="0"/>
        <v>85.5</v>
      </c>
      <c r="J29" s="10"/>
      <c r="K29" s="11" t="s">
        <v>30</v>
      </c>
    </row>
    <row r="30" spans="1:11" ht="43.2" x14ac:dyDescent="0.3">
      <c r="A30" s="8">
        <v>209580208</v>
      </c>
      <c r="B30" s="8">
        <v>17</v>
      </c>
      <c r="C30" s="9">
        <v>100</v>
      </c>
      <c r="D30" s="9">
        <v>100</v>
      </c>
      <c r="E30" s="9">
        <v>100</v>
      </c>
      <c r="F30" s="9">
        <v>100</v>
      </c>
      <c r="G30" s="9">
        <v>100</v>
      </c>
      <c r="H30" s="9">
        <v>71</v>
      </c>
      <c r="I30" s="6">
        <f t="shared" si="0"/>
        <v>85.5</v>
      </c>
      <c r="J30" s="10"/>
      <c r="K30" s="11" t="s">
        <v>30</v>
      </c>
    </row>
    <row r="31" spans="1:11" ht="43.2" x14ac:dyDescent="0.3">
      <c r="A31" s="8">
        <v>207895210</v>
      </c>
      <c r="B31" s="8">
        <v>18</v>
      </c>
      <c r="C31" s="9">
        <v>100</v>
      </c>
      <c r="D31" s="9">
        <v>100</v>
      </c>
      <c r="E31" s="9">
        <v>100</v>
      </c>
      <c r="F31" s="9">
        <v>100</v>
      </c>
      <c r="G31" s="9">
        <v>95</v>
      </c>
      <c r="H31" s="9">
        <v>52</v>
      </c>
      <c r="I31" s="6">
        <f t="shared" si="0"/>
        <v>75.5</v>
      </c>
      <c r="J31" s="12" t="s">
        <v>10</v>
      </c>
      <c r="K31" s="11" t="s">
        <v>29</v>
      </c>
    </row>
    <row r="32" spans="1:11" ht="43.2" x14ac:dyDescent="0.3">
      <c r="A32" s="8">
        <v>318760618</v>
      </c>
      <c r="B32" s="8">
        <v>18</v>
      </c>
      <c r="C32" s="9">
        <v>100</v>
      </c>
      <c r="D32" s="9">
        <v>100</v>
      </c>
      <c r="E32" s="9">
        <v>100</v>
      </c>
      <c r="F32" s="9">
        <v>100</v>
      </c>
      <c r="G32" s="9">
        <v>95</v>
      </c>
      <c r="H32" s="9">
        <v>52</v>
      </c>
      <c r="I32" s="6">
        <f t="shared" si="0"/>
        <v>75.5</v>
      </c>
      <c r="J32" s="12" t="s">
        <v>10</v>
      </c>
      <c r="K32" s="11" t="s">
        <v>29</v>
      </c>
    </row>
    <row r="33" spans="1:16" ht="28.8" x14ac:dyDescent="0.3">
      <c r="A33" s="8">
        <v>207758459</v>
      </c>
      <c r="B33" s="8">
        <v>19</v>
      </c>
      <c r="C33" s="9">
        <v>100</v>
      </c>
      <c r="D33" s="9">
        <v>100</v>
      </c>
      <c r="E33" s="9">
        <v>100</v>
      </c>
      <c r="F33" s="9">
        <v>100</v>
      </c>
      <c r="G33" s="9">
        <v>95</v>
      </c>
      <c r="H33" s="9">
        <v>71</v>
      </c>
      <c r="I33" s="6">
        <f t="shared" si="0"/>
        <v>85</v>
      </c>
      <c r="J33" s="12" t="s">
        <v>33</v>
      </c>
      <c r="K33" s="11" t="s">
        <v>20</v>
      </c>
    </row>
    <row r="34" spans="1:16" ht="28.8" x14ac:dyDescent="0.3">
      <c r="A34" s="8">
        <v>206972788</v>
      </c>
      <c r="B34" s="8">
        <v>19</v>
      </c>
      <c r="C34" s="9">
        <v>100</v>
      </c>
      <c r="D34" s="9">
        <v>100</v>
      </c>
      <c r="E34" s="9">
        <v>100</v>
      </c>
      <c r="F34" s="9">
        <v>100</v>
      </c>
      <c r="G34" s="9">
        <v>95</v>
      </c>
      <c r="H34" s="9">
        <v>71</v>
      </c>
      <c r="I34" s="6">
        <f t="shared" si="0"/>
        <v>85</v>
      </c>
      <c r="J34" s="12" t="s">
        <v>33</v>
      </c>
      <c r="K34" s="11" t="s">
        <v>20</v>
      </c>
    </row>
    <row r="35" spans="1:16" ht="28.8" x14ac:dyDescent="0.3">
      <c r="A35" s="8">
        <v>208847830</v>
      </c>
      <c r="B35" s="8">
        <v>20</v>
      </c>
      <c r="C35" s="9">
        <v>100</v>
      </c>
      <c r="D35" s="9">
        <v>100</v>
      </c>
      <c r="E35" s="9">
        <v>100</v>
      </c>
      <c r="F35" s="9">
        <v>100</v>
      </c>
      <c r="G35" s="9">
        <v>100</v>
      </c>
      <c r="H35" s="9">
        <v>45</v>
      </c>
      <c r="I35" s="6">
        <f t="shared" si="0"/>
        <v>72.5</v>
      </c>
      <c r="J35" s="10"/>
      <c r="K35" s="11" t="s">
        <v>167</v>
      </c>
    </row>
    <row r="36" spans="1:16" ht="28.8" x14ac:dyDescent="0.3">
      <c r="A36" s="8">
        <v>206891228</v>
      </c>
      <c r="B36" s="8">
        <v>20</v>
      </c>
      <c r="C36" s="9">
        <v>100</v>
      </c>
      <c r="D36" s="9">
        <v>100</v>
      </c>
      <c r="E36" s="9">
        <v>100</v>
      </c>
      <c r="F36" s="9">
        <v>100</v>
      </c>
      <c r="G36" s="9">
        <v>100</v>
      </c>
      <c r="H36" s="9">
        <v>45</v>
      </c>
      <c r="I36" s="6">
        <f t="shared" si="0"/>
        <v>72.5</v>
      </c>
      <c r="J36" s="10"/>
      <c r="K36" s="11" t="s">
        <v>167</v>
      </c>
    </row>
    <row r="37" spans="1:16" x14ac:dyDescent="0.3">
      <c r="A37" s="8">
        <v>208566604</v>
      </c>
      <c r="B37" s="8">
        <v>21</v>
      </c>
      <c r="C37" s="9">
        <v>100</v>
      </c>
      <c r="D37" s="9">
        <v>100</v>
      </c>
      <c r="E37" s="9">
        <v>100</v>
      </c>
      <c r="F37" s="9">
        <v>100</v>
      </c>
      <c r="G37" s="9">
        <v>100</v>
      </c>
      <c r="H37" s="9">
        <v>80</v>
      </c>
      <c r="I37" s="6">
        <f t="shared" si="0"/>
        <v>90</v>
      </c>
      <c r="J37" s="10"/>
      <c r="K37" s="8" t="s">
        <v>21</v>
      </c>
    </row>
    <row r="38" spans="1:16" x14ac:dyDescent="0.3">
      <c r="A38" s="8">
        <v>209233550</v>
      </c>
      <c r="B38" s="8">
        <v>21</v>
      </c>
      <c r="C38" s="9">
        <v>100</v>
      </c>
      <c r="D38" s="9">
        <v>100</v>
      </c>
      <c r="E38" s="9">
        <v>100</v>
      </c>
      <c r="F38" s="9">
        <v>100</v>
      </c>
      <c r="G38" s="9">
        <v>100</v>
      </c>
      <c r="H38" s="9">
        <v>80</v>
      </c>
      <c r="I38" s="6">
        <f t="shared" si="0"/>
        <v>90</v>
      </c>
      <c r="J38" s="10"/>
      <c r="K38" s="8" t="s">
        <v>21</v>
      </c>
    </row>
    <row r="39" spans="1:16" x14ac:dyDescent="0.3">
      <c r="A39" s="8">
        <v>209237296</v>
      </c>
      <c r="B39" s="8">
        <v>22</v>
      </c>
      <c r="C39" s="9">
        <v>100</v>
      </c>
      <c r="D39" s="9">
        <v>100</v>
      </c>
      <c r="E39" s="9">
        <v>100</v>
      </c>
      <c r="F39" s="9">
        <v>100</v>
      </c>
      <c r="G39" s="9">
        <v>100</v>
      </c>
      <c r="H39" s="9">
        <v>95</v>
      </c>
      <c r="I39" s="6">
        <f t="shared" si="0"/>
        <v>97.5</v>
      </c>
      <c r="J39" s="10"/>
      <c r="K39" s="8" t="s">
        <v>2</v>
      </c>
    </row>
    <row r="40" spans="1:16" x14ac:dyDescent="0.3">
      <c r="A40" s="8">
        <v>208224824</v>
      </c>
      <c r="B40" s="8">
        <v>22</v>
      </c>
      <c r="C40" s="9">
        <v>100</v>
      </c>
      <c r="D40" s="9">
        <v>100</v>
      </c>
      <c r="E40" s="9">
        <v>100</v>
      </c>
      <c r="F40" s="9">
        <v>100</v>
      </c>
      <c r="G40" s="9">
        <v>100</v>
      </c>
      <c r="H40" s="9">
        <v>95</v>
      </c>
      <c r="I40" s="6">
        <f t="shared" si="0"/>
        <v>97.5</v>
      </c>
      <c r="J40" s="10"/>
      <c r="K40" s="8" t="s">
        <v>2</v>
      </c>
    </row>
    <row r="41" spans="1:16" ht="43.2" x14ac:dyDescent="0.3">
      <c r="A41" s="8">
        <v>209308709</v>
      </c>
      <c r="B41" s="8">
        <v>23</v>
      </c>
      <c r="C41" s="9">
        <v>75</v>
      </c>
      <c r="D41" s="9">
        <v>100</v>
      </c>
      <c r="E41" s="9">
        <v>100</v>
      </c>
      <c r="F41" s="9">
        <v>100</v>
      </c>
      <c r="G41" s="9">
        <v>100</v>
      </c>
      <c r="H41" s="9">
        <v>29</v>
      </c>
      <c r="I41" s="6">
        <f t="shared" si="0"/>
        <v>62</v>
      </c>
      <c r="J41" s="10" t="s">
        <v>11</v>
      </c>
      <c r="K41" s="11" t="s">
        <v>22</v>
      </c>
    </row>
    <row r="42" spans="1:16" ht="43.2" x14ac:dyDescent="0.3">
      <c r="A42" s="8">
        <v>207178039</v>
      </c>
      <c r="B42" s="8">
        <v>23</v>
      </c>
      <c r="C42" s="9">
        <v>75</v>
      </c>
      <c r="D42" s="9">
        <v>100</v>
      </c>
      <c r="E42" s="9">
        <v>100</v>
      </c>
      <c r="F42" s="9">
        <v>100</v>
      </c>
      <c r="G42" s="9">
        <v>100</v>
      </c>
      <c r="H42" s="9">
        <v>29</v>
      </c>
      <c r="I42" s="6">
        <f t="shared" si="0"/>
        <v>62</v>
      </c>
      <c r="J42" s="10" t="s">
        <v>11</v>
      </c>
      <c r="K42" s="11" t="s">
        <v>22</v>
      </c>
    </row>
    <row r="43" spans="1:16" x14ac:dyDescent="0.3">
      <c r="A43" s="8">
        <v>209007202</v>
      </c>
      <c r="B43" s="8">
        <v>24</v>
      </c>
      <c r="C43" s="9"/>
      <c r="D43" s="9"/>
      <c r="E43" s="9"/>
      <c r="F43" s="9"/>
      <c r="G43" s="9"/>
      <c r="H43" s="9"/>
      <c r="I43" s="6" t="str">
        <f t="shared" si="0"/>
        <v/>
      </c>
      <c r="J43" s="10"/>
      <c r="K43" s="11"/>
    </row>
    <row r="44" spans="1:16" x14ac:dyDescent="0.3">
      <c r="A44" s="8">
        <v>315995258</v>
      </c>
      <c r="B44" s="8">
        <v>24</v>
      </c>
      <c r="C44" s="9"/>
      <c r="D44" s="9"/>
      <c r="E44" s="9"/>
      <c r="F44" s="9"/>
      <c r="G44" s="9"/>
      <c r="H44" s="9"/>
      <c r="I44" s="6" t="str">
        <f t="shared" si="0"/>
        <v/>
      </c>
      <c r="J44" s="10"/>
      <c r="K44" s="11"/>
    </row>
    <row r="45" spans="1:16" ht="57.6" x14ac:dyDescent="0.3">
      <c r="A45" s="8">
        <v>322688946</v>
      </c>
      <c r="B45" s="8">
        <v>25</v>
      </c>
      <c r="C45" s="9">
        <v>100</v>
      </c>
      <c r="D45" s="9">
        <v>100</v>
      </c>
      <c r="E45" s="9">
        <v>100</v>
      </c>
      <c r="F45" s="9">
        <v>100</v>
      </c>
      <c r="G45" s="9">
        <v>100</v>
      </c>
      <c r="H45" s="9">
        <v>38</v>
      </c>
      <c r="I45" s="6">
        <f t="shared" si="0"/>
        <v>69</v>
      </c>
      <c r="J45" s="10"/>
      <c r="K45" s="11" t="s">
        <v>32</v>
      </c>
    </row>
    <row r="46" spans="1:16" ht="57.6" x14ac:dyDescent="0.3">
      <c r="A46" s="8">
        <v>322384330</v>
      </c>
      <c r="B46" s="8">
        <v>25</v>
      </c>
      <c r="C46" s="9">
        <v>100</v>
      </c>
      <c r="D46" s="9">
        <v>100</v>
      </c>
      <c r="E46" s="9">
        <v>100</v>
      </c>
      <c r="F46" s="9">
        <v>100</v>
      </c>
      <c r="G46" s="9">
        <v>100</v>
      </c>
      <c r="H46" s="9">
        <v>38</v>
      </c>
      <c r="I46" s="6">
        <f t="shared" si="0"/>
        <v>69</v>
      </c>
      <c r="J46" s="10"/>
      <c r="K46" s="11" t="s">
        <v>32</v>
      </c>
    </row>
    <row r="47" spans="1:16" x14ac:dyDescent="0.3">
      <c r="A47" s="8">
        <v>209395128</v>
      </c>
      <c r="B47" s="8">
        <v>26</v>
      </c>
      <c r="C47" s="9">
        <v>100</v>
      </c>
      <c r="D47" s="9">
        <v>100</v>
      </c>
      <c r="E47" s="9">
        <v>100</v>
      </c>
      <c r="F47" s="9">
        <v>100</v>
      </c>
      <c r="G47" s="9">
        <v>80</v>
      </c>
      <c r="H47" s="9">
        <v>100</v>
      </c>
      <c r="I47" s="6">
        <f t="shared" si="0"/>
        <v>98</v>
      </c>
      <c r="J47" s="10" t="s">
        <v>18</v>
      </c>
      <c r="K47" s="11"/>
      <c r="P47" s="18"/>
    </row>
    <row r="48" spans="1:16" ht="28.8" x14ac:dyDescent="0.3">
      <c r="A48" s="8">
        <v>209166701</v>
      </c>
      <c r="B48" s="8">
        <v>28</v>
      </c>
      <c r="C48" s="9">
        <v>100</v>
      </c>
      <c r="D48" s="9">
        <v>100</v>
      </c>
      <c r="E48" s="9">
        <v>100</v>
      </c>
      <c r="F48" s="9">
        <v>100</v>
      </c>
      <c r="G48" s="9">
        <v>95</v>
      </c>
      <c r="H48" s="9">
        <v>71</v>
      </c>
      <c r="I48" s="6">
        <f t="shared" si="0"/>
        <v>85</v>
      </c>
      <c r="J48" s="12" t="s">
        <v>12</v>
      </c>
      <c r="K48" s="11" t="s">
        <v>20</v>
      </c>
    </row>
    <row r="49" spans="1:11" ht="28.8" x14ac:dyDescent="0.3">
      <c r="A49" s="8">
        <v>318793882</v>
      </c>
      <c r="B49" s="8">
        <v>28</v>
      </c>
      <c r="C49" s="9">
        <v>100</v>
      </c>
      <c r="D49" s="9">
        <v>100</v>
      </c>
      <c r="E49" s="9">
        <v>100</v>
      </c>
      <c r="F49" s="9">
        <v>100</v>
      </c>
      <c r="G49" s="9">
        <v>95</v>
      </c>
      <c r="H49" s="9">
        <v>71</v>
      </c>
      <c r="I49" s="6">
        <f t="shared" si="0"/>
        <v>85</v>
      </c>
      <c r="J49" s="12" t="s">
        <v>12</v>
      </c>
      <c r="K49" s="11" t="s">
        <v>20</v>
      </c>
    </row>
    <row r="50" spans="1:11" ht="28.8" x14ac:dyDescent="0.3">
      <c r="A50" s="8">
        <v>206619686</v>
      </c>
      <c r="B50" s="8">
        <v>30</v>
      </c>
      <c r="C50" s="9">
        <v>100</v>
      </c>
      <c r="D50" s="9">
        <v>100</v>
      </c>
      <c r="E50" s="9">
        <v>100</v>
      </c>
      <c r="F50" s="9">
        <v>100</v>
      </c>
      <c r="G50" s="9">
        <v>95</v>
      </c>
      <c r="H50" s="9">
        <v>100</v>
      </c>
      <c r="I50" s="6">
        <f t="shared" si="0"/>
        <v>99.5</v>
      </c>
      <c r="J50" s="12" t="s">
        <v>12</v>
      </c>
      <c r="K50" s="8"/>
    </row>
    <row r="51" spans="1:11" ht="28.8" x14ac:dyDescent="0.3">
      <c r="A51" s="8">
        <v>208040303</v>
      </c>
      <c r="B51" s="8">
        <v>30</v>
      </c>
      <c r="C51" s="9">
        <v>100</v>
      </c>
      <c r="D51" s="9">
        <v>100</v>
      </c>
      <c r="E51" s="9">
        <v>100</v>
      </c>
      <c r="F51" s="9">
        <v>100</v>
      </c>
      <c r="G51" s="9">
        <v>95</v>
      </c>
      <c r="H51" s="9">
        <v>100</v>
      </c>
      <c r="I51" s="6">
        <f t="shared" si="0"/>
        <v>99.5</v>
      </c>
      <c r="J51" s="12" t="s">
        <v>12</v>
      </c>
      <c r="K51" s="8"/>
    </row>
    <row r="52" spans="1:11" ht="28.8" x14ac:dyDescent="0.3">
      <c r="A52" s="8">
        <v>211693783</v>
      </c>
      <c r="B52" s="8">
        <v>33</v>
      </c>
      <c r="C52" s="9">
        <v>100</v>
      </c>
      <c r="D52" s="9">
        <v>100</v>
      </c>
      <c r="E52" s="9">
        <v>100</v>
      </c>
      <c r="F52" s="9">
        <v>100</v>
      </c>
      <c r="G52" s="9">
        <v>95</v>
      </c>
      <c r="H52" s="9">
        <v>28</v>
      </c>
      <c r="I52" s="6">
        <f t="shared" si="0"/>
        <v>63.5</v>
      </c>
      <c r="J52" s="12" t="s">
        <v>33</v>
      </c>
      <c r="K52" s="11" t="s">
        <v>3</v>
      </c>
    </row>
    <row r="53" spans="1:11" ht="28.8" x14ac:dyDescent="0.3">
      <c r="A53" s="8">
        <v>314686478</v>
      </c>
      <c r="B53" s="8">
        <v>33</v>
      </c>
      <c r="C53" s="9">
        <v>100</v>
      </c>
      <c r="D53" s="9">
        <v>100</v>
      </c>
      <c r="E53" s="9">
        <v>100</v>
      </c>
      <c r="F53" s="9">
        <v>100</v>
      </c>
      <c r="G53" s="9">
        <v>95</v>
      </c>
      <c r="H53" s="9">
        <v>28</v>
      </c>
      <c r="I53" s="6">
        <f t="shared" si="0"/>
        <v>63.5</v>
      </c>
      <c r="J53" s="12" t="s">
        <v>33</v>
      </c>
      <c r="K53" s="11" t="s">
        <v>3</v>
      </c>
    </row>
    <row r="54" spans="1:11" x14ac:dyDescent="0.3">
      <c r="A54" s="8">
        <v>207698788</v>
      </c>
      <c r="B54" s="8">
        <v>35</v>
      </c>
      <c r="C54" s="9">
        <v>100</v>
      </c>
      <c r="D54" s="9">
        <v>100</v>
      </c>
      <c r="E54" s="9">
        <v>100</v>
      </c>
      <c r="F54" s="9">
        <v>100</v>
      </c>
      <c r="G54" s="9">
        <v>100</v>
      </c>
      <c r="H54" s="9">
        <v>95</v>
      </c>
      <c r="I54" s="6">
        <f t="shared" si="0"/>
        <v>97.5</v>
      </c>
      <c r="J54" s="10"/>
      <c r="K54" s="8" t="s">
        <v>2</v>
      </c>
    </row>
    <row r="55" spans="1:11" x14ac:dyDescent="0.3">
      <c r="A55" s="8">
        <v>209058114</v>
      </c>
      <c r="B55" s="8">
        <v>35</v>
      </c>
      <c r="C55" s="9">
        <v>100</v>
      </c>
      <c r="D55" s="9">
        <v>100</v>
      </c>
      <c r="E55" s="9">
        <v>100</v>
      </c>
      <c r="F55" s="9">
        <v>100</v>
      </c>
      <c r="G55" s="9">
        <v>100</v>
      </c>
      <c r="H55" s="9">
        <v>95</v>
      </c>
      <c r="I55" s="6">
        <f t="shared" si="0"/>
        <v>97.5</v>
      </c>
      <c r="J55" s="10"/>
      <c r="K55" s="8" t="s">
        <v>2</v>
      </c>
    </row>
    <row r="56" spans="1:11" ht="28.8" x14ac:dyDescent="0.3">
      <c r="A56" s="8">
        <v>209010032</v>
      </c>
      <c r="B56" s="8">
        <v>36</v>
      </c>
      <c r="C56" s="9">
        <v>100</v>
      </c>
      <c r="D56" s="9">
        <v>100</v>
      </c>
      <c r="E56" s="9">
        <v>100</v>
      </c>
      <c r="F56" s="9">
        <v>100</v>
      </c>
      <c r="G56" s="9">
        <v>95</v>
      </c>
      <c r="H56" s="9">
        <v>88</v>
      </c>
      <c r="I56" s="6">
        <f t="shared" si="0"/>
        <v>93.5</v>
      </c>
      <c r="J56" s="12" t="s">
        <v>33</v>
      </c>
      <c r="K56" s="11" t="s">
        <v>162</v>
      </c>
    </row>
    <row r="57" spans="1:11" x14ac:dyDescent="0.3">
      <c r="A57" s="8">
        <v>315058099</v>
      </c>
      <c r="B57" s="8">
        <v>38</v>
      </c>
      <c r="C57" s="9">
        <v>100</v>
      </c>
      <c r="D57" s="9">
        <v>100</v>
      </c>
      <c r="E57" s="9">
        <v>100</v>
      </c>
      <c r="F57" s="9">
        <v>100</v>
      </c>
      <c r="G57" s="9">
        <v>60</v>
      </c>
      <c r="H57" s="9">
        <v>100</v>
      </c>
      <c r="I57" s="6">
        <f t="shared" si="0"/>
        <v>96</v>
      </c>
      <c r="J57" s="12" t="s">
        <v>16</v>
      </c>
      <c r="K57" s="8"/>
    </row>
    <row r="58" spans="1:11" x14ac:dyDescent="0.3">
      <c r="A58" s="8">
        <v>322546680</v>
      </c>
      <c r="B58" s="8">
        <v>38</v>
      </c>
      <c r="C58" s="9">
        <v>100</v>
      </c>
      <c r="D58" s="9">
        <v>100</v>
      </c>
      <c r="E58" s="9">
        <v>100</v>
      </c>
      <c r="F58" s="9">
        <v>100</v>
      </c>
      <c r="G58" s="9">
        <v>60</v>
      </c>
      <c r="H58" s="9">
        <v>100</v>
      </c>
      <c r="I58" s="6">
        <f t="shared" si="0"/>
        <v>96</v>
      </c>
      <c r="J58" s="12" t="s">
        <v>16</v>
      </c>
      <c r="K58" s="8"/>
    </row>
    <row r="59" spans="1:11" ht="43.2" x14ac:dyDescent="0.3">
      <c r="A59" s="8">
        <v>214029449</v>
      </c>
      <c r="B59" s="8">
        <v>39</v>
      </c>
      <c r="C59" s="9">
        <v>100</v>
      </c>
      <c r="D59" s="9">
        <v>100</v>
      </c>
      <c r="E59" s="9">
        <v>100</v>
      </c>
      <c r="F59" s="9">
        <v>100</v>
      </c>
      <c r="G59" s="9">
        <v>100</v>
      </c>
      <c r="H59" s="9">
        <v>14</v>
      </c>
      <c r="I59" s="6">
        <f t="shared" si="0"/>
        <v>57</v>
      </c>
      <c r="J59" s="10"/>
      <c r="K59" s="11" t="s">
        <v>4</v>
      </c>
    </row>
    <row r="60" spans="1:11" ht="43.2" x14ac:dyDescent="0.3">
      <c r="A60" s="8">
        <v>315646265</v>
      </c>
      <c r="B60" s="8">
        <v>39</v>
      </c>
      <c r="C60" s="9">
        <v>100</v>
      </c>
      <c r="D60" s="9">
        <v>100</v>
      </c>
      <c r="E60" s="9">
        <v>100</v>
      </c>
      <c r="F60" s="9">
        <v>100</v>
      </c>
      <c r="G60" s="9">
        <v>100</v>
      </c>
      <c r="H60" s="9">
        <v>14</v>
      </c>
      <c r="I60" s="6">
        <f t="shared" si="0"/>
        <v>57</v>
      </c>
      <c r="J60" s="10"/>
      <c r="K60" s="11" t="s">
        <v>4</v>
      </c>
    </row>
    <row r="61" spans="1:11" x14ac:dyDescent="0.3">
      <c r="A61" s="8">
        <v>212470140</v>
      </c>
      <c r="B61" s="8">
        <v>42</v>
      </c>
      <c r="C61" s="9">
        <v>100</v>
      </c>
      <c r="D61" s="9">
        <v>100</v>
      </c>
      <c r="E61" s="9">
        <v>100</v>
      </c>
      <c r="F61" s="9">
        <v>100</v>
      </c>
      <c r="G61" s="9">
        <v>100</v>
      </c>
      <c r="H61" s="9">
        <v>95</v>
      </c>
      <c r="I61" s="6">
        <f t="shared" si="0"/>
        <v>97.5</v>
      </c>
      <c r="J61" s="10"/>
      <c r="K61" s="11" t="s">
        <v>7</v>
      </c>
    </row>
    <row r="62" spans="1:11" ht="28.8" x14ac:dyDescent="0.3">
      <c r="A62" s="8">
        <v>207424201</v>
      </c>
      <c r="B62" s="8">
        <v>36</v>
      </c>
      <c r="C62" s="9">
        <v>100</v>
      </c>
      <c r="D62" s="9">
        <v>100</v>
      </c>
      <c r="E62" s="9">
        <v>100</v>
      </c>
      <c r="F62" s="9">
        <v>100</v>
      </c>
      <c r="G62" s="9">
        <v>95</v>
      </c>
      <c r="H62" s="9">
        <v>95</v>
      </c>
      <c r="I62" s="6">
        <f t="shared" si="0"/>
        <v>97</v>
      </c>
      <c r="J62" s="12" t="s">
        <v>33</v>
      </c>
      <c r="K62" s="11" t="s">
        <v>2</v>
      </c>
    </row>
    <row r="63" spans="1:11" ht="28.8" x14ac:dyDescent="0.3">
      <c r="A63" s="8">
        <v>318403201</v>
      </c>
      <c r="B63" s="8">
        <v>43</v>
      </c>
      <c r="C63" s="9">
        <v>100</v>
      </c>
      <c r="D63" s="9">
        <v>100</v>
      </c>
      <c r="E63" s="9">
        <v>100</v>
      </c>
      <c r="F63" s="9">
        <v>100</v>
      </c>
      <c r="G63" s="9">
        <v>95</v>
      </c>
      <c r="H63" s="9">
        <v>95</v>
      </c>
      <c r="I63" s="6">
        <f t="shared" ref="I63" si="1">IFERROR(0.5*AVERAGE(C63:G63)+0.5*H63, "")</f>
        <v>97</v>
      </c>
      <c r="J63" s="12" t="s">
        <v>33</v>
      </c>
      <c r="K63" s="11" t="s">
        <v>2</v>
      </c>
    </row>
    <row r="64" spans="1:11" ht="43.2" x14ac:dyDescent="0.3">
      <c r="A64" s="8">
        <v>212976401</v>
      </c>
      <c r="B64" s="8">
        <v>44</v>
      </c>
      <c r="C64" s="9">
        <v>100</v>
      </c>
      <c r="D64" s="9">
        <v>100</v>
      </c>
      <c r="E64" s="9">
        <v>100</v>
      </c>
      <c r="F64" s="9">
        <v>100</v>
      </c>
      <c r="G64" s="9">
        <v>100</v>
      </c>
      <c r="H64" s="9">
        <v>47</v>
      </c>
      <c r="I64" s="6">
        <f t="shared" si="0"/>
        <v>73.5</v>
      </c>
      <c r="J64" s="10"/>
      <c r="K64" s="11" t="s">
        <v>40</v>
      </c>
    </row>
    <row r="65" spans="1:11" ht="43.2" x14ac:dyDescent="0.3">
      <c r="A65" s="8">
        <v>212653398</v>
      </c>
      <c r="B65" s="8">
        <v>44</v>
      </c>
      <c r="C65" s="9">
        <v>100</v>
      </c>
      <c r="D65" s="9">
        <v>100</v>
      </c>
      <c r="E65" s="9">
        <v>100</v>
      </c>
      <c r="F65" s="9">
        <v>100</v>
      </c>
      <c r="G65" s="9">
        <v>100</v>
      </c>
      <c r="H65" s="9">
        <v>47</v>
      </c>
      <c r="I65" s="6">
        <f t="shared" si="0"/>
        <v>73.5</v>
      </c>
      <c r="J65" s="10"/>
      <c r="K65" s="11" t="s">
        <v>40</v>
      </c>
    </row>
    <row r="66" spans="1:11" ht="72" x14ac:dyDescent="0.3">
      <c r="A66" s="8">
        <v>205804248</v>
      </c>
      <c r="B66" s="8">
        <v>45</v>
      </c>
      <c r="C66" s="9">
        <v>100</v>
      </c>
      <c r="D66" s="9">
        <v>100</v>
      </c>
      <c r="E66" s="9">
        <v>100</v>
      </c>
      <c r="F66" s="9">
        <v>100</v>
      </c>
      <c r="G66" s="9">
        <v>95</v>
      </c>
      <c r="H66" s="9">
        <v>38</v>
      </c>
      <c r="I66" s="6">
        <f t="shared" si="0"/>
        <v>68.5</v>
      </c>
      <c r="J66" s="12" t="s">
        <v>33</v>
      </c>
      <c r="K66" s="11" t="s">
        <v>23</v>
      </c>
    </row>
    <row r="67" spans="1:11" ht="72" x14ac:dyDescent="0.3">
      <c r="A67" s="8">
        <v>318283512</v>
      </c>
      <c r="B67" s="8">
        <v>45</v>
      </c>
      <c r="C67" s="9">
        <v>100</v>
      </c>
      <c r="D67" s="9">
        <v>100</v>
      </c>
      <c r="E67" s="9">
        <v>100</v>
      </c>
      <c r="F67" s="9">
        <v>100</v>
      </c>
      <c r="G67" s="9">
        <v>95</v>
      </c>
      <c r="H67" s="9">
        <v>38</v>
      </c>
      <c r="I67" s="6">
        <f t="shared" si="0"/>
        <v>68.5</v>
      </c>
      <c r="J67" s="12" t="s">
        <v>33</v>
      </c>
      <c r="K67" s="11" t="s">
        <v>23</v>
      </c>
    </row>
    <row r="68" spans="1:11" ht="57.6" x14ac:dyDescent="0.3">
      <c r="A68" s="8">
        <v>207470907</v>
      </c>
      <c r="B68" s="8">
        <v>46</v>
      </c>
      <c r="C68" s="9">
        <v>100</v>
      </c>
      <c r="D68" s="9">
        <v>100</v>
      </c>
      <c r="E68" s="9">
        <v>100</v>
      </c>
      <c r="F68" s="9">
        <v>100</v>
      </c>
      <c r="G68" s="9">
        <v>100</v>
      </c>
      <c r="H68" s="9">
        <v>61</v>
      </c>
      <c r="I68" s="6">
        <f t="shared" ref="I68:I81" si="2">IFERROR(0.5*AVERAGE(C68:G68)+0.5*H68, "")</f>
        <v>80.5</v>
      </c>
      <c r="J68" s="10"/>
      <c r="K68" s="11" t="s">
        <v>24</v>
      </c>
    </row>
    <row r="69" spans="1:11" ht="57.6" x14ac:dyDescent="0.3">
      <c r="A69" s="8">
        <v>316151364</v>
      </c>
      <c r="B69" s="8">
        <v>46</v>
      </c>
      <c r="C69" s="9">
        <v>100</v>
      </c>
      <c r="D69" s="9">
        <v>100</v>
      </c>
      <c r="E69" s="9">
        <v>100</v>
      </c>
      <c r="F69" s="9">
        <v>100</v>
      </c>
      <c r="G69" s="9">
        <v>100</v>
      </c>
      <c r="H69" s="9">
        <v>61</v>
      </c>
      <c r="I69" s="6">
        <f t="shared" si="2"/>
        <v>80.5</v>
      </c>
      <c r="J69" s="10"/>
      <c r="K69" s="11" t="s">
        <v>24</v>
      </c>
    </row>
    <row r="70" spans="1:11" x14ac:dyDescent="0.3">
      <c r="A70" s="8">
        <v>206421109</v>
      </c>
      <c r="B70" s="8">
        <v>47</v>
      </c>
      <c r="C70" s="9">
        <v>100</v>
      </c>
      <c r="D70" s="9">
        <v>100</v>
      </c>
      <c r="E70" s="9">
        <v>100</v>
      </c>
      <c r="F70" s="9">
        <v>100</v>
      </c>
      <c r="G70" s="9">
        <v>100</v>
      </c>
      <c r="H70" s="9">
        <v>95</v>
      </c>
      <c r="I70" s="6">
        <f t="shared" si="2"/>
        <v>97.5</v>
      </c>
      <c r="J70" s="10"/>
      <c r="K70" s="11" t="s">
        <v>7</v>
      </c>
    </row>
    <row r="71" spans="1:11" x14ac:dyDescent="0.3">
      <c r="A71" s="8">
        <v>206866444</v>
      </c>
      <c r="B71" s="8">
        <v>47</v>
      </c>
      <c r="C71" s="9">
        <v>100</v>
      </c>
      <c r="D71" s="9">
        <v>100</v>
      </c>
      <c r="E71" s="9">
        <v>100</v>
      </c>
      <c r="F71" s="9">
        <v>100</v>
      </c>
      <c r="G71" s="9">
        <v>100</v>
      </c>
      <c r="H71" s="9">
        <v>95</v>
      </c>
      <c r="I71" s="6">
        <f t="shared" si="2"/>
        <v>97.5</v>
      </c>
      <c r="J71" s="10"/>
      <c r="K71" s="11" t="s">
        <v>7</v>
      </c>
    </row>
    <row r="72" spans="1:11" x14ac:dyDescent="0.3">
      <c r="A72" s="8">
        <v>211321856</v>
      </c>
      <c r="B72" s="8">
        <v>50</v>
      </c>
      <c r="C72" s="9"/>
      <c r="D72" s="9"/>
      <c r="E72" s="9"/>
      <c r="F72" s="9"/>
      <c r="G72" s="9"/>
      <c r="H72" s="9"/>
      <c r="I72" s="6" t="str">
        <f t="shared" si="2"/>
        <v/>
      </c>
      <c r="J72" s="10"/>
      <c r="K72" s="11"/>
    </row>
    <row r="73" spans="1:11" x14ac:dyDescent="0.3">
      <c r="A73" s="8">
        <v>205870686</v>
      </c>
      <c r="B73" s="8">
        <v>54</v>
      </c>
      <c r="C73" s="9"/>
      <c r="D73" s="9"/>
      <c r="E73" s="9"/>
      <c r="F73" s="9"/>
      <c r="G73" s="9"/>
      <c r="H73" s="9"/>
      <c r="I73" s="6" t="str">
        <f t="shared" si="2"/>
        <v/>
      </c>
      <c r="J73" s="10"/>
      <c r="K73" s="11"/>
    </row>
    <row r="74" spans="1:11" x14ac:dyDescent="0.3">
      <c r="A74" s="8">
        <v>208253534</v>
      </c>
      <c r="B74" s="8">
        <v>55</v>
      </c>
      <c r="C74" s="9">
        <v>100</v>
      </c>
      <c r="D74" s="9">
        <v>100</v>
      </c>
      <c r="E74" s="9">
        <v>100</v>
      </c>
      <c r="F74" s="9">
        <v>100</v>
      </c>
      <c r="G74" s="9">
        <v>90</v>
      </c>
      <c r="H74" s="13">
        <v>95</v>
      </c>
      <c r="I74" s="6">
        <f t="shared" si="2"/>
        <v>96.5</v>
      </c>
      <c r="J74" s="10" t="s">
        <v>13</v>
      </c>
      <c r="K74" s="14" t="s">
        <v>5</v>
      </c>
    </row>
    <row r="75" spans="1:11" x14ac:dyDescent="0.3">
      <c r="A75" s="8">
        <v>209201623</v>
      </c>
      <c r="B75" s="8">
        <v>55</v>
      </c>
      <c r="C75" s="9">
        <v>100</v>
      </c>
      <c r="D75" s="9">
        <v>100</v>
      </c>
      <c r="E75" s="9">
        <v>100</v>
      </c>
      <c r="F75" s="9">
        <v>100</v>
      </c>
      <c r="G75" s="9">
        <v>90</v>
      </c>
      <c r="H75" s="13">
        <v>95</v>
      </c>
      <c r="I75" s="6">
        <f t="shared" si="2"/>
        <v>96.5</v>
      </c>
      <c r="J75" s="10" t="s">
        <v>13</v>
      </c>
      <c r="K75" s="14" t="s">
        <v>5</v>
      </c>
    </row>
    <row r="76" spans="1:11" ht="57.6" x14ac:dyDescent="0.3">
      <c r="A76" s="8">
        <v>314625807</v>
      </c>
      <c r="B76" s="8">
        <v>56</v>
      </c>
      <c r="C76" s="9">
        <v>100</v>
      </c>
      <c r="D76" s="9">
        <v>100</v>
      </c>
      <c r="E76" s="9">
        <v>100</v>
      </c>
      <c r="F76" s="9">
        <v>100</v>
      </c>
      <c r="G76" s="9">
        <v>100</v>
      </c>
      <c r="H76" s="9">
        <v>81</v>
      </c>
      <c r="I76" s="6">
        <f t="shared" si="2"/>
        <v>90.5</v>
      </c>
      <c r="J76" s="10"/>
      <c r="K76" s="11" t="s">
        <v>25</v>
      </c>
    </row>
    <row r="77" spans="1:11" ht="57.6" x14ac:dyDescent="0.3">
      <c r="A77" s="8">
        <v>315208819</v>
      </c>
      <c r="B77" s="8">
        <v>56</v>
      </c>
      <c r="C77" s="9">
        <v>100</v>
      </c>
      <c r="D77" s="9">
        <v>100</v>
      </c>
      <c r="E77" s="9">
        <v>100</v>
      </c>
      <c r="F77" s="9">
        <v>100</v>
      </c>
      <c r="G77" s="9">
        <v>100</v>
      </c>
      <c r="H77" s="9">
        <v>81</v>
      </c>
      <c r="I77" s="6">
        <f t="shared" si="2"/>
        <v>90.5</v>
      </c>
      <c r="J77" s="10"/>
      <c r="K77" s="11" t="s">
        <v>25</v>
      </c>
    </row>
    <row r="78" spans="1:11" ht="28.8" x14ac:dyDescent="0.3">
      <c r="A78" s="8">
        <v>208662643</v>
      </c>
      <c r="B78" s="8">
        <v>57</v>
      </c>
      <c r="C78" s="9">
        <v>100</v>
      </c>
      <c r="D78" s="9">
        <v>100</v>
      </c>
      <c r="E78" s="9">
        <v>100</v>
      </c>
      <c r="F78" s="9">
        <v>100</v>
      </c>
      <c r="G78" s="9">
        <v>95</v>
      </c>
      <c r="H78" s="9">
        <v>95</v>
      </c>
      <c r="I78" s="6">
        <f t="shared" si="2"/>
        <v>97</v>
      </c>
      <c r="J78" s="12" t="s">
        <v>14</v>
      </c>
      <c r="K78" s="11" t="s">
        <v>8</v>
      </c>
    </row>
    <row r="79" spans="1:11" ht="28.8" x14ac:dyDescent="0.3">
      <c r="A79" s="8">
        <v>326560695</v>
      </c>
      <c r="B79" s="8">
        <v>57</v>
      </c>
      <c r="C79" s="9">
        <v>100</v>
      </c>
      <c r="D79" s="9">
        <v>100</v>
      </c>
      <c r="E79" s="9">
        <v>100</v>
      </c>
      <c r="F79" s="9">
        <v>100</v>
      </c>
      <c r="G79" s="9">
        <v>95</v>
      </c>
      <c r="H79" s="9">
        <v>95</v>
      </c>
      <c r="I79" s="6">
        <f t="shared" si="2"/>
        <v>97</v>
      </c>
      <c r="J79" s="12" t="s">
        <v>14</v>
      </c>
      <c r="K79" s="11" t="s">
        <v>8</v>
      </c>
    </row>
    <row r="80" spans="1:11" ht="43.2" x14ac:dyDescent="0.3">
      <c r="A80" s="8">
        <v>315467555</v>
      </c>
      <c r="B80" s="8">
        <v>60</v>
      </c>
      <c r="C80" s="9">
        <v>100</v>
      </c>
      <c r="D80" s="9">
        <v>100</v>
      </c>
      <c r="E80" s="9">
        <v>100</v>
      </c>
      <c r="F80" s="9">
        <v>100</v>
      </c>
      <c r="G80" s="9">
        <v>100</v>
      </c>
      <c r="H80" s="9">
        <v>43</v>
      </c>
      <c r="I80" s="6">
        <f t="shared" si="2"/>
        <v>71.5</v>
      </c>
      <c r="J80" s="10"/>
      <c r="K80" s="11" t="s">
        <v>39</v>
      </c>
    </row>
    <row r="81" spans="1:11" ht="43.2" x14ac:dyDescent="0.3">
      <c r="A81" s="8">
        <v>208138586</v>
      </c>
      <c r="B81" s="8">
        <v>60</v>
      </c>
      <c r="C81" s="9">
        <v>100</v>
      </c>
      <c r="D81" s="9">
        <v>100</v>
      </c>
      <c r="E81" s="9">
        <v>100</v>
      </c>
      <c r="F81" s="9">
        <v>100</v>
      </c>
      <c r="G81" s="9">
        <v>100</v>
      </c>
      <c r="H81" s="9">
        <v>43</v>
      </c>
      <c r="I81" s="6">
        <f t="shared" si="2"/>
        <v>71.5</v>
      </c>
      <c r="J81" s="10"/>
      <c r="K81" s="11" t="s">
        <v>39</v>
      </c>
    </row>
    <row r="82" spans="1:11" x14ac:dyDescent="0.3">
      <c r="C82" s="16"/>
      <c r="D82" s="16"/>
      <c r="E82" s="16"/>
      <c r="F82" s="16"/>
      <c r="G82" s="16"/>
      <c r="H82" s="16"/>
      <c r="I82" s="16"/>
    </row>
  </sheetData>
  <autoFilter ref="A2:K2" xr:uid="{00000000-0001-0000-0000-000000000000}"/>
  <pageMargins left="0.7" right="0.7" top="0.75" bottom="0.75" header="0.3" footer="0.3"/>
  <ignoredErrors>
    <ignoredError sqref="I72:I73 I43:I44 I2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B0A1-E9CD-4BCA-8A93-CCE7ADF01F55}">
  <dimension ref="A1:G8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0.109375" defaultRowHeight="14.4" x14ac:dyDescent="0.3"/>
  <cols>
    <col min="1" max="1" width="10" style="15" bestFit="1" customWidth="1"/>
    <col min="2" max="2" width="8.6640625" style="15" bestFit="1" customWidth="1"/>
    <col min="3" max="3" width="23.6640625" style="15" bestFit="1" customWidth="1"/>
    <col min="4" max="4" width="7.77734375" style="15" bestFit="1" customWidth="1"/>
    <col min="5" max="5" width="23.6640625" style="15" bestFit="1" customWidth="1"/>
    <col min="6" max="6" width="12" style="15" bestFit="1" customWidth="1"/>
    <col min="7" max="7" width="58.33203125" style="15" bestFit="1" customWidth="1"/>
    <col min="8" max="16384" width="10.109375" style="15"/>
  </cols>
  <sheetData>
    <row r="1" spans="1:7" ht="15" thickBot="1" x14ac:dyDescent="0.35">
      <c r="A1" s="15">
        <v>1</v>
      </c>
      <c r="B1" s="15">
        <v>2</v>
      </c>
      <c r="C1" s="15">
        <v>3</v>
      </c>
      <c r="D1" s="15">
        <v>4</v>
      </c>
      <c r="E1" s="15">
        <v>5</v>
      </c>
      <c r="F1" s="15">
        <v>6</v>
      </c>
      <c r="G1" s="15">
        <v>7</v>
      </c>
    </row>
    <row r="2" spans="1:7" ht="15" thickBot="1" x14ac:dyDescent="0.35">
      <c r="A2" s="2" t="s">
        <v>103</v>
      </c>
      <c r="B2" s="1" t="s">
        <v>34</v>
      </c>
      <c r="C2" s="2" t="s">
        <v>51</v>
      </c>
      <c r="D2" s="2" t="s">
        <v>0</v>
      </c>
      <c r="E2" s="2" t="s">
        <v>53</v>
      </c>
      <c r="F2" s="2" t="s">
        <v>38</v>
      </c>
      <c r="G2" s="3" t="s">
        <v>35</v>
      </c>
    </row>
    <row r="3" spans="1:7" x14ac:dyDescent="0.3">
      <c r="A3" s="8">
        <v>315875351</v>
      </c>
      <c r="B3" s="5">
        <v>1</v>
      </c>
      <c r="C3" s="8">
        <v>100</v>
      </c>
      <c r="D3" s="8">
        <v>20</v>
      </c>
      <c r="E3" s="8">
        <v>100</v>
      </c>
      <c r="F3" s="8">
        <f>IFERROR(AVERAGE(C3:E3), "")</f>
        <v>73.333333333333329</v>
      </c>
      <c r="G3" s="8" t="s">
        <v>42</v>
      </c>
    </row>
    <row r="4" spans="1:7" x14ac:dyDescent="0.3">
      <c r="A4" s="8">
        <v>318510443</v>
      </c>
      <c r="B4" s="5">
        <v>1</v>
      </c>
      <c r="C4" s="8">
        <v>100</v>
      </c>
      <c r="D4" s="8">
        <v>20</v>
      </c>
      <c r="E4" s="8">
        <v>100</v>
      </c>
      <c r="F4" s="8">
        <f t="shared" ref="F4:F67" si="0">IFERROR(AVERAGE(C4:E4), "")</f>
        <v>73.333333333333329</v>
      </c>
      <c r="G4" s="8" t="s">
        <v>42</v>
      </c>
    </row>
    <row r="5" spans="1:7" x14ac:dyDescent="0.3">
      <c r="A5" s="8">
        <v>318272663</v>
      </c>
      <c r="B5" s="8">
        <v>3</v>
      </c>
      <c r="C5" s="8">
        <v>100</v>
      </c>
      <c r="D5" s="8">
        <v>100</v>
      </c>
      <c r="E5" s="8">
        <v>100</v>
      </c>
      <c r="F5" s="8">
        <f t="shared" si="0"/>
        <v>100</v>
      </c>
      <c r="G5" s="8" t="s">
        <v>164</v>
      </c>
    </row>
    <row r="6" spans="1:7" x14ac:dyDescent="0.3">
      <c r="A6" s="8">
        <v>321730558</v>
      </c>
      <c r="B6" s="8">
        <v>3</v>
      </c>
      <c r="C6" s="8">
        <v>100</v>
      </c>
      <c r="D6" s="8">
        <v>100</v>
      </c>
      <c r="E6" s="8">
        <v>100</v>
      </c>
      <c r="F6" s="8">
        <f t="shared" si="0"/>
        <v>100</v>
      </c>
      <c r="G6" s="8" t="s">
        <v>164</v>
      </c>
    </row>
    <row r="7" spans="1:7" x14ac:dyDescent="0.3">
      <c r="A7" s="8">
        <v>325160190</v>
      </c>
      <c r="B7" s="8">
        <v>4</v>
      </c>
      <c r="C7" s="8">
        <v>100</v>
      </c>
      <c r="D7" s="8">
        <v>100</v>
      </c>
      <c r="E7" s="8">
        <v>100</v>
      </c>
      <c r="F7" s="8">
        <f t="shared" si="0"/>
        <v>100</v>
      </c>
      <c r="G7" s="8" t="s">
        <v>164</v>
      </c>
    </row>
    <row r="8" spans="1:7" x14ac:dyDescent="0.3">
      <c r="A8" s="8">
        <v>315112250</v>
      </c>
      <c r="B8" s="8">
        <v>4</v>
      </c>
      <c r="C8" s="8">
        <v>100</v>
      </c>
      <c r="D8" s="8">
        <v>100</v>
      </c>
      <c r="E8" s="8">
        <v>100</v>
      </c>
      <c r="F8" s="8">
        <f t="shared" si="0"/>
        <v>100</v>
      </c>
      <c r="G8" s="8" t="s">
        <v>164</v>
      </c>
    </row>
    <row r="9" spans="1:7" x14ac:dyDescent="0.3">
      <c r="A9" s="8">
        <v>206837189</v>
      </c>
      <c r="B9" s="8">
        <v>5</v>
      </c>
      <c r="C9" s="8">
        <v>100</v>
      </c>
      <c r="D9" s="8">
        <v>20</v>
      </c>
      <c r="E9" s="8">
        <v>100</v>
      </c>
      <c r="F9" s="8">
        <f t="shared" si="0"/>
        <v>73.333333333333329</v>
      </c>
      <c r="G9" s="8" t="s">
        <v>42</v>
      </c>
    </row>
    <row r="10" spans="1:7" x14ac:dyDescent="0.3">
      <c r="A10" s="8">
        <v>209361070</v>
      </c>
      <c r="B10" s="8">
        <v>5</v>
      </c>
      <c r="C10" s="8">
        <v>100</v>
      </c>
      <c r="D10" s="8">
        <v>20</v>
      </c>
      <c r="E10" s="8">
        <v>100</v>
      </c>
      <c r="F10" s="8">
        <f t="shared" si="0"/>
        <v>73.333333333333329</v>
      </c>
      <c r="G10" s="8" t="s">
        <v>42</v>
      </c>
    </row>
    <row r="11" spans="1:7" x14ac:dyDescent="0.3">
      <c r="A11" s="8">
        <v>315099713</v>
      </c>
      <c r="B11" s="8">
        <v>6</v>
      </c>
      <c r="C11" s="8">
        <v>100</v>
      </c>
      <c r="D11" s="8">
        <v>70</v>
      </c>
      <c r="E11" s="8">
        <v>100</v>
      </c>
      <c r="F11" s="8">
        <f t="shared" si="0"/>
        <v>90</v>
      </c>
      <c r="G11" s="8" t="s">
        <v>49</v>
      </c>
    </row>
    <row r="12" spans="1:7" x14ac:dyDescent="0.3">
      <c r="A12" s="8">
        <v>207478983</v>
      </c>
      <c r="B12" s="8">
        <v>6</v>
      </c>
      <c r="C12" s="8">
        <v>100</v>
      </c>
      <c r="D12" s="8">
        <v>70</v>
      </c>
      <c r="E12" s="8">
        <v>100</v>
      </c>
      <c r="F12" s="8">
        <f t="shared" si="0"/>
        <v>90</v>
      </c>
      <c r="G12" s="8" t="s">
        <v>49</v>
      </c>
    </row>
    <row r="13" spans="1:7" x14ac:dyDescent="0.3">
      <c r="A13" s="8">
        <v>209352848</v>
      </c>
      <c r="B13" s="8">
        <v>7</v>
      </c>
      <c r="C13" s="8">
        <v>100</v>
      </c>
      <c r="D13" s="8">
        <v>20</v>
      </c>
      <c r="E13" s="8">
        <v>100</v>
      </c>
      <c r="F13" s="8">
        <f t="shared" si="0"/>
        <v>73.333333333333329</v>
      </c>
      <c r="G13" s="8" t="s">
        <v>42</v>
      </c>
    </row>
    <row r="14" spans="1:7" x14ac:dyDescent="0.3">
      <c r="A14" s="8">
        <v>209135045</v>
      </c>
      <c r="B14" s="8">
        <v>7</v>
      </c>
      <c r="C14" s="8">
        <v>100</v>
      </c>
      <c r="D14" s="8">
        <v>20</v>
      </c>
      <c r="E14" s="8">
        <v>100</v>
      </c>
      <c r="F14" s="8">
        <f t="shared" si="0"/>
        <v>73.333333333333329</v>
      </c>
      <c r="G14" s="8" t="s">
        <v>42</v>
      </c>
    </row>
    <row r="15" spans="1:7" x14ac:dyDescent="0.3">
      <c r="A15" s="8">
        <v>315540773</v>
      </c>
      <c r="B15" s="8">
        <v>8</v>
      </c>
      <c r="C15" s="8">
        <v>100</v>
      </c>
      <c r="D15" s="8">
        <v>20</v>
      </c>
      <c r="E15" s="8">
        <v>100</v>
      </c>
      <c r="F15" s="8">
        <f t="shared" si="0"/>
        <v>73.333333333333329</v>
      </c>
      <c r="G15" s="8" t="s">
        <v>42</v>
      </c>
    </row>
    <row r="16" spans="1:7" x14ac:dyDescent="0.3">
      <c r="A16" s="8">
        <v>207798588</v>
      </c>
      <c r="B16" s="8">
        <v>8</v>
      </c>
      <c r="C16" s="8">
        <v>100</v>
      </c>
      <c r="D16" s="8">
        <v>20</v>
      </c>
      <c r="E16" s="8">
        <v>100</v>
      </c>
      <c r="F16" s="8">
        <f t="shared" si="0"/>
        <v>73.333333333333329</v>
      </c>
      <c r="G16" s="8" t="s">
        <v>42</v>
      </c>
    </row>
    <row r="17" spans="1:7" x14ac:dyDescent="0.3">
      <c r="A17" s="8">
        <v>207579251</v>
      </c>
      <c r="B17" s="8">
        <v>9</v>
      </c>
      <c r="C17" s="8">
        <v>100</v>
      </c>
      <c r="D17" s="8">
        <v>20</v>
      </c>
      <c r="E17" s="8">
        <v>100</v>
      </c>
      <c r="F17" s="8">
        <f t="shared" si="0"/>
        <v>73.333333333333329</v>
      </c>
      <c r="G17" s="8" t="s">
        <v>42</v>
      </c>
    </row>
    <row r="18" spans="1:7" x14ac:dyDescent="0.3">
      <c r="A18" s="8">
        <v>319087169</v>
      </c>
      <c r="B18" s="8">
        <v>9</v>
      </c>
      <c r="C18" s="8">
        <v>100</v>
      </c>
      <c r="D18" s="8">
        <v>20</v>
      </c>
      <c r="E18" s="8">
        <v>100</v>
      </c>
      <c r="F18" s="8">
        <f t="shared" si="0"/>
        <v>73.333333333333329</v>
      </c>
      <c r="G18" s="8" t="s">
        <v>42</v>
      </c>
    </row>
    <row r="19" spans="1:7" x14ac:dyDescent="0.3">
      <c r="A19" s="8">
        <v>327355327</v>
      </c>
      <c r="B19" s="8">
        <v>10</v>
      </c>
      <c r="C19" s="8">
        <v>100</v>
      </c>
      <c r="D19" s="8">
        <v>100</v>
      </c>
      <c r="E19" s="8">
        <v>100</v>
      </c>
      <c r="F19" s="8">
        <f t="shared" si="0"/>
        <v>100</v>
      </c>
      <c r="G19" s="8" t="s">
        <v>164</v>
      </c>
    </row>
    <row r="20" spans="1:7" x14ac:dyDescent="0.3">
      <c r="A20" s="8">
        <v>207676735</v>
      </c>
      <c r="B20" s="8">
        <v>10</v>
      </c>
      <c r="C20" s="8">
        <v>100</v>
      </c>
      <c r="D20" s="8">
        <v>100</v>
      </c>
      <c r="E20" s="8">
        <v>100</v>
      </c>
      <c r="F20" s="8">
        <f t="shared" si="0"/>
        <v>100</v>
      </c>
      <c r="G20" s="8" t="s">
        <v>164</v>
      </c>
    </row>
    <row r="21" spans="1:7" x14ac:dyDescent="0.3">
      <c r="A21" s="8">
        <v>211542311</v>
      </c>
      <c r="B21" s="8">
        <v>11</v>
      </c>
      <c r="C21" s="8">
        <v>100</v>
      </c>
      <c r="D21" s="8">
        <v>20</v>
      </c>
      <c r="E21" s="8">
        <v>100</v>
      </c>
      <c r="F21" s="8">
        <f t="shared" si="0"/>
        <v>73.333333333333329</v>
      </c>
      <c r="G21" s="8" t="s">
        <v>42</v>
      </c>
    </row>
    <row r="22" spans="1:7" x14ac:dyDescent="0.3">
      <c r="A22" s="8">
        <v>207063322</v>
      </c>
      <c r="B22" s="8">
        <v>12</v>
      </c>
      <c r="C22" s="8">
        <v>100</v>
      </c>
      <c r="D22" s="8">
        <v>20</v>
      </c>
      <c r="E22" s="8">
        <v>100</v>
      </c>
      <c r="F22" s="8">
        <f t="shared" si="0"/>
        <v>73.333333333333329</v>
      </c>
      <c r="G22" s="8" t="s">
        <v>42</v>
      </c>
    </row>
    <row r="23" spans="1:7" x14ac:dyDescent="0.3">
      <c r="A23" s="8">
        <v>314935610</v>
      </c>
      <c r="B23" s="8">
        <v>12</v>
      </c>
      <c r="C23" s="8">
        <v>100</v>
      </c>
      <c r="D23" s="8">
        <v>20</v>
      </c>
      <c r="E23" s="8">
        <v>100</v>
      </c>
      <c r="F23" s="8">
        <f t="shared" si="0"/>
        <v>73.333333333333329</v>
      </c>
      <c r="G23" s="8" t="s">
        <v>42</v>
      </c>
    </row>
    <row r="24" spans="1:7" x14ac:dyDescent="0.3">
      <c r="A24" s="8">
        <v>208572289</v>
      </c>
      <c r="B24" s="8">
        <v>13</v>
      </c>
      <c r="C24" s="8">
        <v>100</v>
      </c>
      <c r="D24" s="8">
        <v>20</v>
      </c>
      <c r="E24" s="8">
        <v>100</v>
      </c>
      <c r="F24" s="8">
        <f t="shared" si="0"/>
        <v>73.333333333333329</v>
      </c>
      <c r="G24" s="8" t="s">
        <v>42</v>
      </c>
    </row>
    <row r="25" spans="1:7" ht="43.2" x14ac:dyDescent="0.3">
      <c r="A25" s="8">
        <v>209509066</v>
      </c>
      <c r="B25" s="8">
        <v>14</v>
      </c>
      <c r="C25" s="8">
        <v>86</v>
      </c>
      <c r="D25" s="8">
        <v>40</v>
      </c>
      <c r="E25" s="8">
        <v>100</v>
      </c>
      <c r="F25" s="8">
        <f t="shared" si="0"/>
        <v>75.333333333333329</v>
      </c>
      <c r="G25" s="11" t="s">
        <v>43</v>
      </c>
    </row>
    <row r="26" spans="1:7" ht="28.8" x14ac:dyDescent="0.3">
      <c r="A26" s="8">
        <v>314813452</v>
      </c>
      <c r="B26" s="8">
        <v>15</v>
      </c>
      <c r="C26" s="8">
        <v>100</v>
      </c>
      <c r="D26" s="8">
        <v>50</v>
      </c>
      <c r="E26" s="8">
        <v>100</v>
      </c>
      <c r="F26" s="8">
        <f t="shared" si="0"/>
        <v>83.333333333333329</v>
      </c>
      <c r="G26" s="11" t="s">
        <v>50</v>
      </c>
    </row>
    <row r="27" spans="1:7" x14ac:dyDescent="0.3">
      <c r="A27" s="8">
        <v>208740969</v>
      </c>
      <c r="B27" s="8">
        <v>16</v>
      </c>
      <c r="C27" s="8">
        <v>100</v>
      </c>
      <c r="D27" s="8">
        <v>20</v>
      </c>
      <c r="E27" s="8">
        <v>100</v>
      </c>
      <c r="F27" s="8">
        <f t="shared" si="0"/>
        <v>73.333333333333329</v>
      </c>
      <c r="G27" s="8" t="s">
        <v>42</v>
      </c>
    </row>
    <row r="28" spans="1:7" x14ac:dyDescent="0.3">
      <c r="A28" s="8">
        <v>206840886</v>
      </c>
      <c r="B28" s="8">
        <v>16</v>
      </c>
      <c r="C28" s="8">
        <v>100</v>
      </c>
      <c r="D28" s="8">
        <v>20</v>
      </c>
      <c r="E28" s="8">
        <v>100</v>
      </c>
      <c r="F28" s="8">
        <f t="shared" si="0"/>
        <v>73.333333333333329</v>
      </c>
      <c r="G28" s="8" t="s">
        <v>42</v>
      </c>
    </row>
    <row r="29" spans="1:7" x14ac:dyDescent="0.3">
      <c r="A29" s="8">
        <v>211468582</v>
      </c>
      <c r="B29" s="8">
        <v>17</v>
      </c>
      <c r="C29" s="8">
        <v>100</v>
      </c>
      <c r="D29" s="8">
        <v>20</v>
      </c>
      <c r="E29" s="8">
        <v>100</v>
      </c>
      <c r="F29" s="8">
        <f t="shared" si="0"/>
        <v>73.333333333333329</v>
      </c>
      <c r="G29" s="8" t="s">
        <v>42</v>
      </c>
    </row>
    <row r="30" spans="1:7" x14ac:dyDescent="0.3">
      <c r="A30" s="8">
        <v>209580208</v>
      </c>
      <c r="B30" s="8">
        <v>17</v>
      </c>
      <c r="C30" s="8">
        <v>100</v>
      </c>
      <c r="D30" s="8">
        <v>20</v>
      </c>
      <c r="E30" s="8">
        <v>100</v>
      </c>
      <c r="F30" s="8">
        <f t="shared" si="0"/>
        <v>73.333333333333329</v>
      </c>
      <c r="G30" s="8" t="s">
        <v>42</v>
      </c>
    </row>
    <row r="31" spans="1:7" x14ac:dyDescent="0.3">
      <c r="A31" s="8">
        <v>207895210</v>
      </c>
      <c r="B31" s="8">
        <v>18</v>
      </c>
      <c r="C31" s="8">
        <v>100</v>
      </c>
      <c r="D31" s="8">
        <v>100</v>
      </c>
      <c r="E31" s="8">
        <v>100</v>
      </c>
      <c r="F31" s="8">
        <f t="shared" si="0"/>
        <v>100</v>
      </c>
      <c r="G31" s="8" t="s">
        <v>164</v>
      </c>
    </row>
    <row r="32" spans="1:7" x14ac:dyDescent="0.3">
      <c r="A32" s="8">
        <v>318760618</v>
      </c>
      <c r="B32" s="8">
        <v>18</v>
      </c>
      <c r="C32" s="8">
        <v>100</v>
      </c>
      <c r="D32" s="8">
        <v>100</v>
      </c>
      <c r="E32" s="8">
        <v>100</v>
      </c>
      <c r="F32" s="8">
        <f t="shared" si="0"/>
        <v>100</v>
      </c>
      <c r="G32" s="8" t="s">
        <v>164</v>
      </c>
    </row>
    <row r="33" spans="1:7" x14ac:dyDescent="0.3">
      <c r="A33" s="8">
        <v>207758459</v>
      </c>
      <c r="B33" s="8">
        <v>19</v>
      </c>
      <c r="C33" s="8">
        <v>100</v>
      </c>
      <c r="D33" s="8">
        <v>100</v>
      </c>
      <c r="E33" s="8">
        <v>100</v>
      </c>
      <c r="F33" s="8">
        <f t="shared" si="0"/>
        <v>100</v>
      </c>
      <c r="G33" s="8" t="s">
        <v>164</v>
      </c>
    </row>
    <row r="34" spans="1:7" x14ac:dyDescent="0.3">
      <c r="A34" s="8">
        <v>206972788</v>
      </c>
      <c r="B34" s="8">
        <v>19</v>
      </c>
      <c r="C34" s="8">
        <v>100</v>
      </c>
      <c r="D34" s="8">
        <v>100</v>
      </c>
      <c r="E34" s="8">
        <v>100</v>
      </c>
      <c r="F34" s="8">
        <f t="shared" si="0"/>
        <v>100</v>
      </c>
      <c r="G34" s="8" t="s">
        <v>164</v>
      </c>
    </row>
    <row r="35" spans="1:7" ht="28.8" x14ac:dyDescent="0.3">
      <c r="A35" s="8">
        <v>208847830</v>
      </c>
      <c r="B35" s="8">
        <v>20</v>
      </c>
      <c r="C35" s="8">
        <v>100</v>
      </c>
      <c r="D35" s="8">
        <v>10</v>
      </c>
      <c r="E35" s="8">
        <v>100</v>
      </c>
      <c r="F35" s="8">
        <f t="shared" si="0"/>
        <v>70</v>
      </c>
      <c r="G35" s="11" t="s">
        <v>44</v>
      </c>
    </row>
    <row r="36" spans="1:7" ht="28.8" x14ac:dyDescent="0.3">
      <c r="A36" s="8">
        <v>206891228</v>
      </c>
      <c r="B36" s="8">
        <v>20</v>
      </c>
      <c r="C36" s="8">
        <v>100</v>
      </c>
      <c r="D36" s="8">
        <v>10</v>
      </c>
      <c r="E36" s="8">
        <v>100</v>
      </c>
      <c r="F36" s="8">
        <f t="shared" si="0"/>
        <v>70</v>
      </c>
      <c r="G36" s="11" t="s">
        <v>44</v>
      </c>
    </row>
    <row r="37" spans="1:7" x14ac:dyDescent="0.3">
      <c r="A37" s="8">
        <v>208566604</v>
      </c>
      <c r="B37" s="8">
        <v>21</v>
      </c>
      <c r="C37" s="8">
        <v>100</v>
      </c>
      <c r="D37" s="8">
        <v>70</v>
      </c>
      <c r="E37" s="8">
        <v>100</v>
      </c>
      <c r="F37" s="8">
        <f t="shared" si="0"/>
        <v>90</v>
      </c>
      <c r="G37" s="8" t="s">
        <v>49</v>
      </c>
    </row>
    <row r="38" spans="1:7" x14ac:dyDescent="0.3">
      <c r="A38" s="8">
        <v>209233550</v>
      </c>
      <c r="B38" s="8">
        <v>21</v>
      </c>
      <c r="C38" s="8">
        <v>100</v>
      </c>
      <c r="D38" s="8">
        <v>70</v>
      </c>
      <c r="E38" s="8">
        <v>100</v>
      </c>
      <c r="F38" s="8">
        <f t="shared" si="0"/>
        <v>90</v>
      </c>
      <c r="G38" s="8" t="s">
        <v>49</v>
      </c>
    </row>
    <row r="39" spans="1:7" x14ac:dyDescent="0.3">
      <c r="A39" s="8">
        <v>209237296</v>
      </c>
      <c r="B39" s="8">
        <v>22</v>
      </c>
      <c r="C39" s="8">
        <v>100</v>
      </c>
      <c r="D39" s="8">
        <v>20</v>
      </c>
      <c r="E39" s="8">
        <v>100</v>
      </c>
      <c r="F39" s="8">
        <f t="shared" si="0"/>
        <v>73.333333333333329</v>
      </c>
      <c r="G39" s="8" t="s">
        <v>42</v>
      </c>
    </row>
    <row r="40" spans="1:7" x14ac:dyDescent="0.3">
      <c r="A40" s="8">
        <v>208224824</v>
      </c>
      <c r="B40" s="8">
        <v>22</v>
      </c>
      <c r="C40" s="8">
        <v>100</v>
      </c>
      <c r="D40" s="8">
        <v>20</v>
      </c>
      <c r="E40" s="8">
        <v>100</v>
      </c>
      <c r="F40" s="8">
        <f t="shared" si="0"/>
        <v>73.333333333333329</v>
      </c>
      <c r="G40" s="8" t="s">
        <v>42</v>
      </c>
    </row>
    <row r="41" spans="1:7" x14ac:dyDescent="0.3">
      <c r="A41" s="8">
        <v>209308709</v>
      </c>
      <c r="B41" s="8">
        <v>23</v>
      </c>
      <c r="C41" s="8">
        <v>100</v>
      </c>
      <c r="D41" s="8">
        <v>20</v>
      </c>
      <c r="E41" s="8">
        <v>100</v>
      </c>
      <c r="F41" s="8">
        <f t="shared" si="0"/>
        <v>73.333333333333329</v>
      </c>
      <c r="G41" s="8" t="s">
        <v>42</v>
      </c>
    </row>
    <row r="42" spans="1:7" x14ac:dyDescent="0.3">
      <c r="A42" s="8">
        <v>207178039</v>
      </c>
      <c r="B42" s="8">
        <v>23</v>
      </c>
      <c r="C42" s="8">
        <v>100</v>
      </c>
      <c r="D42" s="8">
        <v>20</v>
      </c>
      <c r="E42" s="8">
        <v>100</v>
      </c>
      <c r="F42" s="8">
        <f t="shared" si="0"/>
        <v>73.333333333333329</v>
      </c>
      <c r="G42" s="8" t="s">
        <v>42</v>
      </c>
    </row>
    <row r="43" spans="1:7" x14ac:dyDescent="0.3">
      <c r="A43" s="8">
        <v>209007202</v>
      </c>
      <c r="B43" s="8">
        <v>24</v>
      </c>
      <c r="C43" s="8" t="s">
        <v>164</v>
      </c>
      <c r="D43" s="8" t="s">
        <v>164</v>
      </c>
      <c r="E43" s="8" t="s">
        <v>164</v>
      </c>
      <c r="F43" s="8" t="str">
        <f t="shared" si="0"/>
        <v/>
      </c>
      <c r="G43" s="8" t="s">
        <v>164</v>
      </c>
    </row>
    <row r="44" spans="1:7" x14ac:dyDescent="0.3">
      <c r="A44" s="8">
        <v>315995258</v>
      </c>
      <c r="B44" s="8">
        <v>24</v>
      </c>
      <c r="C44" s="8" t="s">
        <v>164</v>
      </c>
      <c r="D44" s="8" t="s">
        <v>164</v>
      </c>
      <c r="E44" s="8" t="s">
        <v>164</v>
      </c>
      <c r="F44" s="8" t="str">
        <f t="shared" si="0"/>
        <v/>
      </c>
      <c r="G44" s="8" t="s">
        <v>164</v>
      </c>
    </row>
    <row r="45" spans="1:7" x14ac:dyDescent="0.3">
      <c r="A45" s="8">
        <v>322688946</v>
      </c>
      <c r="B45" s="8">
        <v>25</v>
      </c>
      <c r="C45" s="8">
        <v>100</v>
      </c>
      <c r="D45" s="8">
        <v>100</v>
      </c>
      <c r="E45" s="8">
        <v>100</v>
      </c>
      <c r="F45" s="8">
        <f t="shared" si="0"/>
        <v>100</v>
      </c>
      <c r="G45" s="8" t="s">
        <v>164</v>
      </c>
    </row>
    <row r="46" spans="1:7" x14ac:dyDescent="0.3">
      <c r="A46" s="8">
        <v>322384330</v>
      </c>
      <c r="B46" s="8">
        <v>25</v>
      </c>
      <c r="C46" s="8">
        <v>100</v>
      </c>
      <c r="D46" s="8">
        <v>100</v>
      </c>
      <c r="E46" s="8">
        <v>100</v>
      </c>
      <c r="F46" s="8">
        <f t="shared" si="0"/>
        <v>100</v>
      </c>
      <c r="G46" s="8" t="s">
        <v>164</v>
      </c>
    </row>
    <row r="47" spans="1:7" x14ac:dyDescent="0.3">
      <c r="A47" s="8">
        <v>209395128</v>
      </c>
      <c r="B47" s="8">
        <v>26</v>
      </c>
      <c r="C47" s="8">
        <v>100</v>
      </c>
      <c r="D47" s="8">
        <v>100</v>
      </c>
      <c r="E47" s="8">
        <v>100</v>
      </c>
      <c r="F47" s="8">
        <f t="shared" si="0"/>
        <v>100</v>
      </c>
      <c r="G47" s="8" t="s">
        <v>164</v>
      </c>
    </row>
    <row r="48" spans="1:7" x14ac:dyDescent="0.3">
      <c r="A48" s="8">
        <v>209166701</v>
      </c>
      <c r="B48" s="8">
        <v>28</v>
      </c>
      <c r="C48" s="8">
        <v>100</v>
      </c>
      <c r="D48" s="8">
        <v>100</v>
      </c>
      <c r="E48" s="8">
        <v>100</v>
      </c>
      <c r="F48" s="8">
        <f t="shared" si="0"/>
        <v>100</v>
      </c>
      <c r="G48" s="8" t="s">
        <v>164</v>
      </c>
    </row>
    <row r="49" spans="1:7" x14ac:dyDescent="0.3">
      <c r="A49" s="8">
        <v>318793882</v>
      </c>
      <c r="B49" s="8">
        <v>28</v>
      </c>
      <c r="C49" s="8">
        <v>100</v>
      </c>
      <c r="D49" s="8">
        <v>100</v>
      </c>
      <c r="E49" s="8">
        <v>100</v>
      </c>
      <c r="F49" s="8">
        <f t="shared" si="0"/>
        <v>100</v>
      </c>
      <c r="G49" s="8" t="s">
        <v>164</v>
      </c>
    </row>
    <row r="50" spans="1:7" x14ac:dyDescent="0.3">
      <c r="A50" s="8">
        <v>206619686</v>
      </c>
      <c r="B50" s="8">
        <v>30</v>
      </c>
      <c r="C50" s="8">
        <v>100</v>
      </c>
      <c r="D50" s="8">
        <v>100</v>
      </c>
      <c r="E50" s="8">
        <v>100</v>
      </c>
      <c r="F50" s="8">
        <f t="shared" si="0"/>
        <v>100</v>
      </c>
      <c r="G50" s="8" t="s">
        <v>164</v>
      </c>
    </row>
    <row r="51" spans="1:7" x14ac:dyDescent="0.3">
      <c r="A51" s="8">
        <v>208040303</v>
      </c>
      <c r="B51" s="8">
        <v>30</v>
      </c>
      <c r="C51" s="8">
        <v>100</v>
      </c>
      <c r="D51" s="8">
        <v>100</v>
      </c>
      <c r="E51" s="8">
        <v>100</v>
      </c>
      <c r="F51" s="8">
        <f t="shared" si="0"/>
        <v>100</v>
      </c>
      <c r="G51" s="8" t="s">
        <v>164</v>
      </c>
    </row>
    <row r="52" spans="1:7" x14ac:dyDescent="0.3">
      <c r="A52" s="8">
        <v>211693783</v>
      </c>
      <c r="B52" s="8">
        <v>33</v>
      </c>
      <c r="C52" s="8">
        <v>100</v>
      </c>
      <c r="D52" s="8">
        <v>20</v>
      </c>
      <c r="E52" s="8">
        <v>100</v>
      </c>
      <c r="F52" s="8">
        <f t="shared" si="0"/>
        <v>73.333333333333329</v>
      </c>
      <c r="G52" s="8" t="s">
        <v>42</v>
      </c>
    </row>
    <row r="53" spans="1:7" x14ac:dyDescent="0.3">
      <c r="A53" s="8">
        <v>314686478</v>
      </c>
      <c r="B53" s="8">
        <v>33</v>
      </c>
      <c r="C53" s="8">
        <v>100</v>
      </c>
      <c r="D53" s="8">
        <v>20</v>
      </c>
      <c r="E53" s="8">
        <v>100</v>
      </c>
      <c r="F53" s="8">
        <f t="shared" si="0"/>
        <v>73.333333333333329</v>
      </c>
      <c r="G53" s="8" t="s">
        <v>42</v>
      </c>
    </row>
    <row r="54" spans="1:7" x14ac:dyDescent="0.3">
      <c r="A54" s="8">
        <v>207698788</v>
      </c>
      <c r="B54" s="8">
        <v>35</v>
      </c>
      <c r="C54" s="8">
        <v>100</v>
      </c>
      <c r="D54" s="8">
        <v>20</v>
      </c>
      <c r="E54" s="8">
        <v>100</v>
      </c>
      <c r="F54" s="8">
        <f t="shared" si="0"/>
        <v>73.333333333333329</v>
      </c>
      <c r="G54" s="8" t="s">
        <v>42</v>
      </c>
    </row>
    <row r="55" spans="1:7" x14ac:dyDescent="0.3">
      <c r="A55" s="8">
        <v>209058114</v>
      </c>
      <c r="B55" s="8">
        <v>35</v>
      </c>
      <c r="C55" s="8">
        <v>100</v>
      </c>
      <c r="D55" s="8">
        <v>20</v>
      </c>
      <c r="E55" s="8">
        <v>100</v>
      </c>
      <c r="F55" s="8">
        <f t="shared" si="0"/>
        <v>73.333333333333329</v>
      </c>
      <c r="G55" s="8" t="s">
        <v>42</v>
      </c>
    </row>
    <row r="56" spans="1:7" x14ac:dyDescent="0.3">
      <c r="A56" s="8">
        <v>209010032</v>
      </c>
      <c r="B56" s="8">
        <v>36</v>
      </c>
      <c r="C56" s="8">
        <v>100</v>
      </c>
      <c r="D56" s="8">
        <v>100</v>
      </c>
      <c r="E56" s="8">
        <v>100</v>
      </c>
      <c r="F56" s="8">
        <f t="shared" si="0"/>
        <v>100</v>
      </c>
      <c r="G56" s="8" t="s">
        <v>164</v>
      </c>
    </row>
    <row r="57" spans="1:7" ht="28.8" x14ac:dyDescent="0.3">
      <c r="A57" s="8">
        <v>315058099</v>
      </c>
      <c r="B57" s="8">
        <v>38</v>
      </c>
      <c r="C57" s="8">
        <v>100</v>
      </c>
      <c r="D57" s="8">
        <v>10</v>
      </c>
      <c r="E57" s="8">
        <v>100</v>
      </c>
      <c r="F57" s="8">
        <f t="shared" si="0"/>
        <v>70</v>
      </c>
      <c r="G57" s="11" t="s">
        <v>45</v>
      </c>
    </row>
    <row r="58" spans="1:7" ht="28.8" x14ac:dyDescent="0.3">
      <c r="A58" s="8">
        <v>322546680</v>
      </c>
      <c r="B58" s="8">
        <v>38</v>
      </c>
      <c r="C58" s="8">
        <v>100</v>
      </c>
      <c r="D58" s="8">
        <v>10</v>
      </c>
      <c r="E58" s="8">
        <v>100</v>
      </c>
      <c r="F58" s="8">
        <f t="shared" si="0"/>
        <v>70</v>
      </c>
      <c r="G58" s="11" t="s">
        <v>45</v>
      </c>
    </row>
    <row r="59" spans="1:7" ht="28.8" x14ac:dyDescent="0.3">
      <c r="A59" s="8">
        <v>214029449</v>
      </c>
      <c r="B59" s="8">
        <v>39</v>
      </c>
      <c r="C59" s="8">
        <v>0</v>
      </c>
      <c r="D59" s="8">
        <v>20</v>
      </c>
      <c r="E59" s="8">
        <v>100</v>
      </c>
      <c r="F59" s="8">
        <f t="shared" si="0"/>
        <v>40</v>
      </c>
      <c r="G59" s="11" t="s">
        <v>46</v>
      </c>
    </row>
    <row r="60" spans="1:7" ht="28.8" x14ac:dyDescent="0.3">
      <c r="A60" s="8">
        <v>315646265</v>
      </c>
      <c r="B60" s="8">
        <v>39</v>
      </c>
      <c r="C60" s="8">
        <v>0</v>
      </c>
      <c r="D60" s="8">
        <v>20</v>
      </c>
      <c r="E60" s="8">
        <v>100</v>
      </c>
      <c r="F60" s="8">
        <f t="shared" si="0"/>
        <v>40</v>
      </c>
      <c r="G60" s="11" t="s">
        <v>46</v>
      </c>
    </row>
    <row r="61" spans="1:7" x14ac:dyDescent="0.3">
      <c r="A61" s="8">
        <v>212470140</v>
      </c>
      <c r="B61" s="8">
        <v>42</v>
      </c>
      <c r="C61" s="8">
        <v>100</v>
      </c>
      <c r="D61" s="8">
        <v>20</v>
      </c>
      <c r="E61" s="8">
        <v>100</v>
      </c>
      <c r="F61" s="8">
        <f t="shared" si="0"/>
        <v>73.333333333333329</v>
      </c>
      <c r="G61" s="8" t="s">
        <v>42</v>
      </c>
    </row>
    <row r="62" spans="1:7" x14ac:dyDescent="0.3">
      <c r="A62" s="8">
        <v>207424201</v>
      </c>
      <c r="B62" s="8">
        <v>36</v>
      </c>
      <c r="C62" s="8">
        <v>100</v>
      </c>
      <c r="D62" s="8">
        <v>100</v>
      </c>
      <c r="E62" s="8">
        <v>100</v>
      </c>
      <c r="F62" s="8">
        <f t="shared" si="0"/>
        <v>100</v>
      </c>
      <c r="G62" s="8" t="s">
        <v>164</v>
      </c>
    </row>
    <row r="63" spans="1:7" x14ac:dyDescent="0.3">
      <c r="A63" s="8">
        <v>318403201</v>
      </c>
      <c r="B63" s="8">
        <v>43</v>
      </c>
      <c r="C63" s="8">
        <v>100</v>
      </c>
      <c r="D63" s="8">
        <v>100</v>
      </c>
      <c r="E63" s="8">
        <v>100</v>
      </c>
      <c r="F63" s="8">
        <f t="shared" si="0"/>
        <v>100</v>
      </c>
      <c r="G63" s="8" t="s">
        <v>164</v>
      </c>
    </row>
    <row r="64" spans="1:7" x14ac:dyDescent="0.3">
      <c r="A64" s="8">
        <v>212976401</v>
      </c>
      <c r="B64" s="8">
        <v>44</v>
      </c>
      <c r="C64" s="8">
        <v>100</v>
      </c>
      <c r="D64" s="8">
        <v>100</v>
      </c>
      <c r="E64" s="8">
        <v>100</v>
      </c>
      <c r="F64" s="8">
        <f t="shared" si="0"/>
        <v>100</v>
      </c>
      <c r="G64" s="8" t="s">
        <v>164</v>
      </c>
    </row>
    <row r="65" spans="1:7" x14ac:dyDescent="0.3">
      <c r="A65" s="8">
        <v>212653398</v>
      </c>
      <c r="B65" s="8">
        <v>44</v>
      </c>
      <c r="C65" s="8">
        <v>100</v>
      </c>
      <c r="D65" s="8">
        <v>100</v>
      </c>
      <c r="E65" s="8">
        <v>100</v>
      </c>
      <c r="F65" s="8">
        <f t="shared" si="0"/>
        <v>100</v>
      </c>
      <c r="G65" s="8" t="s">
        <v>164</v>
      </c>
    </row>
    <row r="66" spans="1:7" ht="43.2" x14ac:dyDescent="0.3">
      <c r="A66" s="8">
        <v>205804248</v>
      </c>
      <c r="B66" s="8">
        <v>45</v>
      </c>
      <c r="C66" s="8">
        <v>100</v>
      </c>
      <c r="D66" s="8">
        <v>20</v>
      </c>
      <c r="E66" s="8">
        <v>100</v>
      </c>
      <c r="F66" s="8">
        <f t="shared" si="0"/>
        <v>73.333333333333329</v>
      </c>
      <c r="G66" s="11" t="s">
        <v>47</v>
      </c>
    </row>
    <row r="67" spans="1:7" ht="43.2" x14ac:dyDescent="0.3">
      <c r="A67" s="8">
        <v>318283512</v>
      </c>
      <c r="B67" s="8">
        <v>45</v>
      </c>
      <c r="C67" s="8">
        <v>100</v>
      </c>
      <c r="D67" s="8">
        <v>20</v>
      </c>
      <c r="E67" s="8">
        <v>100</v>
      </c>
      <c r="F67" s="8">
        <f t="shared" si="0"/>
        <v>73.333333333333329</v>
      </c>
      <c r="G67" s="11" t="s">
        <v>47</v>
      </c>
    </row>
    <row r="68" spans="1:7" ht="28.8" x14ac:dyDescent="0.3">
      <c r="A68" s="8">
        <v>207470907</v>
      </c>
      <c r="B68" s="8">
        <v>46</v>
      </c>
      <c r="C68" s="8">
        <v>100</v>
      </c>
      <c r="D68" s="8">
        <v>50</v>
      </c>
      <c r="E68" s="8">
        <v>100</v>
      </c>
      <c r="F68" s="8">
        <f t="shared" ref="F68:F81" si="1">IFERROR(AVERAGE(C68:E68), "")</f>
        <v>83.333333333333329</v>
      </c>
      <c r="G68" s="11" t="s">
        <v>50</v>
      </c>
    </row>
    <row r="69" spans="1:7" ht="28.8" x14ac:dyDescent="0.3">
      <c r="A69" s="8">
        <v>316151364</v>
      </c>
      <c r="B69" s="8">
        <v>46</v>
      </c>
      <c r="C69" s="8">
        <v>100</v>
      </c>
      <c r="D69" s="8">
        <v>50</v>
      </c>
      <c r="E69" s="8">
        <v>100</v>
      </c>
      <c r="F69" s="8">
        <f t="shared" si="1"/>
        <v>83.333333333333329</v>
      </c>
      <c r="G69" s="11" t="s">
        <v>50</v>
      </c>
    </row>
    <row r="70" spans="1:7" x14ac:dyDescent="0.3">
      <c r="A70" s="8">
        <v>206421109</v>
      </c>
      <c r="B70" s="8">
        <v>47</v>
      </c>
      <c r="C70" s="8">
        <v>100</v>
      </c>
      <c r="D70" s="8">
        <v>100</v>
      </c>
      <c r="E70" s="8">
        <v>100</v>
      </c>
      <c r="F70" s="8">
        <f t="shared" si="1"/>
        <v>100</v>
      </c>
      <c r="G70" s="8" t="s">
        <v>164</v>
      </c>
    </row>
    <row r="71" spans="1:7" x14ac:dyDescent="0.3">
      <c r="A71" s="8">
        <v>206866444</v>
      </c>
      <c r="B71" s="8">
        <v>47</v>
      </c>
      <c r="C71" s="8">
        <v>100</v>
      </c>
      <c r="D71" s="8">
        <v>100</v>
      </c>
      <c r="E71" s="8">
        <v>100</v>
      </c>
      <c r="F71" s="8">
        <f t="shared" si="1"/>
        <v>100</v>
      </c>
      <c r="G71" s="8" t="s">
        <v>164</v>
      </c>
    </row>
    <row r="72" spans="1:7" x14ac:dyDescent="0.3">
      <c r="A72" s="8">
        <v>211321856</v>
      </c>
      <c r="B72" s="8">
        <v>50</v>
      </c>
      <c r="C72" s="8" t="s">
        <v>164</v>
      </c>
      <c r="D72" s="8" t="s">
        <v>164</v>
      </c>
      <c r="E72" s="8" t="s">
        <v>164</v>
      </c>
      <c r="F72" s="8" t="str">
        <f t="shared" si="1"/>
        <v/>
      </c>
      <c r="G72" s="8" t="s">
        <v>164</v>
      </c>
    </row>
    <row r="73" spans="1:7" x14ac:dyDescent="0.3">
      <c r="A73" s="8">
        <v>205870686</v>
      </c>
      <c r="B73" s="8">
        <v>54</v>
      </c>
      <c r="C73" s="8" t="s">
        <v>164</v>
      </c>
      <c r="D73" s="8" t="s">
        <v>164</v>
      </c>
      <c r="E73" s="8" t="s">
        <v>164</v>
      </c>
      <c r="F73" s="8" t="str">
        <f t="shared" si="1"/>
        <v/>
      </c>
      <c r="G73" s="8" t="s">
        <v>164</v>
      </c>
    </row>
    <row r="74" spans="1:7" x14ac:dyDescent="0.3">
      <c r="A74" s="8">
        <v>208253534</v>
      </c>
      <c r="B74" s="8">
        <v>55</v>
      </c>
      <c r="C74" s="8">
        <v>100</v>
      </c>
      <c r="D74" s="8">
        <v>20</v>
      </c>
      <c r="E74" s="8">
        <v>100</v>
      </c>
      <c r="F74" s="8">
        <f t="shared" si="1"/>
        <v>73.333333333333329</v>
      </c>
      <c r="G74" s="8" t="s">
        <v>42</v>
      </c>
    </row>
    <row r="75" spans="1:7" x14ac:dyDescent="0.3">
      <c r="A75" s="8">
        <v>209201623</v>
      </c>
      <c r="B75" s="8">
        <v>55</v>
      </c>
      <c r="C75" s="8">
        <v>100</v>
      </c>
      <c r="D75" s="8">
        <v>20</v>
      </c>
      <c r="E75" s="8">
        <v>100</v>
      </c>
      <c r="F75" s="8">
        <f t="shared" si="1"/>
        <v>73.333333333333329</v>
      </c>
      <c r="G75" s="8" t="s">
        <v>42</v>
      </c>
    </row>
    <row r="76" spans="1:7" x14ac:dyDescent="0.3">
      <c r="A76" s="8">
        <v>314625807</v>
      </c>
      <c r="B76" s="8">
        <v>56</v>
      </c>
      <c r="C76" s="8">
        <v>100</v>
      </c>
      <c r="D76" s="8">
        <v>100</v>
      </c>
      <c r="E76" s="8">
        <v>100</v>
      </c>
      <c r="F76" s="8">
        <f t="shared" si="1"/>
        <v>100</v>
      </c>
      <c r="G76" s="8" t="s">
        <v>164</v>
      </c>
    </row>
    <row r="77" spans="1:7" x14ac:dyDescent="0.3">
      <c r="A77" s="8">
        <v>315208819</v>
      </c>
      <c r="B77" s="8">
        <v>56</v>
      </c>
      <c r="C77" s="8">
        <v>100</v>
      </c>
      <c r="D77" s="8">
        <v>100</v>
      </c>
      <c r="E77" s="8">
        <v>100</v>
      </c>
      <c r="F77" s="8">
        <f t="shared" si="1"/>
        <v>100</v>
      </c>
      <c r="G77" s="8" t="s">
        <v>164</v>
      </c>
    </row>
    <row r="78" spans="1:7" x14ac:dyDescent="0.3">
      <c r="A78" s="8">
        <v>208662643</v>
      </c>
      <c r="B78" s="8">
        <v>57</v>
      </c>
      <c r="C78" s="8">
        <v>95</v>
      </c>
      <c r="D78" s="8">
        <v>95</v>
      </c>
      <c r="E78" s="8">
        <v>95</v>
      </c>
      <c r="F78" s="8">
        <f t="shared" si="1"/>
        <v>95</v>
      </c>
      <c r="G78" s="8" t="s">
        <v>48</v>
      </c>
    </row>
    <row r="79" spans="1:7" x14ac:dyDescent="0.3">
      <c r="A79" s="8">
        <v>326560695</v>
      </c>
      <c r="B79" s="8">
        <v>57</v>
      </c>
      <c r="C79" s="8">
        <v>95</v>
      </c>
      <c r="D79" s="8">
        <v>95</v>
      </c>
      <c r="E79" s="8">
        <v>95</v>
      </c>
      <c r="F79" s="8">
        <f t="shared" si="1"/>
        <v>95</v>
      </c>
      <c r="G79" s="8" t="s">
        <v>48</v>
      </c>
    </row>
    <row r="80" spans="1:7" x14ac:dyDescent="0.3">
      <c r="A80" s="8">
        <v>315467555</v>
      </c>
      <c r="B80" s="8">
        <v>60</v>
      </c>
      <c r="C80" s="8">
        <v>100</v>
      </c>
      <c r="D80" s="8">
        <v>20</v>
      </c>
      <c r="E80" s="8">
        <v>100</v>
      </c>
      <c r="F80" s="8">
        <f t="shared" si="1"/>
        <v>73.333333333333329</v>
      </c>
      <c r="G80" s="8" t="s">
        <v>42</v>
      </c>
    </row>
    <row r="81" spans="1:7" x14ac:dyDescent="0.3">
      <c r="A81" s="8">
        <v>208138586</v>
      </c>
      <c r="B81" s="8">
        <v>60</v>
      </c>
      <c r="C81" s="8">
        <v>100</v>
      </c>
      <c r="D81" s="8">
        <v>20</v>
      </c>
      <c r="E81" s="8">
        <v>100</v>
      </c>
      <c r="F81" s="8">
        <f t="shared" si="1"/>
        <v>73.333333333333329</v>
      </c>
      <c r="G81" s="8" t="s">
        <v>42</v>
      </c>
    </row>
  </sheetData>
  <autoFilter ref="A2:G2" xr:uid="{9CD6B0A1-E9CD-4BCA-8A93-CCE7ADF01F55}"/>
  <pageMargins left="0.7" right="0.7" top="0.75" bottom="0.75" header="0.3" footer="0.3"/>
  <ignoredErrors>
    <ignoredError sqref="F3:F8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9A2F-F0E2-4B43-8F7C-2585538836B4}">
  <dimension ref="A1:K81"/>
  <sheetViews>
    <sheetView workbookViewId="0">
      <pane xSplit="2" ySplit="2" topLeftCell="C58" activePane="bottomRight" state="frozen"/>
      <selection pane="topRight" activeCell="C1" sqref="C1"/>
      <selection pane="bottomLeft" activeCell="A3" sqref="A3"/>
      <selection pane="bottomRight" activeCell="H63" sqref="H63"/>
    </sheetView>
  </sheetViews>
  <sheetFormatPr defaultColWidth="9.88671875" defaultRowHeight="14.4" x14ac:dyDescent="0.3"/>
  <cols>
    <col min="1" max="1" width="10" style="18" bestFit="1" customWidth="1"/>
    <col min="2" max="2" width="8.6640625" style="18" bestFit="1" customWidth="1"/>
    <col min="3" max="3" width="23.6640625" style="18" bestFit="1" customWidth="1"/>
    <col min="4" max="4" width="7.77734375" style="18" bestFit="1" customWidth="1"/>
    <col min="5" max="7" width="23.6640625" style="18" bestFit="1" customWidth="1"/>
    <col min="8" max="8" width="9.77734375" style="18" bestFit="1" customWidth="1"/>
    <col min="9" max="9" width="9.33203125" style="18" bestFit="1" customWidth="1"/>
    <col min="10" max="10" width="38.88671875" style="18" bestFit="1" customWidth="1"/>
    <col min="11" max="11" width="25.5546875" style="18" bestFit="1" customWidth="1"/>
  </cols>
  <sheetData>
    <row r="1" spans="1:11" ht="15" thickBot="1" x14ac:dyDescent="0.35">
      <c r="A1" s="18">
        <v>1</v>
      </c>
      <c r="B1" s="18">
        <v>2</v>
      </c>
      <c r="C1" s="18">
        <v>3</v>
      </c>
      <c r="D1" s="18">
        <v>4</v>
      </c>
      <c r="E1" s="18">
        <v>5</v>
      </c>
      <c r="F1" s="18">
        <v>6</v>
      </c>
      <c r="G1" s="18">
        <v>7</v>
      </c>
      <c r="H1" s="18">
        <v>8</v>
      </c>
      <c r="I1" s="18">
        <v>9</v>
      </c>
      <c r="J1" s="18">
        <v>10</v>
      </c>
      <c r="K1" s="18">
        <v>11</v>
      </c>
    </row>
    <row r="2" spans="1:11" ht="15" thickBot="1" x14ac:dyDescent="0.35">
      <c r="A2" s="21" t="s">
        <v>103</v>
      </c>
      <c r="B2" s="22" t="s">
        <v>34</v>
      </c>
      <c r="C2" s="21" t="s">
        <v>51</v>
      </c>
      <c r="D2" s="21" t="s">
        <v>0</v>
      </c>
      <c r="E2" s="21" t="s">
        <v>53</v>
      </c>
      <c r="F2" s="21" t="s">
        <v>54</v>
      </c>
      <c r="G2" s="21" t="s">
        <v>104</v>
      </c>
      <c r="H2" s="21" t="s">
        <v>37</v>
      </c>
      <c r="I2" s="21" t="s">
        <v>38</v>
      </c>
      <c r="J2" s="21" t="s">
        <v>102</v>
      </c>
      <c r="K2" s="23" t="s">
        <v>101</v>
      </c>
    </row>
    <row r="3" spans="1:11" ht="28.8" x14ac:dyDescent="0.3">
      <c r="A3" s="11">
        <v>315875351</v>
      </c>
      <c r="B3" s="17">
        <v>1</v>
      </c>
      <c r="C3" s="11">
        <v>100</v>
      </c>
      <c r="D3" s="11">
        <v>97</v>
      </c>
      <c r="E3" s="11">
        <v>100</v>
      </c>
      <c r="F3" s="11">
        <v>100</v>
      </c>
      <c r="G3" s="11">
        <v>100</v>
      </c>
      <c r="H3" s="11">
        <v>98</v>
      </c>
      <c r="I3" s="20">
        <f>IFERROR(0.5*AVERAGE(C3:G3)+0.5*H3, "")</f>
        <v>98.7</v>
      </c>
      <c r="J3" s="11" t="s">
        <v>100</v>
      </c>
      <c r="K3" s="11" t="s">
        <v>83</v>
      </c>
    </row>
    <row r="4" spans="1:11" ht="28.8" x14ac:dyDescent="0.3">
      <c r="A4" s="11">
        <v>318510443</v>
      </c>
      <c r="B4" s="17">
        <v>1</v>
      </c>
      <c r="C4" s="11">
        <v>100</v>
      </c>
      <c r="D4" s="11">
        <v>97</v>
      </c>
      <c r="E4" s="11">
        <v>100</v>
      </c>
      <c r="F4" s="11">
        <v>100</v>
      </c>
      <c r="G4" s="11">
        <v>100</v>
      </c>
      <c r="H4" s="11">
        <v>98</v>
      </c>
      <c r="I4" s="20">
        <f t="shared" ref="I4:I67" si="0">IFERROR(0.5*AVERAGE(C4:G4)+0.5*H4, "")</f>
        <v>98.7</v>
      </c>
      <c r="J4" s="11" t="s">
        <v>100</v>
      </c>
      <c r="K4" s="11" t="s">
        <v>83</v>
      </c>
    </row>
    <row r="5" spans="1:11" ht="28.8" x14ac:dyDescent="0.3">
      <c r="A5" s="11">
        <v>318272663</v>
      </c>
      <c r="B5" s="11">
        <v>3</v>
      </c>
      <c r="C5" s="11">
        <v>95</v>
      </c>
      <c r="D5" s="11">
        <v>92</v>
      </c>
      <c r="E5" s="11">
        <v>95</v>
      </c>
      <c r="F5" s="11">
        <v>95</v>
      </c>
      <c r="G5" s="11">
        <v>95</v>
      </c>
      <c r="H5" s="11">
        <v>50</v>
      </c>
      <c r="I5" s="20">
        <f t="shared" si="0"/>
        <v>72.2</v>
      </c>
      <c r="J5" s="11" t="s">
        <v>99</v>
      </c>
      <c r="K5" s="11" t="s">
        <v>98</v>
      </c>
    </row>
    <row r="6" spans="1:11" ht="28.8" x14ac:dyDescent="0.3">
      <c r="A6" s="11">
        <v>321730558</v>
      </c>
      <c r="B6" s="11">
        <v>3</v>
      </c>
      <c r="C6" s="11">
        <v>95</v>
      </c>
      <c r="D6" s="11">
        <v>92</v>
      </c>
      <c r="E6" s="11">
        <v>95</v>
      </c>
      <c r="F6" s="11">
        <v>95</v>
      </c>
      <c r="G6" s="11">
        <v>95</v>
      </c>
      <c r="H6" s="11">
        <v>50</v>
      </c>
      <c r="I6" s="20">
        <f t="shared" si="0"/>
        <v>72.2</v>
      </c>
      <c r="J6" s="11" t="s">
        <v>99</v>
      </c>
      <c r="K6" s="11" t="s">
        <v>98</v>
      </c>
    </row>
    <row r="7" spans="1:11" ht="72" x14ac:dyDescent="0.3">
      <c r="A7" s="11">
        <v>325160190</v>
      </c>
      <c r="B7" s="11">
        <v>4</v>
      </c>
      <c r="C7" s="11">
        <v>100</v>
      </c>
      <c r="D7" s="11">
        <v>76</v>
      </c>
      <c r="E7" s="11">
        <v>100</v>
      </c>
      <c r="F7" s="11">
        <v>100</v>
      </c>
      <c r="G7" s="11">
        <v>100</v>
      </c>
      <c r="H7" s="11">
        <v>100</v>
      </c>
      <c r="I7" s="20">
        <f t="shared" si="0"/>
        <v>97.6</v>
      </c>
      <c r="J7" s="11" t="s">
        <v>97</v>
      </c>
      <c r="K7" s="11" t="s">
        <v>164</v>
      </c>
    </row>
    <row r="8" spans="1:11" ht="72" x14ac:dyDescent="0.3">
      <c r="A8" s="11">
        <v>315112250</v>
      </c>
      <c r="B8" s="11">
        <v>4</v>
      </c>
      <c r="C8" s="11">
        <v>100</v>
      </c>
      <c r="D8" s="11">
        <v>76</v>
      </c>
      <c r="E8" s="11">
        <v>100</v>
      </c>
      <c r="F8" s="11">
        <v>100</v>
      </c>
      <c r="G8" s="11">
        <v>100</v>
      </c>
      <c r="H8" s="11">
        <v>100</v>
      </c>
      <c r="I8" s="20">
        <f t="shared" si="0"/>
        <v>97.6</v>
      </c>
      <c r="J8" s="11" t="s">
        <v>97</v>
      </c>
      <c r="K8" s="11" t="s">
        <v>164</v>
      </c>
    </row>
    <row r="9" spans="1:11" x14ac:dyDescent="0.3">
      <c r="A9" s="11">
        <v>206837189</v>
      </c>
      <c r="B9" s="11">
        <v>5</v>
      </c>
      <c r="C9" s="11">
        <v>100</v>
      </c>
      <c r="D9" s="11">
        <v>100</v>
      </c>
      <c r="E9" s="11">
        <v>100</v>
      </c>
      <c r="F9" s="11">
        <v>100</v>
      </c>
      <c r="G9" s="11">
        <v>100</v>
      </c>
      <c r="H9" s="11">
        <v>98</v>
      </c>
      <c r="I9" s="20">
        <f t="shared" si="0"/>
        <v>99</v>
      </c>
      <c r="J9" s="11" t="s">
        <v>164</v>
      </c>
      <c r="K9" s="11" t="s">
        <v>58</v>
      </c>
    </row>
    <row r="10" spans="1:11" x14ac:dyDescent="0.3">
      <c r="A10" s="11">
        <v>209361070</v>
      </c>
      <c r="B10" s="11">
        <v>5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98</v>
      </c>
      <c r="I10" s="20">
        <f t="shared" si="0"/>
        <v>99</v>
      </c>
      <c r="J10" s="11" t="s">
        <v>164</v>
      </c>
      <c r="K10" s="11" t="s">
        <v>58</v>
      </c>
    </row>
    <row r="11" spans="1:11" ht="57.6" x14ac:dyDescent="0.3">
      <c r="A11" s="11">
        <v>315099713</v>
      </c>
      <c r="B11" s="11">
        <v>6</v>
      </c>
      <c r="C11" s="11">
        <v>100</v>
      </c>
      <c r="D11" s="11">
        <v>96</v>
      </c>
      <c r="E11" s="11">
        <v>100</v>
      </c>
      <c r="F11" s="11">
        <v>100</v>
      </c>
      <c r="G11" s="11">
        <v>100</v>
      </c>
      <c r="H11" s="11">
        <v>88</v>
      </c>
      <c r="I11" s="20">
        <f t="shared" si="0"/>
        <v>93.6</v>
      </c>
      <c r="J11" s="11" t="s">
        <v>96</v>
      </c>
      <c r="K11" s="11" t="s">
        <v>95</v>
      </c>
    </row>
    <row r="12" spans="1:11" ht="57.6" x14ac:dyDescent="0.3">
      <c r="A12" s="11">
        <v>207478983</v>
      </c>
      <c r="B12" s="11">
        <v>6</v>
      </c>
      <c r="C12" s="11">
        <v>100</v>
      </c>
      <c r="D12" s="11">
        <v>96</v>
      </c>
      <c r="E12" s="11">
        <v>100</v>
      </c>
      <c r="F12" s="11">
        <v>100</v>
      </c>
      <c r="G12" s="11">
        <v>100</v>
      </c>
      <c r="H12" s="11">
        <v>88</v>
      </c>
      <c r="I12" s="20">
        <f t="shared" si="0"/>
        <v>93.6</v>
      </c>
      <c r="J12" s="11" t="s">
        <v>96</v>
      </c>
      <c r="K12" s="11" t="s">
        <v>95</v>
      </c>
    </row>
    <row r="13" spans="1:11" x14ac:dyDescent="0.3">
      <c r="A13" s="11">
        <v>209352848</v>
      </c>
      <c r="B13" s="11">
        <v>7</v>
      </c>
      <c r="C13" s="11">
        <v>100</v>
      </c>
      <c r="D13" s="11">
        <v>100</v>
      </c>
      <c r="E13" s="11">
        <v>100</v>
      </c>
      <c r="F13" s="11">
        <v>100</v>
      </c>
      <c r="G13" s="11">
        <v>100</v>
      </c>
      <c r="H13" s="11">
        <v>100</v>
      </c>
      <c r="I13" s="20">
        <f t="shared" si="0"/>
        <v>100</v>
      </c>
      <c r="J13" s="11" t="s">
        <v>164</v>
      </c>
      <c r="K13" s="11" t="s">
        <v>164</v>
      </c>
    </row>
    <row r="14" spans="1:11" x14ac:dyDescent="0.3">
      <c r="A14" s="11">
        <v>209135045</v>
      </c>
      <c r="B14" s="11">
        <v>7</v>
      </c>
      <c r="C14" s="11">
        <v>100</v>
      </c>
      <c r="D14" s="11">
        <v>100</v>
      </c>
      <c r="E14" s="11">
        <v>100</v>
      </c>
      <c r="F14" s="11">
        <v>100</v>
      </c>
      <c r="G14" s="11">
        <v>100</v>
      </c>
      <c r="H14" s="11">
        <v>100</v>
      </c>
      <c r="I14" s="20">
        <f t="shared" si="0"/>
        <v>100</v>
      </c>
      <c r="J14" s="11" t="s">
        <v>164</v>
      </c>
      <c r="K14" s="11" t="s">
        <v>164</v>
      </c>
    </row>
    <row r="15" spans="1:11" ht="57.6" x14ac:dyDescent="0.3">
      <c r="A15" s="11">
        <v>315540773</v>
      </c>
      <c r="B15" s="11">
        <v>8</v>
      </c>
      <c r="C15" s="11">
        <v>100</v>
      </c>
      <c r="D15" s="11">
        <v>80</v>
      </c>
      <c r="E15" s="11">
        <v>100</v>
      </c>
      <c r="F15" s="11">
        <v>100</v>
      </c>
      <c r="G15" s="11">
        <v>100</v>
      </c>
      <c r="H15" s="11">
        <v>40</v>
      </c>
      <c r="I15" s="20">
        <f t="shared" si="0"/>
        <v>68</v>
      </c>
      <c r="J15" s="11" t="s">
        <v>105</v>
      </c>
      <c r="K15" s="11" t="s">
        <v>94</v>
      </c>
    </row>
    <row r="16" spans="1:11" ht="57.6" x14ac:dyDescent="0.3">
      <c r="A16" s="11">
        <v>207798588</v>
      </c>
      <c r="B16" s="11">
        <v>8</v>
      </c>
      <c r="C16" s="11">
        <v>100</v>
      </c>
      <c r="D16" s="11">
        <v>80</v>
      </c>
      <c r="E16" s="11">
        <v>100</v>
      </c>
      <c r="F16" s="11">
        <v>100</v>
      </c>
      <c r="G16" s="11">
        <v>100</v>
      </c>
      <c r="H16" s="11">
        <v>40</v>
      </c>
      <c r="I16" s="20">
        <f t="shared" si="0"/>
        <v>68</v>
      </c>
      <c r="J16" s="11" t="s">
        <v>105</v>
      </c>
      <c r="K16" s="11" t="s">
        <v>94</v>
      </c>
    </row>
    <row r="17" spans="1:11" ht="72" x14ac:dyDescent="0.3">
      <c r="A17" s="11">
        <v>207579251</v>
      </c>
      <c r="B17" s="11">
        <v>9</v>
      </c>
      <c r="C17" s="11">
        <v>100</v>
      </c>
      <c r="D17" s="11">
        <v>83</v>
      </c>
      <c r="E17" s="11">
        <v>100</v>
      </c>
      <c r="F17" s="11">
        <v>100</v>
      </c>
      <c r="G17" s="11">
        <v>100</v>
      </c>
      <c r="H17" s="11">
        <v>95</v>
      </c>
      <c r="I17" s="20">
        <f t="shared" si="0"/>
        <v>95.8</v>
      </c>
      <c r="J17" s="11" t="s">
        <v>87</v>
      </c>
      <c r="K17" s="11" t="s">
        <v>93</v>
      </c>
    </row>
    <row r="18" spans="1:11" ht="72" x14ac:dyDescent="0.3">
      <c r="A18" s="11">
        <v>319087169</v>
      </c>
      <c r="B18" s="11">
        <v>9</v>
      </c>
      <c r="C18" s="11">
        <v>100</v>
      </c>
      <c r="D18" s="11">
        <v>83</v>
      </c>
      <c r="E18" s="11">
        <v>100</v>
      </c>
      <c r="F18" s="11">
        <v>100</v>
      </c>
      <c r="G18" s="11">
        <v>100</v>
      </c>
      <c r="H18" s="11">
        <v>95</v>
      </c>
      <c r="I18" s="20">
        <f t="shared" si="0"/>
        <v>95.8</v>
      </c>
      <c r="J18" s="11" t="s">
        <v>87</v>
      </c>
      <c r="K18" s="11" t="s">
        <v>93</v>
      </c>
    </row>
    <row r="19" spans="1:11" ht="28.8" x14ac:dyDescent="0.3">
      <c r="A19" s="11">
        <v>327355327</v>
      </c>
      <c r="B19" s="11">
        <v>10</v>
      </c>
      <c r="C19" s="11">
        <v>100</v>
      </c>
      <c r="D19" s="11">
        <v>93</v>
      </c>
      <c r="E19" s="11">
        <v>100</v>
      </c>
      <c r="F19" s="11">
        <v>100</v>
      </c>
      <c r="G19" s="11">
        <v>100</v>
      </c>
      <c r="H19" s="11">
        <v>98</v>
      </c>
      <c r="I19" s="20">
        <f t="shared" si="0"/>
        <v>98.3</v>
      </c>
      <c r="J19" s="11" t="s">
        <v>92</v>
      </c>
      <c r="K19" s="11" t="s">
        <v>58</v>
      </c>
    </row>
    <row r="20" spans="1:11" ht="28.8" x14ac:dyDescent="0.3">
      <c r="A20" s="11">
        <v>207676735</v>
      </c>
      <c r="B20" s="11">
        <v>10</v>
      </c>
      <c r="C20" s="11">
        <v>100</v>
      </c>
      <c r="D20" s="11">
        <v>93</v>
      </c>
      <c r="E20" s="11">
        <v>100</v>
      </c>
      <c r="F20" s="11">
        <v>100</v>
      </c>
      <c r="G20" s="11">
        <v>100</v>
      </c>
      <c r="H20" s="11">
        <v>98</v>
      </c>
      <c r="I20" s="20">
        <f t="shared" si="0"/>
        <v>98.3</v>
      </c>
      <c r="J20" s="11" t="s">
        <v>92</v>
      </c>
      <c r="K20" s="11" t="s">
        <v>58</v>
      </c>
    </row>
    <row r="21" spans="1:11" ht="28.8" x14ac:dyDescent="0.3">
      <c r="A21" s="11">
        <v>211542311</v>
      </c>
      <c r="B21" s="11">
        <v>11</v>
      </c>
      <c r="C21" s="11">
        <v>100</v>
      </c>
      <c r="D21" s="11">
        <v>88</v>
      </c>
      <c r="E21" s="11">
        <v>100</v>
      </c>
      <c r="F21" s="11">
        <v>100</v>
      </c>
      <c r="G21" s="11">
        <v>100</v>
      </c>
      <c r="H21" s="11">
        <v>35</v>
      </c>
      <c r="I21" s="20">
        <f t="shared" si="0"/>
        <v>66.3</v>
      </c>
      <c r="J21" s="11" t="s">
        <v>71</v>
      </c>
      <c r="K21" s="11" t="s">
        <v>65</v>
      </c>
    </row>
    <row r="22" spans="1:11" ht="86.4" x14ac:dyDescent="0.3">
      <c r="A22" s="11">
        <v>207063322</v>
      </c>
      <c r="B22" s="11">
        <v>12</v>
      </c>
      <c r="C22" s="11">
        <v>100</v>
      </c>
      <c r="D22" s="11">
        <v>77</v>
      </c>
      <c r="E22" s="11">
        <v>100</v>
      </c>
      <c r="F22" s="11">
        <v>100</v>
      </c>
      <c r="G22" s="11">
        <v>100</v>
      </c>
      <c r="H22" s="11">
        <v>98</v>
      </c>
      <c r="I22" s="20">
        <f t="shared" si="0"/>
        <v>96.7</v>
      </c>
      <c r="J22" s="11" t="s">
        <v>91</v>
      </c>
      <c r="K22" s="11" t="s">
        <v>83</v>
      </c>
    </row>
    <row r="23" spans="1:11" ht="86.4" x14ac:dyDescent="0.3">
      <c r="A23" s="11">
        <v>314935610</v>
      </c>
      <c r="B23" s="11">
        <v>12</v>
      </c>
      <c r="C23" s="11">
        <v>100</v>
      </c>
      <c r="D23" s="11">
        <v>77</v>
      </c>
      <c r="E23" s="11">
        <v>100</v>
      </c>
      <c r="F23" s="11">
        <v>100</v>
      </c>
      <c r="G23" s="11">
        <v>100</v>
      </c>
      <c r="H23" s="11">
        <v>98</v>
      </c>
      <c r="I23" s="20">
        <f t="shared" si="0"/>
        <v>96.7</v>
      </c>
      <c r="J23" s="11" t="s">
        <v>91</v>
      </c>
      <c r="K23" s="11" t="s">
        <v>83</v>
      </c>
    </row>
    <row r="24" spans="1:11" ht="57.6" x14ac:dyDescent="0.3">
      <c r="A24" s="11">
        <v>208572289</v>
      </c>
      <c r="B24" s="11">
        <v>13</v>
      </c>
      <c r="C24" s="11">
        <v>100</v>
      </c>
      <c r="D24" s="11">
        <v>90</v>
      </c>
      <c r="E24" s="11">
        <v>100</v>
      </c>
      <c r="F24" s="11">
        <v>100</v>
      </c>
      <c r="G24" s="11">
        <v>100</v>
      </c>
      <c r="H24" s="11">
        <v>100</v>
      </c>
      <c r="I24" s="20">
        <f t="shared" si="0"/>
        <v>99</v>
      </c>
      <c r="J24" s="11" t="s">
        <v>90</v>
      </c>
      <c r="K24" s="11" t="s">
        <v>164</v>
      </c>
    </row>
    <row r="25" spans="1:11" ht="43.2" x14ac:dyDescent="0.3">
      <c r="A25" s="11">
        <v>209509066</v>
      </c>
      <c r="B25" s="11">
        <v>14</v>
      </c>
      <c r="C25" s="11">
        <v>100</v>
      </c>
      <c r="D25" s="11">
        <v>92</v>
      </c>
      <c r="E25" s="11">
        <v>100</v>
      </c>
      <c r="F25" s="11">
        <v>100</v>
      </c>
      <c r="G25" s="11">
        <v>100</v>
      </c>
      <c r="H25" s="11">
        <v>95</v>
      </c>
      <c r="I25" s="20">
        <f t="shared" si="0"/>
        <v>96.7</v>
      </c>
      <c r="J25" s="20" t="s">
        <v>89</v>
      </c>
      <c r="K25" s="11" t="s">
        <v>88</v>
      </c>
    </row>
    <row r="26" spans="1:11" ht="43.2" x14ac:dyDescent="0.3">
      <c r="A26" s="11">
        <v>314813452</v>
      </c>
      <c r="B26" s="11">
        <v>15</v>
      </c>
      <c r="C26" s="11">
        <v>100</v>
      </c>
      <c r="D26" s="11">
        <v>82</v>
      </c>
      <c r="E26" s="11">
        <v>100</v>
      </c>
      <c r="F26" s="11">
        <v>100</v>
      </c>
      <c r="G26" s="11">
        <v>100</v>
      </c>
      <c r="H26" s="11">
        <v>60</v>
      </c>
      <c r="I26" s="20">
        <f t="shared" si="0"/>
        <v>78.2</v>
      </c>
      <c r="J26" s="11" t="s">
        <v>87</v>
      </c>
      <c r="K26" s="11" t="s">
        <v>86</v>
      </c>
    </row>
    <row r="27" spans="1:11" x14ac:dyDescent="0.3">
      <c r="A27" s="11">
        <v>208740969</v>
      </c>
      <c r="B27" s="11">
        <v>16</v>
      </c>
      <c r="C27" s="11">
        <v>100</v>
      </c>
      <c r="D27" s="11">
        <v>97</v>
      </c>
      <c r="E27" s="11">
        <v>100</v>
      </c>
      <c r="F27" s="11">
        <v>100</v>
      </c>
      <c r="G27" s="11">
        <v>100</v>
      </c>
      <c r="H27" s="11">
        <v>98</v>
      </c>
      <c r="I27" s="20">
        <f t="shared" si="0"/>
        <v>98.7</v>
      </c>
      <c r="J27" s="11" t="s">
        <v>85</v>
      </c>
      <c r="K27" s="11" t="s">
        <v>83</v>
      </c>
    </row>
    <row r="28" spans="1:11" x14ac:dyDescent="0.3">
      <c r="A28" s="11">
        <v>206840886</v>
      </c>
      <c r="B28" s="11">
        <v>16</v>
      </c>
      <c r="C28" s="11">
        <v>100</v>
      </c>
      <c r="D28" s="11">
        <v>97</v>
      </c>
      <c r="E28" s="11">
        <v>100</v>
      </c>
      <c r="F28" s="11">
        <v>100</v>
      </c>
      <c r="G28" s="11">
        <v>100</v>
      </c>
      <c r="H28" s="11">
        <v>98</v>
      </c>
      <c r="I28" s="20">
        <f t="shared" si="0"/>
        <v>98.7</v>
      </c>
      <c r="J28" s="11" t="s">
        <v>85</v>
      </c>
      <c r="K28" s="11" t="s">
        <v>83</v>
      </c>
    </row>
    <row r="29" spans="1:11" ht="57.6" x14ac:dyDescent="0.3">
      <c r="A29" s="11">
        <v>211468582</v>
      </c>
      <c r="B29" s="11">
        <v>17</v>
      </c>
      <c r="C29" s="11">
        <v>100</v>
      </c>
      <c r="D29" s="11">
        <v>78</v>
      </c>
      <c r="E29" s="11">
        <v>100</v>
      </c>
      <c r="F29" s="11">
        <v>100</v>
      </c>
      <c r="G29" s="11">
        <v>100</v>
      </c>
      <c r="H29" s="11">
        <v>35</v>
      </c>
      <c r="I29" s="20">
        <f t="shared" si="0"/>
        <v>65.3</v>
      </c>
      <c r="J29" s="11" t="s">
        <v>106</v>
      </c>
      <c r="K29" s="11" t="s">
        <v>65</v>
      </c>
    </row>
    <row r="30" spans="1:11" ht="57.6" x14ac:dyDescent="0.3">
      <c r="A30" s="11">
        <v>209580208</v>
      </c>
      <c r="B30" s="11">
        <v>17</v>
      </c>
      <c r="C30" s="11">
        <v>100</v>
      </c>
      <c r="D30" s="11">
        <v>78</v>
      </c>
      <c r="E30" s="11">
        <v>100</v>
      </c>
      <c r="F30" s="11">
        <v>100</v>
      </c>
      <c r="G30" s="11">
        <v>100</v>
      </c>
      <c r="H30" s="11">
        <v>35</v>
      </c>
      <c r="I30" s="20">
        <f t="shared" si="0"/>
        <v>65.3</v>
      </c>
      <c r="J30" s="11" t="s">
        <v>106</v>
      </c>
      <c r="K30" s="11" t="s">
        <v>65</v>
      </c>
    </row>
    <row r="31" spans="1:11" ht="57.6" x14ac:dyDescent="0.3">
      <c r="A31" s="11">
        <v>207895210</v>
      </c>
      <c r="B31" s="11">
        <v>18</v>
      </c>
      <c r="C31" s="11">
        <v>95</v>
      </c>
      <c r="D31" s="11">
        <v>99</v>
      </c>
      <c r="E31" s="11">
        <v>100</v>
      </c>
      <c r="F31" s="11">
        <v>100</v>
      </c>
      <c r="G31" s="11">
        <v>100</v>
      </c>
      <c r="H31" s="11">
        <v>98</v>
      </c>
      <c r="I31" s="20">
        <f t="shared" si="0"/>
        <v>98.4</v>
      </c>
      <c r="J31" s="11" t="s">
        <v>84</v>
      </c>
      <c r="K31" s="11" t="s">
        <v>83</v>
      </c>
    </row>
    <row r="32" spans="1:11" ht="43.2" x14ac:dyDescent="0.3">
      <c r="A32" s="11">
        <v>318760618</v>
      </c>
      <c r="B32" s="11">
        <v>18</v>
      </c>
      <c r="C32" s="11">
        <v>95</v>
      </c>
      <c r="D32" s="11">
        <v>99</v>
      </c>
      <c r="E32" s="11">
        <v>100</v>
      </c>
      <c r="F32" s="11">
        <v>100</v>
      </c>
      <c r="G32" s="11">
        <v>100</v>
      </c>
      <c r="H32" s="11">
        <v>98</v>
      </c>
      <c r="I32" s="20">
        <f t="shared" si="0"/>
        <v>98.4</v>
      </c>
      <c r="J32" s="11" t="s">
        <v>107</v>
      </c>
      <c r="K32" s="11" t="s">
        <v>83</v>
      </c>
    </row>
    <row r="33" spans="1:11" ht="28.8" x14ac:dyDescent="0.3">
      <c r="A33" s="11">
        <v>207758459</v>
      </c>
      <c r="B33" s="11">
        <v>19</v>
      </c>
      <c r="C33" s="11">
        <v>100</v>
      </c>
      <c r="D33" s="11">
        <v>95</v>
      </c>
      <c r="E33" s="11">
        <v>100</v>
      </c>
      <c r="F33" s="11">
        <v>100</v>
      </c>
      <c r="G33" s="11">
        <v>100</v>
      </c>
      <c r="H33" s="11">
        <v>87</v>
      </c>
      <c r="I33" s="20">
        <f t="shared" si="0"/>
        <v>93</v>
      </c>
      <c r="J33" s="11" t="s">
        <v>68</v>
      </c>
      <c r="K33" s="11" t="s">
        <v>82</v>
      </c>
    </row>
    <row r="34" spans="1:11" ht="28.8" x14ac:dyDescent="0.3">
      <c r="A34" s="11">
        <v>206972788</v>
      </c>
      <c r="B34" s="11">
        <v>19</v>
      </c>
      <c r="C34" s="11">
        <v>100</v>
      </c>
      <c r="D34" s="11">
        <v>95</v>
      </c>
      <c r="E34" s="11">
        <v>100</v>
      </c>
      <c r="F34" s="11">
        <v>100</v>
      </c>
      <c r="G34" s="11">
        <v>100</v>
      </c>
      <c r="H34" s="11">
        <v>87</v>
      </c>
      <c r="I34" s="20">
        <f t="shared" si="0"/>
        <v>93</v>
      </c>
      <c r="J34" s="11" t="s">
        <v>68</v>
      </c>
      <c r="K34" s="11" t="s">
        <v>82</v>
      </c>
    </row>
    <row r="35" spans="1:11" ht="72" x14ac:dyDescent="0.3">
      <c r="A35" s="11">
        <v>208847830</v>
      </c>
      <c r="B35" s="11">
        <v>20</v>
      </c>
      <c r="C35" s="11">
        <v>100</v>
      </c>
      <c r="D35" s="11">
        <v>82</v>
      </c>
      <c r="E35" s="11">
        <v>100</v>
      </c>
      <c r="F35" s="11">
        <v>0</v>
      </c>
      <c r="G35" s="11">
        <v>100</v>
      </c>
      <c r="H35" s="11">
        <v>30</v>
      </c>
      <c r="I35" s="20">
        <f t="shared" si="0"/>
        <v>53.2</v>
      </c>
      <c r="J35" s="11" t="s">
        <v>81</v>
      </c>
      <c r="K35" s="11" t="s">
        <v>80</v>
      </c>
    </row>
    <row r="36" spans="1:11" ht="72" x14ac:dyDescent="0.3">
      <c r="A36" s="11">
        <v>206891228</v>
      </c>
      <c r="B36" s="11">
        <v>20</v>
      </c>
      <c r="C36" s="11">
        <v>100</v>
      </c>
      <c r="D36" s="11">
        <v>82</v>
      </c>
      <c r="E36" s="11">
        <v>100</v>
      </c>
      <c r="F36" s="11">
        <v>0</v>
      </c>
      <c r="G36" s="11">
        <v>100</v>
      </c>
      <c r="H36" s="11">
        <v>30</v>
      </c>
      <c r="I36" s="20">
        <f t="shared" si="0"/>
        <v>53.2</v>
      </c>
      <c r="J36" s="11" t="s">
        <v>81</v>
      </c>
      <c r="K36" s="11" t="s">
        <v>80</v>
      </c>
    </row>
    <row r="37" spans="1:11" ht="43.2" x14ac:dyDescent="0.3">
      <c r="A37" s="11">
        <v>208566604</v>
      </c>
      <c r="B37" s="11">
        <v>21</v>
      </c>
      <c r="C37" s="11">
        <v>95</v>
      </c>
      <c r="D37" s="11">
        <v>90</v>
      </c>
      <c r="E37" s="11">
        <v>95</v>
      </c>
      <c r="F37" s="11">
        <v>95</v>
      </c>
      <c r="G37" s="11">
        <v>95</v>
      </c>
      <c r="H37" s="11">
        <v>95</v>
      </c>
      <c r="I37" s="20">
        <f t="shared" si="0"/>
        <v>94.5</v>
      </c>
      <c r="J37" s="11" t="s">
        <v>79</v>
      </c>
      <c r="K37" s="11" t="s">
        <v>58</v>
      </c>
    </row>
    <row r="38" spans="1:11" ht="43.2" x14ac:dyDescent="0.3">
      <c r="A38" s="11">
        <v>209233550</v>
      </c>
      <c r="B38" s="11">
        <v>21</v>
      </c>
      <c r="C38" s="11">
        <v>95</v>
      </c>
      <c r="D38" s="11">
        <v>90</v>
      </c>
      <c r="E38" s="11">
        <v>95</v>
      </c>
      <c r="F38" s="11">
        <v>95</v>
      </c>
      <c r="G38" s="11">
        <v>95</v>
      </c>
      <c r="H38" s="11">
        <v>95</v>
      </c>
      <c r="I38" s="20">
        <f t="shared" si="0"/>
        <v>94.5</v>
      </c>
      <c r="J38" s="11" t="s">
        <v>79</v>
      </c>
      <c r="K38" s="11" t="s">
        <v>58</v>
      </c>
    </row>
    <row r="39" spans="1:11" ht="57.6" x14ac:dyDescent="0.3">
      <c r="A39" s="11">
        <v>209237296</v>
      </c>
      <c r="B39" s="11">
        <v>22</v>
      </c>
      <c r="C39" s="11">
        <v>100</v>
      </c>
      <c r="D39" s="11">
        <v>70</v>
      </c>
      <c r="E39" s="11">
        <v>100</v>
      </c>
      <c r="F39" s="11">
        <v>100</v>
      </c>
      <c r="G39" s="11">
        <v>100</v>
      </c>
      <c r="H39" s="11">
        <v>98</v>
      </c>
      <c r="I39" s="20">
        <f t="shared" si="0"/>
        <v>96</v>
      </c>
      <c r="J39" s="11" t="s">
        <v>78</v>
      </c>
      <c r="K39" s="11" t="s">
        <v>58</v>
      </c>
    </row>
    <row r="40" spans="1:11" ht="57.6" x14ac:dyDescent="0.3">
      <c r="A40" s="11">
        <v>208224824</v>
      </c>
      <c r="B40" s="11">
        <v>22</v>
      </c>
      <c r="C40" s="11">
        <v>100</v>
      </c>
      <c r="D40" s="11">
        <v>70</v>
      </c>
      <c r="E40" s="11">
        <v>100</v>
      </c>
      <c r="F40" s="11">
        <v>100</v>
      </c>
      <c r="G40" s="11">
        <v>100</v>
      </c>
      <c r="H40" s="11">
        <v>98</v>
      </c>
      <c r="I40" s="20">
        <f t="shared" si="0"/>
        <v>96</v>
      </c>
      <c r="J40" s="11" t="s">
        <v>78</v>
      </c>
      <c r="K40" s="11" t="s">
        <v>58</v>
      </c>
    </row>
    <row r="41" spans="1:11" ht="43.2" x14ac:dyDescent="0.3">
      <c r="A41" s="11">
        <v>209308709</v>
      </c>
      <c r="B41" s="11">
        <v>23</v>
      </c>
      <c r="C41" s="11">
        <v>100</v>
      </c>
      <c r="D41" s="11">
        <v>90</v>
      </c>
      <c r="E41" s="11">
        <v>100</v>
      </c>
      <c r="F41" s="11">
        <v>100</v>
      </c>
      <c r="G41" s="11">
        <v>100</v>
      </c>
      <c r="H41" s="11">
        <v>87</v>
      </c>
      <c r="I41" s="20">
        <f t="shared" si="0"/>
        <v>92.5</v>
      </c>
      <c r="J41" s="11" t="s">
        <v>77</v>
      </c>
      <c r="K41" s="11" t="s">
        <v>76</v>
      </c>
    </row>
    <row r="42" spans="1:11" ht="43.2" x14ac:dyDescent="0.3">
      <c r="A42" s="11">
        <v>207178039</v>
      </c>
      <c r="B42" s="11">
        <v>23</v>
      </c>
      <c r="C42" s="11">
        <v>100</v>
      </c>
      <c r="D42" s="11">
        <v>90</v>
      </c>
      <c r="E42" s="11">
        <v>100</v>
      </c>
      <c r="F42" s="11">
        <v>100</v>
      </c>
      <c r="G42" s="11">
        <v>100</v>
      </c>
      <c r="H42" s="11">
        <v>87</v>
      </c>
      <c r="I42" s="20">
        <f t="shared" si="0"/>
        <v>92.5</v>
      </c>
      <c r="J42" s="11" t="s">
        <v>77</v>
      </c>
      <c r="K42" s="11" t="s">
        <v>76</v>
      </c>
    </row>
    <row r="43" spans="1:11" x14ac:dyDescent="0.3">
      <c r="A43" s="11">
        <v>209007202</v>
      </c>
      <c r="B43" s="11">
        <v>24</v>
      </c>
      <c r="C43" s="11" t="s">
        <v>164</v>
      </c>
      <c r="D43" s="11" t="s">
        <v>164</v>
      </c>
      <c r="E43" s="11" t="s">
        <v>164</v>
      </c>
      <c r="F43" s="11" t="s">
        <v>164</v>
      </c>
      <c r="G43" s="11" t="s">
        <v>164</v>
      </c>
      <c r="H43" s="11" t="s">
        <v>164</v>
      </c>
      <c r="I43" s="20" t="str">
        <f t="shared" si="0"/>
        <v/>
      </c>
      <c r="J43" s="11" t="s">
        <v>164</v>
      </c>
      <c r="K43" s="11" t="s">
        <v>164</v>
      </c>
    </row>
    <row r="44" spans="1:11" x14ac:dyDescent="0.3">
      <c r="A44" s="11">
        <v>315995258</v>
      </c>
      <c r="B44" s="11">
        <v>24</v>
      </c>
      <c r="C44" s="11" t="s">
        <v>164</v>
      </c>
      <c r="D44" s="11" t="s">
        <v>164</v>
      </c>
      <c r="E44" s="11" t="s">
        <v>164</v>
      </c>
      <c r="F44" s="11" t="s">
        <v>164</v>
      </c>
      <c r="G44" s="11" t="s">
        <v>164</v>
      </c>
      <c r="H44" s="11" t="s">
        <v>164</v>
      </c>
      <c r="I44" s="20" t="str">
        <f t="shared" si="0"/>
        <v/>
      </c>
      <c r="J44" s="11" t="s">
        <v>164</v>
      </c>
      <c r="K44" s="11" t="s">
        <v>164</v>
      </c>
    </row>
    <row r="45" spans="1:11" ht="28.8" x14ac:dyDescent="0.3">
      <c r="A45" s="11">
        <v>322688946</v>
      </c>
      <c r="B45" s="11">
        <v>25</v>
      </c>
      <c r="C45" s="11">
        <v>100</v>
      </c>
      <c r="D45" s="11">
        <v>95</v>
      </c>
      <c r="E45" s="11">
        <v>100</v>
      </c>
      <c r="F45" s="11">
        <v>100</v>
      </c>
      <c r="G45" s="11">
        <v>100</v>
      </c>
      <c r="H45" s="11">
        <v>90</v>
      </c>
      <c r="I45" s="20">
        <f t="shared" si="0"/>
        <v>94.5</v>
      </c>
      <c r="J45" s="11" t="s">
        <v>68</v>
      </c>
      <c r="K45" s="11" t="s">
        <v>75</v>
      </c>
    </row>
    <row r="46" spans="1:11" ht="28.8" x14ac:dyDescent="0.3">
      <c r="A46" s="11">
        <v>322384330</v>
      </c>
      <c r="B46" s="11">
        <v>25</v>
      </c>
      <c r="C46" s="11">
        <v>100</v>
      </c>
      <c r="D46" s="11">
        <v>95</v>
      </c>
      <c r="E46" s="11">
        <v>100</v>
      </c>
      <c r="F46" s="11">
        <v>100</v>
      </c>
      <c r="G46" s="11">
        <v>100</v>
      </c>
      <c r="H46" s="11">
        <v>90</v>
      </c>
      <c r="I46" s="20">
        <f t="shared" si="0"/>
        <v>94.5</v>
      </c>
      <c r="J46" s="11" t="s">
        <v>68</v>
      </c>
      <c r="K46" s="11" t="s">
        <v>75</v>
      </c>
    </row>
    <row r="47" spans="1:11" ht="43.2" x14ac:dyDescent="0.3">
      <c r="A47" s="11">
        <v>209395128</v>
      </c>
      <c r="B47" s="11">
        <v>26</v>
      </c>
      <c r="C47" s="11">
        <v>100</v>
      </c>
      <c r="D47" s="11">
        <v>92</v>
      </c>
      <c r="E47" s="11">
        <v>100</v>
      </c>
      <c r="F47" s="11">
        <v>100</v>
      </c>
      <c r="G47" s="11">
        <v>100</v>
      </c>
      <c r="H47" s="11">
        <v>95</v>
      </c>
      <c r="I47" s="20">
        <f t="shared" si="0"/>
        <v>96.7</v>
      </c>
      <c r="J47" s="11" t="s">
        <v>74</v>
      </c>
      <c r="K47" s="11" t="s">
        <v>58</v>
      </c>
    </row>
    <row r="48" spans="1:11" ht="43.2" x14ac:dyDescent="0.3">
      <c r="A48" s="11">
        <v>209166701</v>
      </c>
      <c r="B48" s="11">
        <v>28</v>
      </c>
      <c r="C48" s="11">
        <v>100</v>
      </c>
      <c r="D48" s="11">
        <v>97</v>
      </c>
      <c r="E48" s="11">
        <v>100</v>
      </c>
      <c r="F48" s="11">
        <v>100</v>
      </c>
      <c r="G48" s="11">
        <v>100</v>
      </c>
      <c r="H48" s="11">
        <v>87</v>
      </c>
      <c r="I48" s="20">
        <f t="shared" si="0"/>
        <v>93.2</v>
      </c>
      <c r="J48" s="11" t="s">
        <v>73</v>
      </c>
      <c r="K48" s="11" t="s">
        <v>72</v>
      </c>
    </row>
    <row r="49" spans="1:11" ht="43.2" x14ac:dyDescent="0.3">
      <c r="A49" s="11">
        <v>318793882</v>
      </c>
      <c r="B49" s="11">
        <v>28</v>
      </c>
      <c r="C49" s="11">
        <v>100</v>
      </c>
      <c r="D49" s="11">
        <v>97</v>
      </c>
      <c r="E49" s="11">
        <v>100</v>
      </c>
      <c r="F49" s="11">
        <v>100</v>
      </c>
      <c r="G49" s="11">
        <v>100</v>
      </c>
      <c r="H49" s="11">
        <v>87</v>
      </c>
      <c r="I49" s="20">
        <f t="shared" si="0"/>
        <v>93.2</v>
      </c>
      <c r="J49" s="11" t="s">
        <v>73</v>
      </c>
      <c r="K49" s="11" t="s">
        <v>72</v>
      </c>
    </row>
    <row r="50" spans="1:11" ht="28.8" x14ac:dyDescent="0.3">
      <c r="A50" s="11">
        <v>206619686</v>
      </c>
      <c r="B50" s="11">
        <v>30</v>
      </c>
      <c r="C50" s="11">
        <v>100</v>
      </c>
      <c r="D50" s="11">
        <v>87</v>
      </c>
      <c r="E50" s="11">
        <v>100</v>
      </c>
      <c r="F50" s="11">
        <v>100</v>
      </c>
      <c r="G50" s="11">
        <v>100</v>
      </c>
      <c r="H50" s="11">
        <v>98</v>
      </c>
      <c r="I50" s="20">
        <f t="shared" si="0"/>
        <v>97.7</v>
      </c>
      <c r="J50" s="11" t="s">
        <v>71</v>
      </c>
      <c r="K50" s="11" t="s">
        <v>58</v>
      </c>
    </row>
    <row r="51" spans="1:11" ht="28.8" x14ac:dyDescent="0.3">
      <c r="A51" s="11">
        <v>208040303</v>
      </c>
      <c r="B51" s="11">
        <v>30</v>
      </c>
      <c r="C51" s="11">
        <v>100</v>
      </c>
      <c r="D51" s="11">
        <v>87</v>
      </c>
      <c r="E51" s="11">
        <v>100</v>
      </c>
      <c r="F51" s="11">
        <v>100</v>
      </c>
      <c r="G51" s="11">
        <v>100</v>
      </c>
      <c r="H51" s="11">
        <v>98</v>
      </c>
      <c r="I51" s="20">
        <f t="shared" si="0"/>
        <v>97.7</v>
      </c>
      <c r="J51" s="11" t="s">
        <v>71</v>
      </c>
      <c r="K51" s="11" t="s">
        <v>58</v>
      </c>
    </row>
    <row r="52" spans="1:11" x14ac:dyDescent="0.3">
      <c r="A52" s="11">
        <v>211693783</v>
      </c>
      <c r="B52" s="11">
        <v>33</v>
      </c>
      <c r="C52" s="11">
        <v>100</v>
      </c>
      <c r="D52" s="11">
        <v>98</v>
      </c>
      <c r="E52" s="11">
        <v>100</v>
      </c>
      <c r="F52" s="11">
        <v>100</v>
      </c>
      <c r="G52" s="11">
        <v>100</v>
      </c>
      <c r="H52" s="11">
        <v>95</v>
      </c>
      <c r="I52" s="20">
        <f t="shared" si="0"/>
        <v>97.3</v>
      </c>
      <c r="J52" s="11" t="s">
        <v>70</v>
      </c>
      <c r="K52" s="11" t="s">
        <v>69</v>
      </c>
    </row>
    <row r="53" spans="1:11" x14ac:dyDescent="0.3">
      <c r="A53" s="11">
        <v>314686478</v>
      </c>
      <c r="B53" s="11">
        <v>33</v>
      </c>
      <c r="C53" s="11">
        <v>100</v>
      </c>
      <c r="D53" s="11">
        <v>98</v>
      </c>
      <c r="E53" s="11">
        <v>100</v>
      </c>
      <c r="F53" s="11">
        <v>100</v>
      </c>
      <c r="G53" s="11">
        <v>100</v>
      </c>
      <c r="H53" s="11">
        <v>95</v>
      </c>
      <c r="I53" s="20">
        <f t="shared" si="0"/>
        <v>97.3</v>
      </c>
      <c r="J53" s="11" t="s">
        <v>70</v>
      </c>
      <c r="K53" s="11" t="s">
        <v>69</v>
      </c>
    </row>
    <row r="54" spans="1:11" ht="28.8" x14ac:dyDescent="0.3">
      <c r="A54" s="11">
        <v>207698788</v>
      </c>
      <c r="B54" s="11">
        <v>35</v>
      </c>
      <c r="C54" s="11">
        <v>100</v>
      </c>
      <c r="D54" s="11">
        <v>95</v>
      </c>
      <c r="E54" s="11">
        <v>100</v>
      </c>
      <c r="F54" s="11">
        <v>100</v>
      </c>
      <c r="G54" s="11">
        <v>100</v>
      </c>
      <c r="H54" s="11">
        <v>38</v>
      </c>
      <c r="I54" s="20">
        <f t="shared" si="0"/>
        <v>68.5</v>
      </c>
      <c r="J54" s="11" t="s">
        <v>68</v>
      </c>
      <c r="K54" s="11" t="s">
        <v>67</v>
      </c>
    </row>
    <row r="55" spans="1:11" ht="28.8" x14ac:dyDescent="0.3">
      <c r="A55" s="11">
        <v>209058114</v>
      </c>
      <c r="B55" s="11">
        <v>35</v>
      </c>
      <c r="C55" s="11">
        <v>100</v>
      </c>
      <c r="D55" s="11">
        <v>95</v>
      </c>
      <c r="E55" s="11">
        <v>100</v>
      </c>
      <c r="F55" s="11">
        <v>100</v>
      </c>
      <c r="G55" s="11">
        <v>100</v>
      </c>
      <c r="H55" s="11">
        <v>38</v>
      </c>
      <c r="I55" s="20">
        <f t="shared" si="0"/>
        <v>68.5</v>
      </c>
      <c r="J55" s="11" t="s">
        <v>68</v>
      </c>
      <c r="K55" s="11" t="s">
        <v>67</v>
      </c>
    </row>
    <row r="56" spans="1:11" x14ac:dyDescent="0.3">
      <c r="A56" s="11">
        <v>209010032</v>
      </c>
      <c r="B56" s="11">
        <v>36</v>
      </c>
      <c r="C56" s="11">
        <v>100</v>
      </c>
      <c r="D56" s="11">
        <v>99</v>
      </c>
      <c r="E56" s="11">
        <v>100</v>
      </c>
      <c r="F56" s="11">
        <v>100</v>
      </c>
      <c r="G56" s="11">
        <v>100</v>
      </c>
      <c r="H56" s="11">
        <v>100</v>
      </c>
      <c r="I56" s="20">
        <f t="shared" si="0"/>
        <v>99.9</v>
      </c>
      <c r="J56" s="11" t="s">
        <v>163</v>
      </c>
      <c r="K56" s="11" t="s">
        <v>164</v>
      </c>
    </row>
    <row r="57" spans="1:11" ht="86.4" x14ac:dyDescent="0.3">
      <c r="A57" s="11">
        <v>315058099</v>
      </c>
      <c r="B57" s="11">
        <v>38</v>
      </c>
      <c r="C57" s="11">
        <v>100</v>
      </c>
      <c r="D57" s="11">
        <v>72</v>
      </c>
      <c r="E57" s="11">
        <v>100</v>
      </c>
      <c r="F57" s="11">
        <v>100</v>
      </c>
      <c r="G57" s="11">
        <v>100</v>
      </c>
      <c r="H57" s="11">
        <v>110</v>
      </c>
      <c r="I57" s="20">
        <f t="shared" si="0"/>
        <v>102.2</v>
      </c>
      <c r="J57" s="11" t="s">
        <v>66</v>
      </c>
      <c r="K57" s="11" t="s">
        <v>138</v>
      </c>
    </row>
    <row r="58" spans="1:11" ht="86.4" x14ac:dyDescent="0.3">
      <c r="A58" s="11">
        <v>322546680</v>
      </c>
      <c r="B58" s="11">
        <v>38</v>
      </c>
      <c r="C58" s="11">
        <v>100</v>
      </c>
      <c r="D58" s="11">
        <v>72</v>
      </c>
      <c r="E58" s="11">
        <v>100</v>
      </c>
      <c r="F58" s="11">
        <v>100</v>
      </c>
      <c r="G58" s="11">
        <v>100</v>
      </c>
      <c r="H58" s="11">
        <v>110</v>
      </c>
      <c r="I58" s="20">
        <f t="shared" si="0"/>
        <v>102.2</v>
      </c>
      <c r="J58" s="11" t="s">
        <v>66</v>
      </c>
      <c r="K58" s="11" t="s">
        <v>138</v>
      </c>
    </row>
    <row r="59" spans="1:11" x14ac:dyDescent="0.3">
      <c r="A59" s="11">
        <v>214029449</v>
      </c>
      <c r="B59" s="11">
        <v>39</v>
      </c>
      <c r="C59" s="11" t="s">
        <v>164</v>
      </c>
      <c r="D59" s="11" t="s">
        <v>164</v>
      </c>
      <c r="E59" s="11" t="s">
        <v>164</v>
      </c>
      <c r="F59" s="11" t="s">
        <v>164</v>
      </c>
      <c r="G59" s="11" t="s">
        <v>164</v>
      </c>
      <c r="H59" s="11" t="s">
        <v>164</v>
      </c>
      <c r="I59" s="20" t="str">
        <f t="shared" si="0"/>
        <v/>
      </c>
      <c r="J59" s="11" t="s">
        <v>164</v>
      </c>
      <c r="K59" s="11" t="s">
        <v>164</v>
      </c>
    </row>
    <row r="60" spans="1:11" x14ac:dyDescent="0.3">
      <c r="A60" s="11">
        <v>315646265</v>
      </c>
      <c r="B60" s="11">
        <v>39</v>
      </c>
      <c r="C60" s="11" t="s">
        <v>164</v>
      </c>
      <c r="D60" s="11" t="s">
        <v>164</v>
      </c>
      <c r="E60" s="11" t="s">
        <v>164</v>
      </c>
      <c r="F60" s="11" t="s">
        <v>164</v>
      </c>
      <c r="G60" s="11" t="s">
        <v>164</v>
      </c>
      <c r="H60" s="11" t="s">
        <v>164</v>
      </c>
      <c r="I60" s="20" t="str">
        <f t="shared" si="0"/>
        <v/>
      </c>
      <c r="J60" s="11" t="s">
        <v>164</v>
      </c>
      <c r="K60" s="11" t="s">
        <v>164</v>
      </c>
    </row>
    <row r="61" spans="1:11" ht="28.8" x14ac:dyDescent="0.3">
      <c r="A61" s="11">
        <v>212470140</v>
      </c>
      <c r="B61" s="11">
        <v>42</v>
      </c>
      <c r="C61" s="11">
        <v>100</v>
      </c>
      <c r="D61" s="11">
        <v>100</v>
      </c>
      <c r="E61" s="11">
        <v>100</v>
      </c>
      <c r="F61" s="11">
        <v>100</v>
      </c>
      <c r="G61" s="11">
        <v>100</v>
      </c>
      <c r="H61" s="11">
        <v>37</v>
      </c>
      <c r="I61" s="20">
        <f t="shared" si="0"/>
        <v>68.5</v>
      </c>
      <c r="J61" s="11" t="s">
        <v>164</v>
      </c>
      <c r="K61" s="11" t="s">
        <v>64</v>
      </c>
    </row>
    <row r="62" spans="1:11" x14ac:dyDescent="0.3">
      <c r="A62" s="11">
        <v>207424201</v>
      </c>
      <c r="B62" s="11">
        <v>43</v>
      </c>
      <c r="C62" s="11">
        <v>100</v>
      </c>
      <c r="D62" s="11">
        <v>98</v>
      </c>
      <c r="E62" s="11">
        <v>100</v>
      </c>
      <c r="F62" s="11">
        <v>100</v>
      </c>
      <c r="G62" s="11">
        <v>100</v>
      </c>
      <c r="H62" s="11">
        <v>100</v>
      </c>
      <c r="I62" s="20">
        <f t="shared" si="0"/>
        <v>99.8</v>
      </c>
      <c r="J62" s="11" t="s">
        <v>164</v>
      </c>
      <c r="K62" s="11" t="s">
        <v>164</v>
      </c>
    </row>
    <row r="63" spans="1:11" x14ac:dyDescent="0.3">
      <c r="A63" s="11">
        <v>318403201</v>
      </c>
      <c r="B63" s="11">
        <v>43</v>
      </c>
      <c r="C63" s="11">
        <v>100</v>
      </c>
      <c r="D63" s="11">
        <v>98</v>
      </c>
      <c r="E63" s="11">
        <v>100</v>
      </c>
      <c r="F63" s="11">
        <v>100</v>
      </c>
      <c r="G63" s="11">
        <v>100</v>
      </c>
      <c r="H63" s="11">
        <v>100</v>
      </c>
      <c r="I63" s="20">
        <f t="shared" si="0"/>
        <v>99.8</v>
      </c>
      <c r="J63" s="11" t="s">
        <v>164</v>
      </c>
      <c r="K63" s="11" t="s">
        <v>164</v>
      </c>
    </row>
    <row r="64" spans="1:11" x14ac:dyDescent="0.3">
      <c r="A64" s="11">
        <v>212976401</v>
      </c>
      <c r="B64" s="11">
        <v>44</v>
      </c>
      <c r="C64" s="11">
        <v>100</v>
      </c>
      <c r="D64" s="11">
        <v>95</v>
      </c>
      <c r="E64" s="11">
        <v>100</v>
      </c>
      <c r="F64" s="11">
        <v>100</v>
      </c>
      <c r="G64" s="11">
        <v>100</v>
      </c>
      <c r="H64" s="11">
        <v>100</v>
      </c>
      <c r="I64" s="20">
        <f t="shared" si="0"/>
        <v>99.5</v>
      </c>
      <c r="J64" s="11" t="s">
        <v>63</v>
      </c>
      <c r="K64" s="11" t="s">
        <v>164</v>
      </c>
    </row>
    <row r="65" spans="1:11" x14ac:dyDescent="0.3">
      <c r="A65" s="11">
        <v>212653398</v>
      </c>
      <c r="B65" s="11">
        <v>44</v>
      </c>
      <c r="C65" s="11">
        <v>100</v>
      </c>
      <c r="D65" s="11">
        <v>95</v>
      </c>
      <c r="E65" s="11">
        <v>100</v>
      </c>
      <c r="F65" s="11">
        <v>100</v>
      </c>
      <c r="G65" s="11">
        <v>100</v>
      </c>
      <c r="H65" s="11">
        <v>100</v>
      </c>
      <c r="I65" s="20">
        <f t="shared" si="0"/>
        <v>99.5</v>
      </c>
      <c r="J65" s="11" t="s">
        <v>63</v>
      </c>
      <c r="K65" s="11" t="s">
        <v>164</v>
      </c>
    </row>
    <row r="66" spans="1:11" ht="28.8" x14ac:dyDescent="0.3">
      <c r="A66" s="11">
        <v>205804248</v>
      </c>
      <c r="B66" s="11">
        <v>45</v>
      </c>
      <c r="C66" s="11">
        <v>100</v>
      </c>
      <c r="D66" s="11">
        <v>92</v>
      </c>
      <c r="E66" s="11">
        <v>100</v>
      </c>
      <c r="F66" s="11">
        <v>100</v>
      </c>
      <c r="G66" s="11">
        <v>100</v>
      </c>
      <c r="H66" s="11">
        <v>100</v>
      </c>
      <c r="I66" s="20">
        <f t="shared" si="0"/>
        <v>99.2</v>
      </c>
      <c r="J66" s="11" t="s">
        <v>62</v>
      </c>
      <c r="K66" s="11" t="s">
        <v>164</v>
      </c>
    </row>
    <row r="67" spans="1:11" ht="28.8" x14ac:dyDescent="0.3">
      <c r="A67" s="11">
        <v>318283512</v>
      </c>
      <c r="B67" s="11">
        <v>45</v>
      </c>
      <c r="C67" s="11">
        <v>100</v>
      </c>
      <c r="D67" s="11">
        <v>92</v>
      </c>
      <c r="E67" s="11">
        <v>100</v>
      </c>
      <c r="F67" s="11">
        <v>100</v>
      </c>
      <c r="G67" s="11">
        <v>100</v>
      </c>
      <c r="H67" s="11">
        <v>100</v>
      </c>
      <c r="I67" s="20">
        <f t="shared" si="0"/>
        <v>99.2</v>
      </c>
      <c r="J67" s="11" t="s">
        <v>62</v>
      </c>
      <c r="K67" s="11" t="s">
        <v>164</v>
      </c>
    </row>
    <row r="68" spans="1:11" ht="28.8" x14ac:dyDescent="0.3">
      <c r="A68" s="11">
        <v>207470907</v>
      </c>
      <c r="B68" s="11">
        <v>46</v>
      </c>
      <c r="C68" s="11">
        <v>100</v>
      </c>
      <c r="D68" s="11">
        <v>92</v>
      </c>
      <c r="E68" s="11">
        <v>100</v>
      </c>
      <c r="F68" s="11">
        <v>100</v>
      </c>
      <c r="G68" s="11">
        <v>100</v>
      </c>
      <c r="H68" s="11">
        <v>95</v>
      </c>
      <c r="I68" s="20">
        <f t="shared" ref="I68:I81" si="1">IFERROR(0.5*AVERAGE(C68:G68)+0.5*H68, "")</f>
        <v>96.7</v>
      </c>
      <c r="J68" s="11" t="s">
        <v>62</v>
      </c>
      <c r="K68" s="11" t="s">
        <v>61</v>
      </c>
    </row>
    <row r="69" spans="1:11" ht="28.8" x14ac:dyDescent="0.3">
      <c r="A69" s="11">
        <v>316151364</v>
      </c>
      <c r="B69" s="11">
        <v>46</v>
      </c>
      <c r="C69" s="11">
        <v>100</v>
      </c>
      <c r="D69" s="11">
        <v>92</v>
      </c>
      <c r="E69" s="11">
        <v>100</v>
      </c>
      <c r="F69" s="11">
        <v>100</v>
      </c>
      <c r="G69" s="11">
        <v>100</v>
      </c>
      <c r="H69" s="11">
        <v>95</v>
      </c>
      <c r="I69" s="20">
        <f t="shared" si="1"/>
        <v>96.7</v>
      </c>
      <c r="J69" s="11" t="s">
        <v>62</v>
      </c>
      <c r="K69" s="11" t="s">
        <v>61</v>
      </c>
    </row>
    <row r="70" spans="1:11" ht="28.8" x14ac:dyDescent="0.3">
      <c r="A70" s="11">
        <v>206421109</v>
      </c>
      <c r="B70" s="11">
        <v>47</v>
      </c>
      <c r="C70" s="11">
        <v>100</v>
      </c>
      <c r="D70" s="11">
        <v>92</v>
      </c>
      <c r="E70" s="11">
        <v>100</v>
      </c>
      <c r="F70" s="11">
        <v>100</v>
      </c>
      <c r="G70" s="11">
        <v>100</v>
      </c>
      <c r="H70" s="11">
        <v>98</v>
      </c>
      <c r="I70" s="20">
        <f t="shared" si="1"/>
        <v>98.2</v>
      </c>
      <c r="J70" s="11" t="s">
        <v>60</v>
      </c>
      <c r="K70" s="11" t="s">
        <v>58</v>
      </c>
    </row>
    <row r="71" spans="1:11" ht="28.8" x14ac:dyDescent="0.3">
      <c r="A71" s="11">
        <v>206866444</v>
      </c>
      <c r="B71" s="11">
        <v>47</v>
      </c>
      <c r="C71" s="11">
        <v>100</v>
      </c>
      <c r="D71" s="11">
        <v>92</v>
      </c>
      <c r="E71" s="11">
        <v>100</v>
      </c>
      <c r="F71" s="11">
        <v>100</v>
      </c>
      <c r="G71" s="11">
        <v>100</v>
      </c>
      <c r="H71" s="11">
        <v>98</v>
      </c>
      <c r="I71" s="20">
        <f t="shared" si="1"/>
        <v>98.2</v>
      </c>
      <c r="J71" s="11" t="s">
        <v>60</v>
      </c>
      <c r="K71" s="11" t="s">
        <v>58</v>
      </c>
    </row>
    <row r="72" spans="1:11" x14ac:dyDescent="0.3">
      <c r="A72" s="11">
        <v>211321856</v>
      </c>
      <c r="B72" s="11">
        <v>50</v>
      </c>
      <c r="C72" s="11" t="s">
        <v>164</v>
      </c>
      <c r="D72" s="11" t="s">
        <v>164</v>
      </c>
      <c r="E72" s="11" t="s">
        <v>164</v>
      </c>
      <c r="F72" s="11" t="s">
        <v>164</v>
      </c>
      <c r="G72" s="11" t="s">
        <v>164</v>
      </c>
      <c r="H72" s="11" t="s">
        <v>164</v>
      </c>
      <c r="I72" s="20" t="str">
        <f t="shared" si="1"/>
        <v/>
      </c>
      <c r="J72" s="11" t="s">
        <v>164</v>
      </c>
      <c r="K72" s="11" t="s">
        <v>164</v>
      </c>
    </row>
    <row r="73" spans="1:11" x14ac:dyDescent="0.3">
      <c r="A73" s="11">
        <v>205870686</v>
      </c>
      <c r="B73" s="11">
        <v>54</v>
      </c>
      <c r="C73" s="11" t="s">
        <v>164</v>
      </c>
      <c r="D73" s="11" t="s">
        <v>164</v>
      </c>
      <c r="E73" s="11" t="s">
        <v>164</v>
      </c>
      <c r="F73" s="11" t="s">
        <v>164</v>
      </c>
      <c r="G73" s="11" t="s">
        <v>164</v>
      </c>
      <c r="H73" s="11" t="s">
        <v>164</v>
      </c>
      <c r="I73" s="20" t="str">
        <f t="shared" si="1"/>
        <v/>
      </c>
      <c r="J73" s="11" t="s">
        <v>164</v>
      </c>
      <c r="K73" s="11" t="s">
        <v>164</v>
      </c>
    </row>
    <row r="74" spans="1:11" ht="43.2" x14ac:dyDescent="0.3">
      <c r="A74" s="11">
        <v>208253534</v>
      </c>
      <c r="B74" s="11">
        <v>55</v>
      </c>
      <c r="C74" s="11">
        <v>100</v>
      </c>
      <c r="D74" s="11">
        <v>85</v>
      </c>
      <c r="E74" s="11">
        <v>100</v>
      </c>
      <c r="F74" s="11">
        <v>100</v>
      </c>
      <c r="G74" s="11">
        <v>100</v>
      </c>
      <c r="H74" s="11">
        <v>98</v>
      </c>
      <c r="I74" s="20">
        <f t="shared" si="1"/>
        <v>97.5</v>
      </c>
      <c r="J74" s="11" t="s">
        <v>59</v>
      </c>
      <c r="K74" s="11" t="s">
        <v>58</v>
      </c>
    </row>
    <row r="75" spans="1:11" ht="43.2" x14ac:dyDescent="0.3">
      <c r="A75" s="11">
        <v>209201623</v>
      </c>
      <c r="B75" s="11">
        <v>55</v>
      </c>
      <c r="C75" s="11">
        <v>100</v>
      </c>
      <c r="D75" s="11">
        <v>85</v>
      </c>
      <c r="E75" s="11">
        <v>100</v>
      </c>
      <c r="F75" s="11">
        <v>100</v>
      </c>
      <c r="G75" s="11">
        <v>100</v>
      </c>
      <c r="H75" s="11">
        <v>98</v>
      </c>
      <c r="I75" s="20">
        <f t="shared" si="1"/>
        <v>97.5</v>
      </c>
      <c r="J75" s="11" t="s">
        <v>59</v>
      </c>
      <c r="K75" s="11" t="s">
        <v>58</v>
      </c>
    </row>
    <row r="76" spans="1:11" ht="28.8" x14ac:dyDescent="0.3">
      <c r="A76" s="11">
        <v>314625807</v>
      </c>
      <c r="B76" s="11">
        <v>56</v>
      </c>
      <c r="C76" s="11">
        <v>100</v>
      </c>
      <c r="D76" s="11">
        <v>90</v>
      </c>
      <c r="E76" s="11">
        <v>100</v>
      </c>
      <c r="F76" s="11">
        <v>100</v>
      </c>
      <c r="G76" s="11">
        <v>100</v>
      </c>
      <c r="H76" s="11">
        <v>88</v>
      </c>
      <c r="I76" s="20">
        <f t="shared" si="1"/>
        <v>93</v>
      </c>
      <c r="J76" s="11" t="s">
        <v>57</v>
      </c>
      <c r="K76" s="11" t="s">
        <v>56</v>
      </c>
    </row>
    <row r="77" spans="1:11" ht="28.8" x14ac:dyDescent="0.3">
      <c r="A77" s="11">
        <v>315208819</v>
      </c>
      <c r="B77" s="11">
        <v>56</v>
      </c>
      <c r="C77" s="11">
        <v>100</v>
      </c>
      <c r="D77" s="11">
        <v>90</v>
      </c>
      <c r="E77" s="11">
        <v>100</v>
      </c>
      <c r="F77" s="11">
        <v>100</v>
      </c>
      <c r="G77" s="11">
        <v>100</v>
      </c>
      <c r="H77" s="11">
        <v>88</v>
      </c>
      <c r="I77" s="20">
        <f t="shared" si="1"/>
        <v>93</v>
      </c>
      <c r="J77" s="11" t="s">
        <v>57</v>
      </c>
      <c r="K77" s="11" t="s">
        <v>56</v>
      </c>
    </row>
    <row r="78" spans="1:11" ht="72" x14ac:dyDescent="0.3">
      <c r="A78" s="11">
        <v>208662643</v>
      </c>
      <c r="B78" s="11">
        <v>57</v>
      </c>
      <c r="C78" s="11">
        <v>95</v>
      </c>
      <c r="D78" s="11">
        <v>65</v>
      </c>
      <c r="E78" s="11">
        <v>95</v>
      </c>
      <c r="F78" s="11">
        <v>95</v>
      </c>
      <c r="G78" s="11">
        <v>95</v>
      </c>
      <c r="H78" s="11">
        <v>100</v>
      </c>
      <c r="I78" s="20">
        <f t="shared" si="1"/>
        <v>94.5</v>
      </c>
      <c r="J78" s="11" t="s">
        <v>55</v>
      </c>
      <c r="K78" s="11" t="s">
        <v>164</v>
      </c>
    </row>
    <row r="79" spans="1:11" ht="72" x14ac:dyDescent="0.3">
      <c r="A79" s="11">
        <v>326560695</v>
      </c>
      <c r="B79" s="11">
        <v>57</v>
      </c>
      <c r="C79" s="11">
        <v>95</v>
      </c>
      <c r="D79" s="11">
        <v>65</v>
      </c>
      <c r="E79" s="11">
        <v>95</v>
      </c>
      <c r="F79" s="11">
        <v>95</v>
      </c>
      <c r="G79" s="11">
        <v>95</v>
      </c>
      <c r="H79" s="11">
        <v>100</v>
      </c>
      <c r="I79" s="20">
        <f t="shared" si="1"/>
        <v>94.5</v>
      </c>
      <c r="J79" s="11" t="s">
        <v>55</v>
      </c>
      <c r="K79" s="11" t="s">
        <v>164</v>
      </c>
    </row>
    <row r="80" spans="1:11" x14ac:dyDescent="0.3">
      <c r="A80" s="11">
        <v>315467555</v>
      </c>
      <c r="B80" s="11">
        <v>60</v>
      </c>
      <c r="C80" s="11" t="s">
        <v>164</v>
      </c>
      <c r="D80" s="11" t="s">
        <v>164</v>
      </c>
      <c r="E80" s="11" t="s">
        <v>164</v>
      </c>
      <c r="F80" s="11" t="s">
        <v>164</v>
      </c>
      <c r="G80" s="11" t="s">
        <v>164</v>
      </c>
      <c r="H80" s="11" t="s">
        <v>164</v>
      </c>
      <c r="I80" s="20" t="str">
        <f t="shared" si="1"/>
        <v/>
      </c>
      <c r="J80" s="11" t="s">
        <v>164</v>
      </c>
      <c r="K80" s="11" t="s">
        <v>164</v>
      </c>
    </row>
    <row r="81" spans="1:11" x14ac:dyDescent="0.3">
      <c r="A81" s="11">
        <v>208138586</v>
      </c>
      <c r="B81" s="11">
        <v>60</v>
      </c>
      <c r="C81" s="11" t="s">
        <v>164</v>
      </c>
      <c r="D81" s="11" t="s">
        <v>164</v>
      </c>
      <c r="E81" s="11" t="s">
        <v>164</v>
      </c>
      <c r="F81" s="11" t="s">
        <v>164</v>
      </c>
      <c r="G81" s="11" t="s">
        <v>164</v>
      </c>
      <c r="H81" s="11" t="s">
        <v>164</v>
      </c>
      <c r="I81" s="20" t="str">
        <f t="shared" si="1"/>
        <v/>
      </c>
      <c r="J81" s="11" t="s">
        <v>164</v>
      </c>
      <c r="K81" s="11" t="s">
        <v>164</v>
      </c>
    </row>
  </sheetData>
  <autoFilter ref="A2:K2" xr:uid="{88949A2F-F0E2-4B43-8F7C-2585538836B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92F2-3BA5-4203-B96F-FB91142AE933}">
  <dimension ref="A1:N81"/>
  <sheetViews>
    <sheetView workbookViewId="0">
      <pane xSplit="2" ySplit="2" topLeftCell="E56" activePane="bottomRight" state="frozen"/>
      <selection pane="topRight" activeCell="C1" sqref="C1"/>
      <selection pane="bottomLeft" activeCell="A3" sqref="A3"/>
      <selection pane="bottomRight" activeCell="M62" sqref="M62"/>
    </sheetView>
  </sheetViews>
  <sheetFormatPr defaultRowHeight="14.4" x14ac:dyDescent="0.3"/>
  <cols>
    <col min="1" max="1" width="10" style="18" bestFit="1" customWidth="1"/>
    <col min="2" max="2" width="8.6640625" style="18" bestFit="1" customWidth="1"/>
    <col min="3" max="3" width="23.6640625" style="15" bestFit="1" customWidth="1"/>
    <col min="4" max="5" width="7.77734375" style="15" bestFit="1" customWidth="1"/>
    <col min="6" max="9" width="23.6640625" style="15" bestFit="1" customWidth="1"/>
    <col min="10" max="10" width="20.5546875" style="15" bestFit="1" customWidth="1"/>
    <col min="11" max="11" width="19.33203125" style="15" bestFit="1" customWidth="1"/>
    <col min="12" max="12" width="9.33203125" style="15" bestFit="1" customWidth="1"/>
    <col min="13" max="13" width="16.6640625" style="15" bestFit="1" customWidth="1"/>
    <col min="14" max="14" width="18" style="15" bestFit="1" customWidth="1"/>
    <col min="15" max="16384" width="8.88671875" style="15"/>
  </cols>
  <sheetData>
    <row r="1" spans="1:14" ht="15" thickBot="1" x14ac:dyDescent="0.35">
      <c r="A1" s="15">
        <v>1</v>
      </c>
      <c r="B1" s="15">
        <v>2</v>
      </c>
      <c r="C1" s="15">
        <v>3</v>
      </c>
      <c r="D1" s="15">
        <v>4</v>
      </c>
      <c r="E1" s="15">
        <v>5</v>
      </c>
      <c r="F1" s="15">
        <v>6</v>
      </c>
      <c r="G1" s="15">
        <v>7</v>
      </c>
      <c r="H1" s="15">
        <v>8</v>
      </c>
      <c r="I1" s="15">
        <v>9</v>
      </c>
      <c r="J1" s="15">
        <v>10</v>
      </c>
      <c r="K1" s="15">
        <v>11</v>
      </c>
      <c r="L1" s="15">
        <v>12</v>
      </c>
      <c r="M1" s="15">
        <v>13</v>
      </c>
      <c r="N1" s="15">
        <v>14</v>
      </c>
    </row>
    <row r="2" spans="1:14" ht="15" thickBot="1" x14ac:dyDescent="0.35">
      <c r="A2" s="21" t="s">
        <v>103</v>
      </c>
      <c r="B2" s="22" t="s">
        <v>34</v>
      </c>
      <c r="C2" s="2" t="s">
        <v>51</v>
      </c>
      <c r="D2" s="2" t="s">
        <v>0</v>
      </c>
      <c r="E2" s="2" t="s">
        <v>108</v>
      </c>
      <c r="F2" s="2" t="s">
        <v>54</v>
      </c>
      <c r="G2" s="2" t="s">
        <v>104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38</v>
      </c>
      <c r="M2" s="2" t="s">
        <v>102</v>
      </c>
      <c r="N2" s="19" t="s">
        <v>137</v>
      </c>
    </row>
    <row r="3" spans="1:14" ht="28.8" x14ac:dyDescent="0.3">
      <c r="A3" s="11">
        <v>315875351</v>
      </c>
      <c r="B3" s="17">
        <v>1</v>
      </c>
      <c r="C3" s="11">
        <v>100</v>
      </c>
      <c r="D3" s="11">
        <v>100</v>
      </c>
      <c r="E3" s="11">
        <v>100</v>
      </c>
      <c r="F3" s="11">
        <v>100</v>
      </c>
      <c r="G3" s="11">
        <v>100</v>
      </c>
      <c r="H3" s="11">
        <v>100</v>
      </c>
      <c r="I3" s="11">
        <v>100</v>
      </c>
      <c r="J3" s="11">
        <v>85</v>
      </c>
      <c r="K3" s="11">
        <v>92</v>
      </c>
      <c r="L3" s="20">
        <f>IFERROR(0.25*K3+0.25*J3+0.5*AVERAGE(C3:I3), "")</f>
        <v>94.25</v>
      </c>
      <c r="M3" s="11" t="s">
        <v>109</v>
      </c>
      <c r="N3" s="11" t="s">
        <v>110</v>
      </c>
    </row>
    <row r="4" spans="1:14" ht="28.8" x14ac:dyDescent="0.3">
      <c r="A4" s="11">
        <v>318510443</v>
      </c>
      <c r="B4" s="17">
        <v>1</v>
      </c>
      <c r="C4" s="11">
        <v>100</v>
      </c>
      <c r="D4" s="11">
        <v>100</v>
      </c>
      <c r="E4" s="11">
        <v>100</v>
      </c>
      <c r="F4" s="11">
        <v>100</v>
      </c>
      <c r="G4" s="11">
        <v>100</v>
      </c>
      <c r="H4" s="11">
        <v>100</v>
      </c>
      <c r="I4" s="11">
        <v>100</v>
      </c>
      <c r="J4" s="11">
        <v>85</v>
      </c>
      <c r="K4" s="11">
        <v>92</v>
      </c>
      <c r="L4" s="20">
        <f t="shared" ref="L4:L67" si="0">IFERROR(0.25*K4+0.25*J4+0.5*AVERAGE(C4:I4), "")</f>
        <v>94.25</v>
      </c>
      <c r="M4" s="11" t="s">
        <v>109</v>
      </c>
      <c r="N4" s="11" t="s">
        <v>110</v>
      </c>
    </row>
    <row r="5" spans="1:14" ht="28.8" x14ac:dyDescent="0.3">
      <c r="A5" s="11">
        <v>318272663</v>
      </c>
      <c r="B5" s="11">
        <v>3</v>
      </c>
      <c r="C5" s="11">
        <v>100</v>
      </c>
      <c r="D5" s="11">
        <v>100</v>
      </c>
      <c r="E5" s="11">
        <v>100</v>
      </c>
      <c r="F5" s="11">
        <v>100</v>
      </c>
      <c r="G5" s="11">
        <v>100</v>
      </c>
      <c r="H5" s="11">
        <v>100</v>
      </c>
      <c r="I5" s="11">
        <v>100</v>
      </c>
      <c r="J5" s="11">
        <v>75</v>
      </c>
      <c r="K5" s="11">
        <v>100</v>
      </c>
      <c r="L5" s="20">
        <f t="shared" si="0"/>
        <v>93.75</v>
      </c>
      <c r="M5" s="11" t="s">
        <v>164</v>
      </c>
      <c r="N5" s="11" t="s">
        <v>111</v>
      </c>
    </row>
    <row r="6" spans="1:14" ht="28.8" x14ac:dyDescent="0.3">
      <c r="A6" s="11">
        <v>321730558</v>
      </c>
      <c r="B6" s="11">
        <v>3</v>
      </c>
      <c r="C6" s="11">
        <v>100</v>
      </c>
      <c r="D6" s="11">
        <v>100</v>
      </c>
      <c r="E6" s="11">
        <v>100</v>
      </c>
      <c r="F6" s="11">
        <v>100</v>
      </c>
      <c r="G6" s="11">
        <v>100</v>
      </c>
      <c r="H6" s="11">
        <v>100</v>
      </c>
      <c r="I6" s="11">
        <v>100</v>
      </c>
      <c r="J6" s="11">
        <v>75</v>
      </c>
      <c r="K6" s="11">
        <v>100</v>
      </c>
      <c r="L6" s="20">
        <f t="shared" si="0"/>
        <v>93.75</v>
      </c>
      <c r="M6" s="11" t="s">
        <v>164</v>
      </c>
      <c r="N6" s="11" t="s">
        <v>111</v>
      </c>
    </row>
    <row r="7" spans="1:14" ht="28.8" x14ac:dyDescent="0.3">
      <c r="A7" s="11">
        <v>325160190</v>
      </c>
      <c r="B7" s="11">
        <v>4</v>
      </c>
      <c r="C7" s="11">
        <v>100</v>
      </c>
      <c r="D7" s="11">
        <v>100</v>
      </c>
      <c r="E7" s="11">
        <v>100</v>
      </c>
      <c r="F7" s="11">
        <v>100</v>
      </c>
      <c r="G7" s="11">
        <v>100</v>
      </c>
      <c r="H7" s="11">
        <v>100</v>
      </c>
      <c r="I7" s="11">
        <v>100</v>
      </c>
      <c r="J7" s="11">
        <v>100</v>
      </c>
      <c r="K7" s="11">
        <v>95</v>
      </c>
      <c r="L7" s="20">
        <f t="shared" si="0"/>
        <v>98.75</v>
      </c>
      <c r="M7" s="11" t="s">
        <v>164</v>
      </c>
      <c r="N7" s="11" t="s">
        <v>112</v>
      </c>
    </row>
    <row r="8" spans="1:14" ht="28.8" x14ac:dyDescent="0.3">
      <c r="A8" s="11">
        <v>315112250</v>
      </c>
      <c r="B8" s="11">
        <v>4</v>
      </c>
      <c r="C8" s="11">
        <v>100</v>
      </c>
      <c r="D8" s="11">
        <v>100</v>
      </c>
      <c r="E8" s="11">
        <v>100</v>
      </c>
      <c r="F8" s="11">
        <v>100</v>
      </c>
      <c r="G8" s="11">
        <v>100</v>
      </c>
      <c r="H8" s="11">
        <v>100</v>
      </c>
      <c r="I8" s="11">
        <v>100</v>
      </c>
      <c r="J8" s="11">
        <v>100</v>
      </c>
      <c r="K8" s="11">
        <v>95</v>
      </c>
      <c r="L8" s="20">
        <f t="shared" si="0"/>
        <v>98.75</v>
      </c>
      <c r="M8" s="11" t="s">
        <v>164</v>
      </c>
      <c r="N8" s="11" t="s">
        <v>112</v>
      </c>
    </row>
    <row r="9" spans="1:14" x14ac:dyDescent="0.3">
      <c r="A9" s="11">
        <v>206837189</v>
      </c>
      <c r="B9" s="11">
        <v>5</v>
      </c>
      <c r="C9" s="11">
        <v>100</v>
      </c>
      <c r="D9" s="11">
        <v>100</v>
      </c>
      <c r="E9" s="11">
        <v>100</v>
      </c>
      <c r="F9" s="11">
        <v>100</v>
      </c>
      <c r="G9" s="11">
        <v>100</v>
      </c>
      <c r="H9" s="11">
        <v>100</v>
      </c>
      <c r="I9" s="11">
        <v>100</v>
      </c>
      <c r="J9" s="11">
        <v>100</v>
      </c>
      <c r="K9" s="11">
        <v>100</v>
      </c>
      <c r="L9" s="20">
        <f t="shared" si="0"/>
        <v>100</v>
      </c>
      <c r="M9" s="11" t="s">
        <v>164</v>
      </c>
      <c r="N9" s="11" t="s">
        <v>164</v>
      </c>
    </row>
    <row r="10" spans="1:14" x14ac:dyDescent="0.3">
      <c r="A10" s="11">
        <v>209361070</v>
      </c>
      <c r="B10" s="11">
        <v>5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100</v>
      </c>
      <c r="L10" s="20">
        <f t="shared" si="0"/>
        <v>100</v>
      </c>
      <c r="M10" s="11" t="s">
        <v>164</v>
      </c>
      <c r="N10" s="11" t="s">
        <v>164</v>
      </c>
    </row>
    <row r="11" spans="1:14" ht="28.8" x14ac:dyDescent="0.3">
      <c r="A11" s="11">
        <v>315099713</v>
      </c>
      <c r="B11" s="11">
        <v>6</v>
      </c>
      <c r="C11" s="11">
        <v>100</v>
      </c>
      <c r="D11" s="11">
        <v>100</v>
      </c>
      <c r="E11" s="11">
        <v>100</v>
      </c>
      <c r="F11" s="11">
        <v>100</v>
      </c>
      <c r="G11" s="11">
        <v>100</v>
      </c>
      <c r="H11" s="11">
        <v>100</v>
      </c>
      <c r="I11" s="11">
        <v>100</v>
      </c>
      <c r="J11" s="11">
        <v>100</v>
      </c>
      <c r="K11" s="11">
        <v>95</v>
      </c>
      <c r="L11" s="20">
        <f t="shared" si="0"/>
        <v>98.75</v>
      </c>
      <c r="M11" s="11" t="s">
        <v>164</v>
      </c>
      <c r="N11" s="11" t="s">
        <v>112</v>
      </c>
    </row>
    <row r="12" spans="1:14" ht="28.8" x14ac:dyDescent="0.3">
      <c r="A12" s="11">
        <v>207478983</v>
      </c>
      <c r="B12" s="11">
        <v>6</v>
      </c>
      <c r="C12" s="11">
        <v>100</v>
      </c>
      <c r="D12" s="11">
        <v>100</v>
      </c>
      <c r="E12" s="11">
        <v>100</v>
      </c>
      <c r="F12" s="11">
        <v>100</v>
      </c>
      <c r="G12" s="11">
        <v>100</v>
      </c>
      <c r="H12" s="11">
        <v>100</v>
      </c>
      <c r="I12" s="11">
        <v>100</v>
      </c>
      <c r="J12" s="11">
        <v>100</v>
      </c>
      <c r="K12" s="11">
        <v>95</v>
      </c>
      <c r="L12" s="20">
        <f t="shared" si="0"/>
        <v>98.75</v>
      </c>
      <c r="M12" s="11" t="s">
        <v>164</v>
      </c>
      <c r="N12" s="11" t="s">
        <v>112</v>
      </c>
    </row>
    <row r="13" spans="1:14" ht="28.8" x14ac:dyDescent="0.3">
      <c r="A13" s="11">
        <v>209352848</v>
      </c>
      <c r="B13" s="11">
        <v>7</v>
      </c>
      <c r="C13" s="11">
        <v>100</v>
      </c>
      <c r="D13" s="11">
        <v>100</v>
      </c>
      <c r="E13" s="11">
        <v>100</v>
      </c>
      <c r="F13" s="11">
        <v>100</v>
      </c>
      <c r="G13" s="11">
        <v>100</v>
      </c>
      <c r="H13" s="11">
        <v>100</v>
      </c>
      <c r="I13" s="11">
        <v>100</v>
      </c>
      <c r="J13" s="11">
        <v>90</v>
      </c>
      <c r="K13" s="11">
        <v>100</v>
      </c>
      <c r="L13" s="20">
        <f t="shared" si="0"/>
        <v>97.5</v>
      </c>
      <c r="M13" s="11" t="s">
        <v>164</v>
      </c>
      <c r="N13" s="11" t="s">
        <v>113</v>
      </c>
    </row>
    <row r="14" spans="1:14" ht="28.8" x14ac:dyDescent="0.3">
      <c r="A14" s="11">
        <v>209135045</v>
      </c>
      <c r="B14" s="11">
        <v>7</v>
      </c>
      <c r="C14" s="11">
        <v>100</v>
      </c>
      <c r="D14" s="11">
        <v>100</v>
      </c>
      <c r="E14" s="11">
        <v>100</v>
      </c>
      <c r="F14" s="11">
        <v>100</v>
      </c>
      <c r="G14" s="11">
        <v>100</v>
      </c>
      <c r="H14" s="11">
        <v>100</v>
      </c>
      <c r="I14" s="11">
        <v>100</v>
      </c>
      <c r="J14" s="11">
        <v>90</v>
      </c>
      <c r="K14" s="11">
        <v>100</v>
      </c>
      <c r="L14" s="20">
        <f t="shared" si="0"/>
        <v>97.5</v>
      </c>
      <c r="M14" s="11" t="s">
        <v>164</v>
      </c>
      <c r="N14" s="11" t="s">
        <v>113</v>
      </c>
    </row>
    <row r="15" spans="1:14" ht="28.8" x14ac:dyDescent="0.3">
      <c r="A15" s="11">
        <v>315540773</v>
      </c>
      <c r="B15" s="11">
        <v>8</v>
      </c>
      <c r="C15" s="11">
        <v>100</v>
      </c>
      <c r="D15" s="11">
        <v>100</v>
      </c>
      <c r="E15" s="11">
        <v>100</v>
      </c>
      <c r="F15" s="11">
        <v>100</v>
      </c>
      <c r="G15" s="11">
        <v>80</v>
      </c>
      <c r="H15" s="11">
        <v>100</v>
      </c>
      <c r="I15" s="11">
        <v>100</v>
      </c>
      <c r="J15" s="11">
        <v>100</v>
      </c>
      <c r="K15" s="11">
        <v>95</v>
      </c>
      <c r="L15" s="20">
        <f t="shared" si="0"/>
        <v>97.321428571428569</v>
      </c>
      <c r="M15" s="11" t="s">
        <v>114</v>
      </c>
      <c r="N15" s="11" t="s">
        <v>112</v>
      </c>
    </row>
    <row r="16" spans="1:14" ht="28.8" x14ac:dyDescent="0.3">
      <c r="A16" s="11">
        <v>207798588</v>
      </c>
      <c r="B16" s="11">
        <v>8</v>
      </c>
      <c r="C16" s="11">
        <v>100</v>
      </c>
      <c r="D16" s="11">
        <v>100</v>
      </c>
      <c r="E16" s="11">
        <v>100</v>
      </c>
      <c r="F16" s="11">
        <v>100</v>
      </c>
      <c r="G16" s="11">
        <v>80</v>
      </c>
      <c r="H16" s="11">
        <v>100</v>
      </c>
      <c r="I16" s="11">
        <v>100</v>
      </c>
      <c r="J16" s="11">
        <v>100</v>
      </c>
      <c r="K16" s="11">
        <v>95</v>
      </c>
      <c r="L16" s="20">
        <f t="shared" si="0"/>
        <v>97.321428571428569</v>
      </c>
      <c r="M16" s="11" t="s">
        <v>114</v>
      </c>
      <c r="N16" s="11" t="s">
        <v>112</v>
      </c>
    </row>
    <row r="17" spans="1:14" ht="86.4" x14ac:dyDescent="0.3">
      <c r="A17" s="11">
        <v>207579251</v>
      </c>
      <c r="B17" s="11">
        <v>9</v>
      </c>
      <c r="C17" s="11">
        <v>100</v>
      </c>
      <c r="D17" s="11">
        <v>100</v>
      </c>
      <c r="E17" s="11">
        <v>100</v>
      </c>
      <c r="F17" s="11">
        <v>100</v>
      </c>
      <c r="G17" s="11">
        <v>100</v>
      </c>
      <c r="H17" s="11">
        <v>100</v>
      </c>
      <c r="I17" s="11">
        <v>100</v>
      </c>
      <c r="J17" s="11">
        <v>85</v>
      </c>
      <c r="K17" s="11">
        <v>75</v>
      </c>
      <c r="L17" s="20">
        <f t="shared" si="0"/>
        <v>90</v>
      </c>
      <c r="M17" s="11" t="s">
        <v>164</v>
      </c>
      <c r="N17" s="11" t="s">
        <v>115</v>
      </c>
    </row>
    <row r="18" spans="1:14" ht="86.4" x14ac:dyDescent="0.3">
      <c r="A18" s="11">
        <v>319087169</v>
      </c>
      <c r="B18" s="11">
        <v>9</v>
      </c>
      <c r="C18" s="11">
        <v>100</v>
      </c>
      <c r="D18" s="11">
        <v>100</v>
      </c>
      <c r="E18" s="11">
        <v>100</v>
      </c>
      <c r="F18" s="11">
        <v>100</v>
      </c>
      <c r="G18" s="11">
        <v>100</v>
      </c>
      <c r="H18" s="11">
        <v>100</v>
      </c>
      <c r="I18" s="11">
        <v>100</v>
      </c>
      <c r="J18" s="11">
        <v>85</v>
      </c>
      <c r="K18" s="11">
        <v>75</v>
      </c>
      <c r="L18" s="20">
        <f t="shared" si="0"/>
        <v>90</v>
      </c>
      <c r="M18" s="11" t="s">
        <v>164</v>
      </c>
      <c r="N18" s="11" t="s">
        <v>115</v>
      </c>
    </row>
    <row r="19" spans="1:14" ht="28.8" x14ac:dyDescent="0.3">
      <c r="A19" s="11">
        <v>327355327</v>
      </c>
      <c r="B19" s="11">
        <v>10</v>
      </c>
      <c r="C19" s="11">
        <v>100</v>
      </c>
      <c r="D19" s="11">
        <v>100</v>
      </c>
      <c r="E19" s="11">
        <v>100</v>
      </c>
      <c r="F19" s="11">
        <v>100</v>
      </c>
      <c r="G19" s="11">
        <v>100</v>
      </c>
      <c r="H19" s="11">
        <v>100</v>
      </c>
      <c r="I19" s="11">
        <v>100</v>
      </c>
      <c r="J19" s="11">
        <v>100</v>
      </c>
      <c r="K19" s="11">
        <v>95</v>
      </c>
      <c r="L19" s="20">
        <f t="shared" si="0"/>
        <v>98.75</v>
      </c>
      <c r="M19" s="11" t="s">
        <v>164</v>
      </c>
      <c r="N19" s="11" t="s">
        <v>112</v>
      </c>
    </row>
    <row r="20" spans="1:14" ht="28.8" x14ac:dyDescent="0.3">
      <c r="A20" s="11">
        <v>207676735</v>
      </c>
      <c r="B20" s="11">
        <v>10</v>
      </c>
      <c r="C20" s="11">
        <v>100</v>
      </c>
      <c r="D20" s="11">
        <v>100</v>
      </c>
      <c r="E20" s="11">
        <v>100</v>
      </c>
      <c r="F20" s="11">
        <v>100</v>
      </c>
      <c r="G20" s="11">
        <v>100</v>
      </c>
      <c r="H20" s="11">
        <v>100</v>
      </c>
      <c r="I20" s="11">
        <v>100</v>
      </c>
      <c r="J20" s="11">
        <v>100</v>
      </c>
      <c r="K20" s="11">
        <v>95</v>
      </c>
      <c r="L20" s="20">
        <f t="shared" si="0"/>
        <v>98.75</v>
      </c>
      <c r="M20" s="11" t="s">
        <v>164</v>
      </c>
      <c r="N20" s="11" t="s">
        <v>112</v>
      </c>
    </row>
    <row r="21" spans="1:14" ht="57.6" x14ac:dyDescent="0.3">
      <c r="A21" s="11">
        <v>211542311</v>
      </c>
      <c r="B21" s="11">
        <v>11</v>
      </c>
      <c r="C21" s="11">
        <v>100</v>
      </c>
      <c r="D21" s="11">
        <v>80</v>
      </c>
      <c r="E21" s="11">
        <v>100</v>
      </c>
      <c r="F21" s="11">
        <v>100</v>
      </c>
      <c r="G21" s="11">
        <v>100</v>
      </c>
      <c r="H21" s="11">
        <v>100</v>
      </c>
      <c r="I21" s="11">
        <v>100</v>
      </c>
      <c r="J21" s="11">
        <v>85</v>
      </c>
      <c r="K21" s="11">
        <v>95</v>
      </c>
      <c r="L21" s="20">
        <f t="shared" si="0"/>
        <v>93.571428571428569</v>
      </c>
      <c r="M21" s="11" t="s">
        <v>116</v>
      </c>
      <c r="N21" s="11" t="s">
        <v>117</v>
      </c>
    </row>
    <row r="22" spans="1:14" ht="43.2" x14ac:dyDescent="0.3">
      <c r="A22" s="11">
        <v>207063322</v>
      </c>
      <c r="B22" s="11">
        <v>12</v>
      </c>
      <c r="C22" s="11">
        <v>100</v>
      </c>
      <c r="D22" s="11">
        <v>100</v>
      </c>
      <c r="E22" s="11">
        <v>100</v>
      </c>
      <c r="F22" s="11">
        <v>100</v>
      </c>
      <c r="G22" s="11">
        <v>100</v>
      </c>
      <c r="H22" s="11">
        <v>100</v>
      </c>
      <c r="I22" s="11">
        <v>100</v>
      </c>
      <c r="J22" s="11">
        <v>95</v>
      </c>
      <c r="K22" s="11">
        <v>95</v>
      </c>
      <c r="L22" s="20">
        <f t="shared" si="0"/>
        <v>97.5</v>
      </c>
      <c r="M22" s="11" t="s">
        <v>164</v>
      </c>
      <c r="N22" s="11" t="s">
        <v>118</v>
      </c>
    </row>
    <row r="23" spans="1:14" ht="43.2" x14ac:dyDescent="0.3">
      <c r="A23" s="11">
        <v>314935610</v>
      </c>
      <c r="B23" s="11">
        <v>12</v>
      </c>
      <c r="C23" s="11">
        <v>100</v>
      </c>
      <c r="D23" s="11">
        <v>100</v>
      </c>
      <c r="E23" s="11">
        <v>100</v>
      </c>
      <c r="F23" s="11">
        <v>100</v>
      </c>
      <c r="G23" s="11">
        <v>100</v>
      </c>
      <c r="H23" s="11">
        <v>100</v>
      </c>
      <c r="I23" s="11">
        <v>100</v>
      </c>
      <c r="J23" s="11">
        <v>95</v>
      </c>
      <c r="K23" s="11">
        <v>95</v>
      </c>
      <c r="L23" s="20">
        <f t="shared" si="0"/>
        <v>97.5</v>
      </c>
      <c r="M23" s="11" t="s">
        <v>164</v>
      </c>
      <c r="N23" s="11" t="s">
        <v>118</v>
      </c>
    </row>
    <row r="24" spans="1:14" ht="43.2" x14ac:dyDescent="0.3">
      <c r="A24" s="11">
        <v>208572289</v>
      </c>
      <c r="B24" s="11">
        <v>13</v>
      </c>
      <c r="C24" s="11">
        <v>100</v>
      </c>
      <c r="D24" s="11">
        <v>100</v>
      </c>
      <c r="E24" s="11">
        <v>75</v>
      </c>
      <c r="F24" s="11">
        <v>100</v>
      </c>
      <c r="G24" s="11">
        <v>100</v>
      </c>
      <c r="H24" s="11">
        <v>100</v>
      </c>
      <c r="I24" s="11">
        <v>100</v>
      </c>
      <c r="J24" s="11">
        <v>100</v>
      </c>
      <c r="K24" s="11">
        <v>95</v>
      </c>
      <c r="L24" s="20">
        <f t="shared" si="0"/>
        <v>96.964285714285722</v>
      </c>
      <c r="M24" s="11" t="s">
        <v>119</v>
      </c>
      <c r="N24" s="11" t="s">
        <v>112</v>
      </c>
    </row>
    <row r="25" spans="1:14" x14ac:dyDescent="0.3">
      <c r="A25" s="11">
        <v>209509066</v>
      </c>
      <c r="B25" s="11">
        <v>14</v>
      </c>
      <c r="C25" s="11" t="s">
        <v>164</v>
      </c>
      <c r="D25" s="11" t="s">
        <v>164</v>
      </c>
      <c r="E25" s="11" t="s">
        <v>164</v>
      </c>
      <c r="F25" s="11" t="s">
        <v>164</v>
      </c>
      <c r="G25" s="11" t="s">
        <v>164</v>
      </c>
      <c r="H25" s="11" t="s">
        <v>164</v>
      </c>
      <c r="I25" s="11" t="s">
        <v>164</v>
      </c>
      <c r="J25" s="11" t="s">
        <v>164</v>
      </c>
      <c r="K25" s="11" t="s">
        <v>164</v>
      </c>
      <c r="L25" s="20" t="str">
        <f t="shared" si="0"/>
        <v/>
      </c>
      <c r="M25" s="11" t="s">
        <v>164</v>
      </c>
      <c r="N25" s="11" t="s">
        <v>164</v>
      </c>
    </row>
    <row r="26" spans="1:14" ht="57.6" x14ac:dyDescent="0.3">
      <c r="A26" s="11">
        <v>314813452</v>
      </c>
      <c r="B26" s="11">
        <v>15</v>
      </c>
      <c r="C26" s="11">
        <v>100</v>
      </c>
      <c r="D26" s="11">
        <v>100</v>
      </c>
      <c r="E26" s="11">
        <v>100</v>
      </c>
      <c r="F26" s="11">
        <v>100</v>
      </c>
      <c r="G26" s="11">
        <v>60</v>
      </c>
      <c r="H26" s="11">
        <v>100</v>
      </c>
      <c r="I26" s="11">
        <v>67</v>
      </c>
      <c r="J26" s="11">
        <v>80</v>
      </c>
      <c r="K26" s="11">
        <v>75</v>
      </c>
      <c r="L26" s="20">
        <f t="shared" si="0"/>
        <v>83.535714285714278</v>
      </c>
      <c r="M26" s="11" t="s">
        <v>120</v>
      </c>
      <c r="N26" s="11" t="s">
        <v>121</v>
      </c>
    </row>
    <row r="27" spans="1:14" ht="57.6" x14ac:dyDescent="0.3">
      <c r="A27" s="11">
        <v>208740969</v>
      </c>
      <c r="B27" s="11">
        <v>16</v>
      </c>
      <c r="C27" s="11">
        <v>100</v>
      </c>
      <c r="D27" s="11">
        <v>80</v>
      </c>
      <c r="E27" s="11">
        <v>75</v>
      </c>
      <c r="F27" s="11">
        <v>100</v>
      </c>
      <c r="G27" s="11">
        <v>100</v>
      </c>
      <c r="H27" s="11">
        <v>100</v>
      </c>
      <c r="I27" s="11">
        <v>100</v>
      </c>
      <c r="J27" s="11">
        <v>100</v>
      </c>
      <c r="K27" s="11">
        <v>100</v>
      </c>
      <c r="L27" s="20">
        <f t="shared" si="0"/>
        <v>96.785714285714278</v>
      </c>
      <c r="M27" s="11" t="s">
        <v>122</v>
      </c>
      <c r="N27" s="11" t="s">
        <v>164</v>
      </c>
    </row>
    <row r="28" spans="1:14" ht="57.6" x14ac:dyDescent="0.3">
      <c r="A28" s="11">
        <v>206840886</v>
      </c>
      <c r="B28" s="11">
        <v>16</v>
      </c>
      <c r="C28" s="11">
        <v>100</v>
      </c>
      <c r="D28" s="11">
        <v>80</v>
      </c>
      <c r="E28" s="11">
        <v>75</v>
      </c>
      <c r="F28" s="11">
        <v>100</v>
      </c>
      <c r="G28" s="11">
        <v>100</v>
      </c>
      <c r="H28" s="11">
        <v>100</v>
      </c>
      <c r="I28" s="11">
        <v>100</v>
      </c>
      <c r="J28" s="11">
        <v>100</v>
      </c>
      <c r="K28" s="11">
        <v>100</v>
      </c>
      <c r="L28" s="20">
        <f t="shared" si="0"/>
        <v>96.785714285714278</v>
      </c>
      <c r="M28" s="11" t="s">
        <v>122</v>
      </c>
      <c r="N28" s="11" t="s">
        <v>164</v>
      </c>
    </row>
    <row r="29" spans="1:14" ht="28.8" x14ac:dyDescent="0.3">
      <c r="A29" s="11">
        <v>211468582</v>
      </c>
      <c r="B29" s="11">
        <v>17</v>
      </c>
      <c r="C29" s="11">
        <v>100</v>
      </c>
      <c r="D29" s="11">
        <v>80</v>
      </c>
      <c r="E29" s="11">
        <v>100</v>
      </c>
      <c r="F29" s="11">
        <v>100</v>
      </c>
      <c r="G29" s="11">
        <v>100</v>
      </c>
      <c r="H29" s="11">
        <v>100</v>
      </c>
      <c r="I29" s="11">
        <v>100</v>
      </c>
      <c r="J29" s="11">
        <v>100</v>
      </c>
      <c r="K29" s="11">
        <v>95</v>
      </c>
      <c r="L29" s="20">
        <f t="shared" si="0"/>
        <v>97.321428571428569</v>
      </c>
      <c r="M29" s="11" t="s">
        <v>116</v>
      </c>
      <c r="N29" s="11" t="s">
        <v>112</v>
      </c>
    </row>
    <row r="30" spans="1:14" ht="28.8" x14ac:dyDescent="0.3">
      <c r="A30" s="11">
        <v>209580208</v>
      </c>
      <c r="B30" s="11">
        <v>17</v>
      </c>
      <c r="C30" s="11">
        <v>100</v>
      </c>
      <c r="D30" s="11">
        <v>80</v>
      </c>
      <c r="E30" s="11">
        <v>100</v>
      </c>
      <c r="F30" s="11">
        <v>100</v>
      </c>
      <c r="G30" s="11">
        <v>100</v>
      </c>
      <c r="H30" s="11">
        <v>100</v>
      </c>
      <c r="I30" s="11">
        <v>100</v>
      </c>
      <c r="J30" s="11">
        <v>100</v>
      </c>
      <c r="K30" s="11">
        <v>95</v>
      </c>
      <c r="L30" s="20">
        <f t="shared" si="0"/>
        <v>97.321428571428569</v>
      </c>
      <c r="M30" s="11" t="s">
        <v>116</v>
      </c>
      <c r="N30" s="11" t="s">
        <v>112</v>
      </c>
    </row>
    <row r="31" spans="1:14" ht="43.2" x14ac:dyDescent="0.3">
      <c r="A31" s="11">
        <v>207895210</v>
      </c>
      <c r="B31" s="11">
        <v>18</v>
      </c>
      <c r="C31" s="11">
        <v>100</v>
      </c>
      <c r="D31" s="11">
        <v>100</v>
      </c>
      <c r="E31" s="11">
        <v>100</v>
      </c>
      <c r="F31" s="11">
        <v>100</v>
      </c>
      <c r="G31" s="11">
        <v>100</v>
      </c>
      <c r="H31" s="11">
        <v>100</v>
      </c>
      <c r="I31" s="11">
        <v>100</v>
      </c>
      <c r="J31" s="11">
        <v>95</v>
      </c>
      <c r="K31" s="11">
        <v>95</v>
      </c>
      <c r="L31" s="20">
        <f t="shared" si="0"/>
        <v>97.5</v>
      </c>
      <c r="M31" s="11" t="s">
        <v>164</v>
      </c>
      <c r="N31" s="11" t="s">
        <v>118</v>
      </c>
    </row>
    <row r="32" spans="1:14" ht="43.2" x14ac:dyDescent="0.3">
      <c r="A32" s="11">
        <v>318760618</v>
      </c>
      <c r="B32" s="11">
        <v>18</v>
      </c>
      <c r="C32" s="11">
        <v>100</v>
      </c>
      <c r="D32" s="11">
        <v>100</v>
      </c>
      <c r="E32" s="11">
        <v>100</v>
      </c>
      <c r="F32" s="11">
        <v>100</v>
      </c>
      <c r="G32" s="11">
        <v>100</v>
      </c>
      <c r="H32" s="11">
        <v>100</v>
      </c>
      <c r="I32" s="11">
        <v>100</v>
      </c>
      <c r="J32" s="11">
        <v>95</v>
      </c>
      <c r="K32" s="11">
        <v>95</v>
      </c>
      <c r="L32" s="20">
        <f t="shared" si="0"/>
        <v>97.5</v>
      </c>
      <c r="M32" s="11" t="s">
        <v>164</v>
      </c>
      <c r="N32" s="11" t="s">
        <v>118</v>
      </c>
    </row>
    <row r="33" spans="1:14" ht="43.2" x14ac:dyDescent="0.3">
      <c r="A33" s="11">
        <v>207758459</v>
      </c>
      <c r="B33" s="11">
        <v>19</v>
      </c>
      <c r="C33" s="11">
        <v>100</v>
      </c>
      <c r="D33" s="11">
        <v>100</v>
      </c>
      <c r="E33" s="11">
        <v>100</v>
      </c>
      <c r="F33" s="11">
        <v>100</v>
      </c>
      <c r="G33" s="11">
        <v>100</v>
      </c>
      <c r="H33" s="11">
        <v>100</v>
      </c>
      <c r="I33" s="11">
        <v>100</v>
      </c>
      <c r="J33" s="11">
        <v>100</v>
      </c>
      <c r="K33" s="11">
        <v>100</v>
      </c>
      <c r="L33" s="20">
        <f t="shared" si="0"/>
        <v>100</v>
      </c>
      <c r="M33" s="11" t="s">
        <v>164</v>
      </c>
      <c r="N33" s="11" t="s">
        <v>123</v>
      </c>
    </row>
    <row r="34" spans="1:14" ht="43.2" x14ac:dyDescent="0.3">
      <c r="A34" s="11">
        <v>206972788</v>
      </c>
      <c r="B34" s="11">
        <v>19</v>
      </c>
      <c r="C34" s="11">
        <v>100</v>
      </c>
      <c r="D34" s="11">
        <v>100</v>
      </c>
      <c r="E34" s="11">
        <v>100</v>
      </c>
      <c r="F34" s="11">
        <v>100</v>
      </c>
      <c r="G34" s="11">
        <v>100</v>
      </c>
      <c r="H34" s="11">
        <v>100</v>
      </c>
      <c r="I34" s="11">
        <v>100</v>
      </c>
      <c r="J34" s="11">
        <v>100</v>
      </c>
      <c r="K34" s="11">
        <v>100</v>
      </c>
      <c r="L34" s="20">
        <f t="shared" si="0"/>
        <v>100</v>
      </c>
      <c r="M34" s="11" t="s">
        <v>164</v>
      </c>
      <c r="N34" s="11" t="s">
        <v>123</v>
      </c>
    </row>
    <row r="35" spans="1:14" x14ac:dyDescent="0.3">
      <c r="A35" s="11">
        <v>208847830</v>
      </c>
      <c r="B35" s="11">
        <v>20</v>
      </c>
      <c r="C35" s="11">
        <v>100</v>
      </c>
      <c r="D35" s="11">
        <v>90</v>
      </c>
      <c r="E35" s="11">
        <v>100</v>
      </c>
      <c r="F35" s="11">
        <v>100</v>
      </c>
      <c r="G35" s="11">
        <v>100</v>
      </c>
      <c r="H35" s="11">
        <v>100</v>
      </c>
      <c r="I35" s="11">
        <v>100</v>
      </c>
      <c r="J35" s="11">
        <v>100</v>
      </c>
      <c r="K35" s="11">
        <v>100</v>
      </c>
      <c r="L35" s="20">
        <f t="shared" si="0"/>
        <v>99.285714285714278</v>
      </c>
      <c r="M35" s="11" t="s">
        <v>124</v>
      </c>
      <c r="N35" s="11" t="s">
        <v>164</v>
      </c>
    </row>
    <row r="36" spans="1:14" x14ac:dyDescent="0.3">
      <c r="A36" s="11">
        <v>206891228</v>
      </c>
      <c r="B36" s="11">
        <v>20</v>
      </c>
      <c r="C36" s="11">
        <v>100</v>
      </c>
      <c r="D36" s="11">
        <v>90</v>
      </c>
      <c r="E36" s="11">
        <v>100</v>
      </c>
      <c r="F36" s="11">
        <v>100</v>
      </c>
      <c r="G36" s="11">
        <v>100</v>
      </c>
      <c r="H36" s="11">
        <v>100</v>
      </c>
      <c r="I36" s="11">
        <v>100</v>
      </c>
      <c r="J36" s="11">
        <v>100</v>
      </c>
      <c r="K36" s="11">
        <v>100</v>
      </c>
      <c r="L36" s="20">
        <f t="shared" si="0"/>
        <v>99.285714285714278</v>
      </c>
      <c r="M36" s="11" t="s">
        <v>124</v>
      </c>
      <c r="N36" s="11" t="s">
        <v>164</v>
      </c>
    </row>
    <row r="37" spans="1:14" x14ac:dyDescent="0.3">
      <c r="A37" s="11">
        <v>208566604</v>
      </c>
      <c r="B37" s="11">
        <v>21</v>
      </c>
      <c r="C37" s="11">
        <v>100</v>
      </c>
      <c r="D37" s="11">
        <v>100</v>
      </c>
      <c r="E37" s="11">
        <v>100</v>
      </c>
      <c r="F37" s="11">
        <v>100</v>
      </c>
      <c r="G37" s="11">
        <v>100</v>
      </c>
      <c r="H37" s="11">
        <v>100</v>
      </c>
      <c r="I37" s="11">
        <v>100</v>
      </c>
      <c r="J37" s="11">
        <v>100</v>
      </c>
      <c r="K37" s="11">
        <v>100</v>
      </c>
      <c r="L37" s="20">
        <f t="shared" si="0"/>
        <v>100</v>
      </c>
      <c r="M37" s="11" t="s">
        <v>164</v>
      </c>
      <c r="N37" s="11" t="s">
        <v>164</v>
      </c>
    </row>
    <row r="38" spans="1:14" x14ac:dyDescent="0.3">
      <c r="A38" s="11">
        <v>209233550</v>
      </c>
      <c r="B38" s="11">
        <v>21</v>
      </c>
      <c r="C38" s="11">
        <v>100</v>
      </c>
      <c r="D38" s="11">
        <v>100</v>
      </c>
      <c r="E38" s="11">
        <v>100</v>
      </c>
      <c r="F38" s="11">
        <v>100</v>
      </c>
      <c r="G38" s="11">
        <v>100</v>
      </c>
      <c r="H38" s="11">
        <v>100</v>
      </c>
      <c r="I38" s="11">
        <v>100</v>
      </c>
      <c r="J38" s="11">
        <v>100</v>
      </c>
      <c r="K38" s="11">
        <v>100</v>
      </c>
      <c r="L38" s="20">
        <f t="shared" si="0"/>
        <v>100</v>
      </c>
      <c r="M38" s="11" t="s">
        <v>164</v>
      </c>
      <c r="N38" s="11" t="s">
        <v>164</v>
      </c>
    </row>
    <row r="39" spans="1:14" x14ac:dyDescent="0.3">
      <c r="A39" s="11">
        <v>209237296</v>
      </c>
      <c r="B39" s="11">
        <v>22</v>
      </c>
      <c r="C39" s="11">
        <v>100</v>
      </c>
      <c r="D39" s="11">
        <v>100</v>
      </c>
      <c r="E39" s="11">
        <v>100</v>
      </c>
      <c r="F39" s="11">
        <v>100</v>
      </c>
      <c r="G39" s="11">
        <v>100</v>
      </c>
      <c r="H39" s="11">
        <v>100</v>
      </c>
      <c r="I39" s="11">
        <v>100</v>
      </c>
      <c r="J39" s="11">
        <v>100</v>
      </c>
      <c r="K39" s="11">
        <v>100</v>
      </c>
      <c r="L39" s="20">
        <f t="shared" si="0"/>
        <v>100</v>
      </c>
      <c r="M39" s="11" t="s">
        <v>164</v>
      </c>
      <c r="N39" s="11" t="s">
        <v>164</v>
      </c>
    </row>
    <row r="40" spans="1:14" x14ac:dyDescent="0.3">
      <c r="A40" s="11">
        <v>208224824</v>
      </c>
      <c r="B40" s="11">
        <v>22</v>
      </c>
      <c r="C40" s="11">
        <v>100</v>
      </c>
      <c r="D40" s="11">
        <v>100</v>
      </c>
      <c r="E40" s="11">
        <v>100</v>
      </c>
      <c r="F40" s="11">
        <v>100</v>
      </c>
      <c r="G40" s="11">
        <v>100</v>
      </c>
      <c r="H40" s="11">
        <v>100</v>
      </c>
      <c r="I40" s="11">
        <v>100</v>
      </c>
      <c r="J40" s="11">
        <v>100</v>
      </c>
      <c r="K40" s="11">
        <v>100</v>
      </c>
      <c r="L40" s="20">
        <f t="shared" si="0"/>
        <v>100</v>
      </c>
      <c r="M40" s="11" t="s">
        <v>164</v>
      </c>
      <c r="N40" s="11" t="s">
        <v>164</v>
      </c>
    </row>
    <row r="41" spans="1:14" ht="43.2" x14ac:dyDescent="0.3">
      <c r="A41" s="11">
        <v>209308709</v>
      </c>
      <c r="B41" s="11">
        <v>23</v>
      </c>
      <c r="C41" s="11">
        <v>100</v>
      </c>
      <c r="D41" s="11">
        <v>100</v>
      </c>
      <c r="E41" s="11">
        <v>75</v>
      </c>
      <c r="F41" s="11">
        <v>100</v>
      </c>
      <c r="G41" s="11">
        <v>100</v>
      </c>
      <c r="H41" s="11">
        <v>100</v>
      </c>
      <c r="I41" s="11">
        <v>100</v>
      </c>
      <c r="J41" s="11">
        <v>100</v>
      </c>
      <c r="K41" s="11">
        <v>100</v>
      </c>
      <c r="L41" s="20">
        <f t="shared" si="0"/>
        <v>98.214285714285722</v>
      </c>
      <c r="M41" s="11" t="s">
        <v>119</v>
      </c>
      <c r="N41" s="11" t="s">
        <v>164</v>
      </c>
    </row>
    <row r="42" spans="1:14" ht="43.2" x14ac:dyDescent="0.3">
      <c r="A42" s="11">
        <v>207178039</v>
      </c>
      <c r="B42" s="11">
        <v>23</v>
      </c>
      <c r="C42" s="11">
        <v>100</v>
      </c>
      <c r="D42" s="11">
        <v>100</v>
      </c>
      <c r="E42" s="11">
        <v>75</v>
      </c>
      <c r="F42" s="11">
        <v>100</v>
      </c>
      <c r="G42" s="11">
        <v>100</v>
      </c>
      <c r="H42" s="11">
        <v>100</v>
      </c>
      <c r="I42" s="11">
        <v>100</v>
      </c>
      <c r="J42" s="11">
        <v>100</v>
      </c>
      <c r="K42" s="11">
        <v>100</v>
      </c>
      <c r="L42" s="20">
        <f t="shared" si="0"/>
        <v>98.214285714285722</v>
      </c>
      <c r="M42" s="11" t="s">
        <v>119</v>
      </c>
      <c r="N42" s="11" t="s">
        <v>164</v>
      </c>
    </row>
    <row r="43" spans="1:14" x14ac:dyDescent="0.3">
      <c r="A43" s="11">
        <v>209007202</v>
      </c>
      <c r="B43" s="11">
        <v>24</v>
      </c>
      <c r="C43" s="11" t="s">
        <v>164</v>
      </c>
      <c r="D43" s="11" t="s">
        <v>164</v>
      </c>
      <c r="E43" s="11" t="s">
        <v>164</v>
      </c>
      <c r="F43" s="11" t="s">
        <v>164</v>
      </c>
      <c r="G43" s="11" t="s">
        <v>164</v>
      </c>
      <c r="H43" s="11" t="s">
        <v>164</v>
      </c>
      <c r="I43" s="11" t="s">
        <v>164</v>
      </c>
      <c r="J43" s="11" t="s">
        <v>164</v>
      </c>
      <c r="K43" s="11" t="s">
        <v>164</v>
      </c>
      <c r="L43" s="20" t="str">
        <f t="shared" si="0"/>
        <v/>
      </c>
      <c r="M43" s="11" t="s">
        <v>164</v>
      </c>
      <c r="N43" s="11" t="s">
        <v>164</v>
      </c>
    </row>
    <row r="44" spans="1:14" x14ac:dyDescent="0.3">
      <c r="A44" s="11">
        <v>315995258</v>
      </c>
      <c r="B44" s="11">
        <v>24</v>
      </c>
      <c r="C44" s="11" t="s">
        <v>164</v>
      </c>
      <c r="D44" s="11" t="s">
        <v>164</v>
      </c>
      <c r="E44" s="11" t="s">
        <v>164</v>
      </c>
      <c r="F44" s="11" t="s">
        <v>164</v>
      </c>
      <c r="G44" s="11" t="s">
        <v>164</v>
      </c>
      <c r="H44" s="11" t="s">
        <v>164</v>
      </c>
      <c r="I44" s="11" t="s">
        <v>164</v>
      </c>
      <c r="J44" s="11" t="s">
        <v>164</v>
      </c>
      <c r="K44" s="11" t="s">
        <v>164</v>
      </c>
      <c r="L44" s="20" t="str">
        <f t="shared" si="0"/>
        <v/>
      </c>
      <c r="M44" s="11" t="s">
        <v>164</v>
      </c>
      <c r="N44" s="11" t="s">
        <v>164</v>
      </c>
    </row>
    <row r="45" spans="1:14" ht="28.8" x14ac:dyDescent="0.3">
      <c r="A45" s="11">
        <v>322688946</v>
      </c>
      <c r="B45" s="11">
        <v>25</v>
      </c>
      <c r="C45" s="11">
        <v>100</v>
      </c>
      <c r="D45" s="11">
        <v>80</v>
      </c>
      <c r="E45" s="11">
        <v>100</v>
      </c>
      <c r="F45" s="11">
        <v>100</v>
      </c>
      <c r="G45" s="11">
        <v>100</v>
      </c>
      <c r="H45" s="11">
        <v>100</v>
      </c>
      <c r="I45" s="11">
        <v>100</v>
      </c>
      <c r="J45" s="11">
        <v>100</v>
      </c>
      <c r="K45" s="11">
        <v>95</v>
      </c>
      <c r="L45" s="20">
        <f t="shared" si="0"/>
        <v>97.321428571428569</v>
      </c>
      <c r="M45" s="11" t="s">
        <v>116</v>
      </c>
      <c r="N45" s="11" t="s">
        <v>112</v>
      </c>
    </row>
    <row r="46" spans="1:14" ht="28.8" x14ac:dyDescent="0.3">
      <c r="A46" s="11">
        <v>322384330</v>
      </c>
      <c r="B46" s="11">
        <v>25</v>
      </c>
      <c r="C46" s="11">
        <v>100</v>
      </c>
      <c r="D46" s="11">
        <v>80</v>
      </c>
      <c r="E46" s="11">
        <v>100</v>
      </c>
      <c r="F46" s="11">
        <v>100</v>
      </c>
      <c r="G46" s="11">
        <v>100</v>
      </c>
      <c r="H46" s="11">
        <v>100</v>
      </c>
      <c r="I46" s="11">
        <v>100</v>
      </c>
      <c r="J46" s="11">
        <v>100</v>
      </c>
      <c r="K46" s="11">
        <v>95</v>
      </c>
      <c r="L46" s="20">
        <f t="shared" si="0"/>
        <v>97.321428571428569</v>
      </c>
      <c r="M46" s="11" t="s">
        <v>116</v>
      </c>
      <c r="N46" s="11" t="s">
        <v>112</v>
      </c>
    </row>
    <row r="47" spans="1:14" ht="57.6" x14ac:dyDescent="0.3">
      <c r="A47" s="11">
        <v>209395128</v>
      </c>
      <c r="B47" s="11">
        <v>26</v>
      </c>
      <c r="C47" s="11">
        <v>100</v>
      </c>
      <c r="D47" s="11">
        <v>80</v>
      </c>
      <c r="E47" s="11">
        <v>75</v>
      </c>
      <c r="F47" s="11">
        <v>100</v>
      </c>
      <c r="G47" s="11">
        <v>100</v>
      </c>
      <c r="H47" s="11">
        <v>100</v>
      </c>
      <c r="I47" s="11">
        <v>100</v>
      </c>
      <c r="J47" s="11">
        <v>80</v>
      </c>
      <c r="K47" s="11">
        <v>100</v>
      </c>
      <c r="L47" s="20">
        <f t="shared" si="0"/>
        <v>91.785714285714278</v>
      </c>
      <c r="M47" s="11" t="s">
        <v>122</v>
      </c>
      <c r="N47" s="11" t="s">
        <v>125</v>
      </c>
    </row>
    <row r="48" spans="1:14" ht="28.8" x14ac:dyDescent="0.3">
      <c r="A48" s="11">
        <v>209166701</v>
      </c>
      <c r="B48" s="11">
        <v>28</v>
      </c>
      <c r="C48" s="11">
        <v>100</v>
      </c>
      <c r="D48" s="11">
        <v>80</v>
      </c>
      <c r="E48" s="11">
        <v>100</v>
      </c>
      <c r="F48" s="11">
        <v>100</v>
      </c>
      <c r="G48" s="11">
        <v>100</v>
      </c>
      <c r="H48" s="11">
        <v>100</v>
      </c>
      <c r="I48" s="11">
        <v>100</v>
      </c>
      <c r="J48" s="11">
        <v>100</v>
      </c>
      <c r="K48" s="11">
        <v>95</v>
      </c>
      <c r="L48" s="20">
        <f t="shared" si="0"/>
        <v>97.321428571428569</v>
      </c>
      <c r="M48" s="11" t="s">
        <v>116</v>
      </c>
      <c r="N48" s="11" t="s">
        <v>112</v>
      </c>
    </row>
    <row r="49" spans="1:14" ht="28.8" x14ac:dyDescent="0.3">
      <c r="A49" s="11">
        <v>318793882</v>
      </c>
      <c r="B49" s="11">
        <v>28</v>
      </c>
      <c r="C49" s="11">
        <v>100</v>
      </c>
      <c r="D49" s="11">
        <v>80</v>
      </c>
      <c r="E49" s="11">
        <v>100</v>
      </c>
      <c r="F49" s="11">
        <v>100</v>
      </c>
      <c r="G49" s="11">
        <v>100</v>
      </c>
      <c r="H49" s="11">
        <v>100</v>
      </c>
      <c r="I49" s="11">
        <v>100</v>
      </c>
      <c r="J49" s="11">
        <v>100</v>
      </c>
      <c r="K49" s="11">
        <v>95</v>
      </c>
      <c r="L49" s="20">
        <f t="shared" si="0"/>
        <v>97.321428571428569</v>
      </c>
      <c r="M49" s="11" t="s">
        <v>116</v>
      </c>
      <c r="N49" s="11" t="s">
        <v>112</v>
      </c>
    </row>
    <row r="50" spans="1:14" ht="43.2" x14ac:dyDescent="0.3">
      <c r="A50" s="11">
        <v>206619686</v>
      </c>
      <c r="B50" s="11">
        <v>30</v>
      </c>
      <c r="C50" s="11">
        <v>100</v>
      </c>
      <c r="D50" s="11">
        <v>100</v>
      </c>
      <c r="E50" s="11">
        <v>100</v>
      </c>
      <c r="F50" s="11">
        <v>100</v>
      </c>
      <c r="G50" s="11">
        <v>100</v>
      </c>
      <c r="H50" s="11">
        <v>100</v>
      </c>
      <c r="I50" s="11">
        <v>100</v>
      </c>
      <c r="J50" s="11">
        <v>100</v>
      </c>
      <c r="K50" s="11">
        <v>80</v>
      </c>
      <c r="L50" s="20">
        <f t="shared" si="0"/>
        <v>95</v>
      </c>
      <c r="M50" s="11" t="s">
        <v>164</v>
      </c>
      <c r="N50" s="11" t="s">
        <v>126</v>
      </c>
    </row>
    <row r="51" spans="1:14" ht="43.2" x14ac:dyDescent="0.3">
      <c r="A51" s="11">
        <v>208040303</v>
      </c>
      <c r="B51" s="11">
        <v>30</v>
      </c>
      <c r="C51" s="11">
        <v>100</v>
      </c>
      <c r="D51" s="11">
        <v>100</v>
      </c>
      <c r="E51" s="11">
        <v>100</v>
      </c>
      <c r="F51" s="11">
        <v>100</v>
      </c>
      <c r="G51" s="11">
        <v>100</v>
      </c>
      <c r="H51" s="11">
        <v>100</v>
      </c>
      <c r="I51" s="11">
        <v>100</v>
      </c>
      <c r="J51" s="11">
        <v>100</v>
      </c>
      <c r="K51" s="11">
        <v>80</v>
      </c>
      <c r="L51" s="20">
        <f t="shared" si="0"/>
        <v>95</v>
      </c>
      <c r="M51" s="11" t="s">
        <v>164</v>
      </c>
      <c r="N51" s="11" t="s">
        <v>126</v>
      </c>
    </row>
    <row r="52" spans="1:14" ht="28.8" x14ac:dyDescent="0.3">
      <c r="A52" s="11">
        <v>211693783</v>
      </c>
      <c r="B52" s="11">
        <v>33</v>
      </c>
      <c r="C52" s="11">
        <v>100</v>
      </c>
      <c r="D52" s="11">
        <v>100</v>
      </c>
      <c r="E52" s="11">
        <v>100</v>
      </c>
      <c r="F52" s="11">
        <v>100</v>
      </c>
      <c r="G52" s="11">
        <v>100</v>
      </c>
      <c r="H52" s="11">
        <v>100</v>
      </c>
      <c r="I52" s="11">
        <v>100</v>
      </c>
      <c r="J52" s="11">
        <v>90</v>
      </c>
      <c r="K52" s="11">
        <v>100</v>
      </c>
      <c r="L52" s="20">
        <f t="shared" si="0"/>
        <v>97.5</v>
      </c>
      <c r="M52" s="11" t="s">
        <v>164</v>
      </c>
      <c r="N52" s="11" t="s">
        <v>113</v>
      </c>
    </row>
    <row r="53" spans="1:14" ht="28.8" x14ac:dyDescent="0.3">
      <c r="A53" s="11">
        <v>314686478</v>
      </c>
      <c r="B53" s="11">
        <v>33</v>
      </c>
      <c r="C53" s="11">
        <v>100</v>
      </c>
      <c r="D53" s="11">
        <v>100</v>
      </c>
      <c r="E53" s="11">
        <v>100</v>
      </c>
      <c r="F53" s="11">
        <v>100</v>
      </c>
      <c r="G53" s="11">
        <v>100</v>
      </c>
      <c r="H53" s="11">
        <v>100</v>
      </c>
      <c r="I53" s="11">
        <v>100</v>
      </c>
      <c r="J53" s="11">
        <v>90</v>
      </c>
      <c r="K53" s="11">
        <v>100</v>
      </c>
      <c r="L53" s="20">
        <f t="shared" si="0"/>
        <v>97.5</v>
      </c>
      <c r="M53" s="11" t="s">
        <v>164</v>
      </c>
      <c r="N53" s="11" t="s">
        <v>113</v>
      </c>
    </row>
    <row r="54" spans="1:14" ht="144" x14ac:dyDescent="0.3">
      <c r="A54" s="11">
        <v>207698788</v>
      </c>
      <c r="B54" s="11">
        <v>35</v>
      </c>
      <c r="C54" s="11">
        <v>100</v>
      </c>
      <c r="D54" s="11">
        <v>100</v>
      </c>
      <c r="E54" s="11">
        <v>100</v>
      </c>
      <c r="F54" s="11">
        <v>100</v>
      </c>
      <c r="G54" s="11">
        <v>100</v>
      </c>
      <c r="H54" s="11">
        <v>100</v>
      </c>
      <c r="I54" s="11">
        <v>100</v>
      </c>
      <c r="J54" s="11">
        <v>100</v>
      </c>
      <c r="K54" s="11">
        <v>85</v>
      </c>
      <c r="L54" s="20">
        <f t="shared" si="0"/>
        <v>96.25</v>
      </c>
      <c r="M54" s="11" t="s">
        <v>164</v>
      </c>
      <c r="N54" s="11" t="s">
        <v>127</v>
      </c>
    </row>
    <row r="55" spans="1:14" ht="144" x14ac:dyDescent="0.3">
      <c r="A55" s="11">
        <v>209058114</v>
      </c>
      <c r="B55" s="11">
        <v>35</v>
      </c>
      <c r="C55" s="11">
        <v>100</v>
      </c>
      <c r="D55" s="11">
        <v>100</v>
      </c>
      <c r="E55" s="11">
        <v>100</v>
      </c>
      <c r="F55" s="11">
        <v>100</v>
      </c>
      <c r="G55" s="11">
        <v>100</v>
      </c>
      <c r="H55" s="11">
        <v>100</v>
      </c>
      <c r="I55" s="11">
        <v>100</v>
      </c>
      <c r="J55" s="11">
        <v>100</v>
      </c>
      <c r="K55" s="11">
        <v>85</v>
      </c>
      <c r="L55" s="20">
        <f t="shared" si="0"/>
        <v>96.25</v>
      </c>
      <c r="M55" s="11" t="s">
        <v>164</v>
      </c>
      <c r="N55" s="11" t="s">
        <v>127</v>
      </c>
    </row>
    <row r="56" spans="1:14" ht="57.6" x14ac:dyDescent="0.3">
      <c r="A56" s="11">
        <v>209010032</v>
      </c>
      <c r="B56" s="11">
        <v>26</v>
      </c>
      <c r="C56" s="11">
        <v>100</v>
      </c>
      <c r="D56" s="11">
        <v>80</v>
      </c>
      <c r="E56" s="11">
        <v>75</v>
      </c>
      <c r="F56" s="11">
        <v>100</v>
      </c>
      <c r="G56" s="11">
        <v>100</v>
      </c>
      <c r="H56" s="11">
        <v>100</v>
      </c>
      <c r="I56" s="11">
        <v>100</v>
      </c>
      <c r="J56" s="11">
        <v>80</v>
      </c>
      <c r="K56" s="11">
        <v>100</v>
      </c>
      <c r="L56" s="20">
        <f t="shared" ref="L56" si="1">IFERROR(0.25*K56+0.25*J56+0.5*AVERAGE(C56:I56), "")</f>
        <v>91.785714285714278</v>
      </c>
      <c r="M56" s="11" t="s">
        <v>122</v>
      </c>
      <c r="N56" s="11" t="s">
        <v>125</v>
      </c>
    </row>
    <row r="57" spans="1:14" x14ac:dyDescent="0.3">
      <c r="A57" s="11">
        <v>315058099</v>
      </c>
      <c r="B57" s="11">
        <v>38</v>
      </c>
      <c r="C57" s="11">
        <v>100</v>
      </c>
      <c r="D57" s="11">
        <v>100</v>
      </c>
      <c r="E57" s="11">
        <v>100</v>
      </c>
      <c r="F57" s="11">
        <v>100</v>
      </c>
      <c r="G57" s="11">
        <v>100</v>
      </c>
      <c r="H57" s="11">
        <v>100</v>
      </c>
      <c r="I57" s="11">
        <v>100</v>
      </c>
      <c r="J57" s="11">
        <v>0</v>
      </c>
      <c r="K57" s="11">
        <v>0</v>
      </c>
      <c r="L57" s="20">
        <f t="shared" si="0"/>
        <v>50</v>
      </c>
      <c r="M57" s="11" t="s">
        <v>164</v>
      </c>
      <c r="N57" s="11" t="s">
        <v>150</v>
      </c>
    </row>
    <row r="58" spans="1:14" x14ac:dyDescent="0.3">
      <c r="A58" s="11">
        <v>322546680</v>
      </c>
      <c r="B58" s="11">
        <v>38</v>
      </c>
      <c r="C58" s="11">
        <v>100</v>
      </c>
      <c r="D58" s="11">
        <v>100</v>
      </c>
      <c r="E58" s="11">
        <v>100</v>
      </c>
      <c r="F58" s="11">
        <v>100</v>
      </c>
      <c r="G58" s="11">
        <v>100</v>
      </c>
      <c r="H58" s="11">
        <v>100</v>
      </c>
      <c r="I58" s="11">
        <v>100</v>
      </c>
      <c r="J58" s="11">
        <v>0</v>
      </c>
      <c r="K58" s="11">
        <v>0</v>
      </c>
      <c r="L58" s="20">
        <f t="shared" si="0"/>
        <v>50</v>
      </c>
      <c r="M58" s="11" t="s">
        <v>164</v>
      </c>
      <c r="N58" s="11" t="s">
        <v>150</v>
      </c>
    </row>
    <row r="59" spans="1:14" x14ac:dyDescent="0.3">
      <c r="A59" s="11">
        <v>214029449</v>
      </c>
      <c r="B59" s="11">
        <v>39</v>
      </c>
      <c r="C59" s="11" t="s">
        <v>164</v>
      </c>
      <c r="D59" s="11" t="s">
        <v>164</v>
      </c>
      <c r="E59" s="11" t="s">
        <v>164</v>
      </c>
      <c r="F59" s="11" t="s">
        <v>164</v>
      </c>
      <c r="G59" s="11" t="s">
        <v>164</v>
      </c>
      <c r="H59" s="11" t="s">
        <v>164</v>
      </c>
      <c r="I59" s="11" t="s">
        <v>164</v>
      </c>
      <c r="J59" s="11" t="s">
        <v>164</v>
      </c>
      <c r="K59" s="11" t="s">
        <v>164</v>
      </c>
      <c r="L59" s="20" t="str">
        <f t="shared" si="0"/>
        <v/>
      </c>
      <c r="M59" s="11" t="s">
        <v>164</v>
      </c>
      <c r="N59" s="11" t="s">
        <v>164</v>
      </c>
    </row>
    <row r="60" spans="1:14" x14ac:dyDescent="0.3">
      <c r="A60" s="11">
        <v>315646265</v>
      </c>
      <c r="B60" s="11">
        <v>39</v>
      </c>
      <c r="C60" s="11" t="s">
        <v>164</v>
      </c>
      <c r="D60" s="11" t="s">
        <v>164</v>
      </c>
      <c r="E60" s="11" t="s">
        <v>164</v>
      </c>
      <c r="F60" s="11" t="s">
        <v>164</v>
      </c>
      <c r="G60" s="11" t="s">
        <v>164</v>
      </c>
      <c r="H60" s="11" t="s">
        <v>164</v>
      </c>
      <c r="I60" s="11" t="s">
        <v>164</v>
      </c>
      <c r="J60" s="11" t="s">
        <v>164</v>
      </c>
      <c r="K60" s="11" t="s">
        <v>164</v>
      </c>
      <c r="L60" s="20" t="str">
        <f t="shared" si="0"/>
        <v/>
      </c>
      <c r="M60" s="11" t="s">
        <v>164</v>
      </c>
      <c r="N60" s="11" t="s">
        <v>164</v>
      </c>
    </row>
    <row r="61" spans="1:14" ht="100.8" x14ac:dyDescent="0.3">
      <c r="A61" s="11">
        <v>212470140</v>
      </c>
      <c r="B61" s="11">
        <v>42</v>
      </c>
      <c r="C61" s="11">
        <v>100</v>
      </c>
      <c r="D61" s="11">
        <v>100</v>
      </c>
      <c r="E61" s="11">
        <v>100</v>
      </c>
      <c r="F61" s="11">
        <v>100</v>
      </c>
      <c r="G61" s="11">
        <v>100</v>
      </c>
      <c r="H61" s="11">
        <v>100</v>
      </c>
      <c r="I61" s="11">
        <v>100</v>
      </c>
      <c r="J61" s="11">
        <v>100</v>
      </c>
      <c r="K61" s="11">
        <v>85</v>
      </c>
      <c r="L61" s="20">
        <f t="shared" si="0"/>
        <v>96.25</v>
      </c>
      <c r="M61" s="11" t="s">
        <v>164</v>
      </c>
      <c r="N61" s="11" t="s">
        <v>128</v>
      </c>
    </row>
    <row r="62" spans="1:14" x14ac:dyDescent="0.3">
      <c r="A62" s="11">
        <v>207424201</v>
      </c>
      <c r="B62" s="11">
        <v>43</v>
      </c>
      <c r="C62" s="11">
        <v>100</v>
      </c>
      <c r="D62" s="11">
        <v>80</v>
      </c>
      <c r="E62" s="11">
        <v>100</v>
      </c>
      <c r="F62" s="11">
        <v>100</v>
      </c>
      <c r="G62" s="11">
        <v>100</v>
      </c>
      <c r="H62" s="11">
        <v>100</v>
      </c>
      <c r="I62" s="11">
        <v>100</v>
      </c>
      <c r="J62" s="11">
        <v>100</v>
      </c>
      <c r="K62" s="11">
        <v>100</v>
      </c>
      <c r="L62" s="20">
        <f t="shared" si="0"/>
        <v>98.571428571428569</v>
      </c>
      <c r="M62" s="11" t="s">
        <v>116</v>
      </c>
      <c r="N62" s="11" t="s">
        <v>164</v>
      </c>
    </row>
    <row r="63" spans="1:14" x14ac:dyDescent="0.3">
      <c r="A63" s="11">
        <v>318403201</v>
      </c>
      <c r="B63" s="11">
        <v>43</v>
      </c>
      <c r="C63" s="11">
        <v>100</v>
      </c>
      <c r="D63" s="11">
        <v>80</v>
      </c>
      <c r="E63" s="11">
        <v>100</v>
      </c>
      <c r="F63" s="11">
        <v>100</v>
      </c>
      <c r="G63" s="11">
        <v>100</v>
      </c>
      <c r="H63" s="11">
        <v>100</v>
      </c>
      <c r="I63" s="11">
        <v>100</v>
      </c>
      <c r="J63" s="11">
        <v>100</v>
      </c>
      <c r="K63" s="11">
        <v>100</v>
      </c>
      <c r="L63" s="20">
        <f t="shared" si="0"/>
        <v>98.571428571428569</v>
      </c>
      <c r="M63" s="11" t="s">
        <v>116</v>
      </c>
      <c r="N63" s="11" t="s">
        <v>164</v>
      </c>
    </row>
    <row r="64" spans="1:14" ht="43.2" x14ac:dyDescent="0.3">
      <c r="A64" s="11">
        <v>212976401</v>
      </c>
      <c r="B64" s="11">
        <v>44</v>
      </c>
      <c r="C64" s="11">
        <v>100</v>
      </c>
      <c r="D64" s="11">
        <v>100</v>
      </c>
      <c r="E64" s="11">
        <v>75</v>
      </c>
      <c r="F64" s="11">
        <v>100</v>
      </c>
      <c r="G64" s="11">
        <v>100</v>
      </c>
      <c r="H64" s="11">
        <v>100</v>
      </c>
      <c r="I64" s="11">
        <v>100</v>
      </c>
      <c r="J64" s="11">
        <v>100</v>
      </c>
      <c r="K64" s="11">
        <v>101</v>
      </c>
      <c r="L64" s="20">
        <f t="shared" si="0"/>
        <v>98.464285714285722</v>
      </c>
      <c r="M64" s="11" t="s">
        <v>119</v>
      </c>
      <c r="N64" s="11" t="s">
        <v>139</v>
      </c>
    </row>
    <row r="65" spans="1:14" ht="43.2" x14ac:dyDescent="0.3">
      <c r="A65" s="11">
        <v>212653398</v>
      </c>
      <c r="B65" s="11">
        <v>44</v>
      </c>
      <c r="C65" s="11">
        <v>100</v>
      </c>
      <c r="D65" s="11">
        <v>100</v>
      </c>
      <c r="E65" s="11">
        <v>75</v>
      </c>
      <c r="F65" s="11">
        <v>100</v>
      </c>
      <c r="G65" s="11">
        <v>100</v>
      </c>
      <c r="H65" s="11">
        <v>100</v>
      </c>
      <c r="I65" s="11">
        <v>100</v>
      </c>
      <c r="J65" s="11">
        <v>100</v>
      </c>
      <c r="K65" s="11">
        <v>101</v>
      </c>
      <c r="L65" s="20">
        <f t="shared" si="0"/>
        <v>98.464285714285722</v>
      </c>
      <c r="M65" s="11" t="s">
        <v>119</v>
      </c>
      <c r="N65" s="11" t="s">
        <v>139</v>
      </c>
    </row>
    <row r="66" spans="1:14" ht="100.8" x14ac:dyDescent="0.3">
      <c r="A66" s="11">
        <v>205804248</v>
      </c>
      <c r="B66" s="11">
        <v>45</v>
      </c>
      <c r="C66" s="11">
        <v>100</v>
      </c>
      <c r="D66" s="11">
        <v>100</v>
      </c>
      <c r="E66" s="11">
        <v>100</v>
      </c>
      <c r="F66" s="11">
        <v>100</v>
      </c>
      <c r="G66" s="11">
        <v>100</v>
      </c>
      <c r="H66" s="11">
        <v>100</v>
      </c>
      <c r="I66" s="11">
        <v>100</v>
      </c>
      <c r="J66" s="11">
        <v>80</v>
      </c>
      <c r="K66" s="11">
        <v>80</v>
      </c>
      <c r="L66" s="20">
        <f t="shared" si="0"/>
        <v>90</v>
      </c>
      <c r="M66" s="11" t="s">
        <v>164</v>
      </c>
      <c r="N66" s="11" t="s">
        <v>129</v>
      </c>
    </row>
    <row r="67" spans="1:14" ht="100.8" x14ac:dyDescent="0.3">
      <c r="A67" s="11">
        <v>318283512</v>
      </c>
      <c r="B67" s="11">
        <v>45</v>
      </c>
      <c r="C67" s="11">
        <v>100</v>
      </c>
      <c r="D67" s="11">
        <v>100</v>
      </c>
      <c r="E67" s="11">
        <v>100</v>
      </c>
      <c r="F67" s="11">
        <v>100</v>
      </c>
      <c r="G67" s="11">
        <v>100</v>
      </c>
      <c r="H67" s="11">
        <v>100</v>
      </c>
      <c r="I67" s="11">
        <v>100</v>
      </c>
      <c r="J67" s="11">
        <v>80</v>
      </c>
      <c r="K67" s="11">
        <v>80</v>
      </c>
      <c r="L67" s="20">
        <f t="shared" si="0"/>
        <v>90</v>
      </c>
      <c r="M67" s="11" t="s">
        <v>164</v>
      </c>
      <c r="N67" s="11" t="s">
        <v>129</v>
      </c>
    </row>
    <row r="68" spans="1:14" x14ac:dyDescent="0.3">
      <c r="A68" s="11">
        <v>207470907</v>
      </c>
      <c r="B68" s="11">
        <v>46</v>
      </c>
      <c r="C68" s="11">
        <v>100</v>
      </c>
      <c r="D68" s="11">
        <v>100</v>
      </c>
      <c r="E68" s="11">
        <v>100</v>
      </c>
      <c r="F68" s="11">
        <v>100</v>
      </c>
      <c r="G68" s="11">
        <v>100</v>
      </c>
      <c r="H68" s="11">
        <v>100</v>
      </c>
      <c r="I68" s="11">
        <v>100</v>
      </c>
      <c r="J68" s="11">
        <v>100</v>
      </c>
      <c r="K68" s="11">
        <v>100</v>
      </c>
      <c r="L68" s="20">
        <f t="shared" ref="L68:L81" si="2">IFERROR(0.25*K68+0.25*J68+0.5*AVERAGE(C68:I68), "")</f>
        <v>100</v>
      </c>
      <c r="M68" s="11" t="s">
        <v>164</v>
      </c>
      <c r="N68" s="11" t="s">
        <v>164</v>
      </c>
    </row>
    <row r="69" spans="1:14" x14ac:dyDescent="0.3">
      <c r="A69" s="11">
        <v>316151364</v>
      </c>
      <c r="B69" s="11">
        <v>46</v>
      </c>
      <c r="C69" s="11">
        <v>100</v>
      </c>
      <c r="D69" s="11">
        <v>100</v>
      </c>
      <c r="E69" s="11">
        <v>100</v>
      </c>
      <c r="F69" s="11">
        <v>100</v>
      </c>
      <c r="G69" s="11">
        <v>100</v>
      </c>
      <c r="H69" s="11">
        <v>100</v>
      </c>
      <c r="I69" s="11">
        <v>100</v>
      </c>
      <c r="J69" s="11">
        <v>100</v>
      </c>
      <c r="K69" s="11">
        <v>100</v>
      </c>
      <c r="L69" s="20">
        <f t="shared" si="2"/>
        <v>100</v>
      </c>
      <c r="M69" s="11" t="s">
        <v>164</v>
      </c>
      <c r="N69" s="11" t="s">
        <v>164</v>
      </c>
    </row>
    <row r="70" spans="1:14" x14ac:dyDescent="0.3">
      <c r="A70" s="11">
        <v>206421109</v>
      </c>
      <c r="B70" s="11">
        <v>47</v>
      </c>
      <c r="C70" s="11">
        <v>100</v>
      </c>
      <c r="D70" s="11">
        <v>100</v>
      </c>
      <c r="E70" s="11">
        <v>100</v>
      </c>
      <c r="F70" s="11">
        <v>100</v>
      </c>
      <c r="G70" s="11">
        <v>100</v>
      </c>
      <c r="H70" s="11">
        <v>100</v>
      </c>
      <c r="I70" s="11">
        <v>100</v>
      </c>
      <c r="J70" s="11">
        <v>100</v>
      </c>
      <c r="K70" s="11">
        <v>100</v>
      </c>
      <c r="L70" s="20">
        <f t="shared" si="2"/>
        <v>100</v>
      </c>
      <c r="M70" s="11" t="s">
        <v>164</v>
      </c>
      <c r="N70" s="11" t="s">
        <v>164</v>
      </c>
    </row>
    <row r="71" spans="1:14" x14ac:dyDescent="0.3">
      <c r="A71" s="11">
        <v>206866444</v>
      </c>
      <c r="B71" s="11">
        <v>47</v>
      </c>
      <c r="C71" s="11">
        <v>100</v>
      </c>
      <c r="D71" s="11">
        <v>100</v>
      </c>
      <c r="E71" s="11">
        <v>100</v>
      </c>
      <c r="F71" s="11">
        <v>100</v>
      </c>
      <c r="G71" s="11">
        <v>100</v>
      </c>
      <c r="H71" s="11">
        <v>100</v>
      </c>
      <c r="I71" s="11">
        <v>100</v>
      </c>
      <c r="J71" s="11">
        <v>100</v>
      </c>
      <c r="K71" s="11">
        <v>100</v>
      </c>
      <c r="L71" s="20">
        <f t="shared" si="2"/>
        <v>100</v>
      </c>
      <c r="M71" s="11" t="s">
        <v>164</v>
      </c>
      <c r="N71" s="11" t="s">
        <v>164</v>
      </c>
    </row>
    <row r="72" spans="1:14" x14ac:dyDescent="0.3">
      <c r="A72" s="11">
        <v>211321856</v>
      </c>
      <c r="B72" s="11">
        <v>50</v>
      </c>
      <c r="C72" s="11" t="s">
        <v>164</v>
      </c>
      <c r="D72" s="11" t="s">
        <v>164</v>
      </c>
      <c r="E72" s="11" t="s">
        <v>164</v>
      </c>
      <c r="F72" s="11" t="s">
        <v>164</v>
      </c>
      <c r="G72" s="11" t="s">
        <v>164</v>
      </c>
      <c r="H72" s="11" t="s">
        <v>164</v>
      </c>
      <c r="I72" s="11" t="s">
        <v>164</v>
      </c>
      <c r="J72" s="11" t="s">
        <v>164</v>
      </c>
      <c r="K72" s="11" t="s">
        <v>164</v>
      </c>
      <c r="L72" s="20" t="str">
        <f t="shared" si="2"/>
        <v/>
      </c>
      <c r="M72" s="11" t="s">
        <v>164</v>
      </c>
      <c r="N72" s="11" t="s">
        <v>164</v>
      </c>
    </row>
    <row r="73" spans="1:14" x14ac:dyDescent="0.3">
      <c r="A73" s="11">
        <v>205870686</v>
      </c>
      <c r="B73" s="11">
        <v>54</v>
      </c>
      <c r="C73" s="11" t="s">
        <v>164</v>
      </c>
      <c r="D73" s="11" t="s">
        <v>164</v>
      </c>
      <c r="E73" s="11" t="s">
        <v>164</v>
      </c>
      <c r="F73" s="11" t="s">
        <v>164</v>
      </c>
      <c r="G73" s="11" t="s">
        <v>164</v>
      </c>
      <c r="H73" s="11" t="s">
        <v>164</v>
      </c>
      <c r="I73" s="11" t="s">
        <v>164</v>
      </c>
      <c r="J73" s="11" t="s">
        <v>164</v>
      </c>
      <c r="K73" s="11" t="s">
        <v>164</v>
      </c>
      <c r="L73" s="20" t="str">
        <f t="shared" si="2"/>
        <v/>
      </c>
      <c r="M73" s="11" t="s">
        <v>164</v>
      </c>
      <c r="N73" s="11" t="s">
        <v>164</v>
      </c>
    </row>
    <row r="74" spans="1:14" ht="57.6" x14ac:dyDescent="0.3">
      <c r="A74" s="11">
        <v>208253534</v>
      </c>
      <c r="B74" s="11">
        <v>55</v>
      </c>
      <c r="C74" s="11">
        <v>100</v>
      </c>
      <c r="D74" s="11">
        <v>100</v>
      </c>
      <c r="E74" s="11">
        <v>75</v>
      </c>
      <c r="F74" s="11">
        <v>100</v>
      </c>
      <c r="G74" s="11">
        <v>100</v>
      </c>
      <c r="H74" s="11">
        <v>100</v>
      </c>
      <c r="I74" s="11">
        <v>100</v>
      </c>
      <c r="J74" s="11">
        <v>100</v>
      </c>
      <c r="K74" s="11">
        <v>95</v>
      </c>
      <c r="L74" s="20">
        <f t="shared" si="2"/>
        <v>96.964285714285722</v>
      </c>
      <c r="M74" s="11" t="s">
        <v>130</v>
      </c>
      <c r="N74" s="11" t="s">
        <v>112</v>
      </c>
    </row>
    <row r="75" spans="1:14" ht="57.6" x14ac:dyDescent="0.3">
      <c r="A75" s="11">
        <v>209201623</v>
      </c>
      <c r="B75" s="11">
        <v>55</v>
      </c>
      <c r="C75" s="11">
        <v>100</v>
      </c>
      <c r="D75" s="11">
        <v>100</v>
      </c>
      <c r="E75" s="11">
        <v>75</v>
      </c>
      <c r="F75" s="11">
        <v>100</v>
      </c>
      <c r="G75" s="11">
        <v>100</v>
      </c>
      <c r="H75" s="11">
        <v>100</v>
      </c>
      <c r="I75" s="11">
        <v>100</v>
      </c>
      <c r="J75" s="11">
        <v>100</v>
      </c>
      <c r="K75" s="11">
        <v>95</v>
      </c>
      <c r="L75" s="20">
        <f t="shared" si="2"/>
        <v>96.964285714285722</v>
      </c>
      <c r="M75" s="11" t="s">
        <v>130</v>
      </c>
      <c r="N75" s="11" t="s">
        <v>112</v>
      </c>
    </row>
    <row r="76" spans="1:14" ht="43.2" x14ac:dyDescent="0.3">
      <c r="A76" s="11">
        <v>314625807</v>
      </c>
      <c r="B76" s="11">
        <v>56</v>
      </c>
      <c r="C76" s="11">
        <v>100</v>
      </c>
      <c r="D76" s="11">
        <v>100</v>
      </c>
      <c r="E76" s="11">
        <v>100</v>
      </c>
      <c r="F76" s="11">
        <v>100</v>
      </c>
      <c r="G76" s="11">
        <v>100</v>
      </c>
      <c r="H76" s="11">
        <v>100</v>
      </c>
      <c r="I76" s="11">
        <v>100</v>
      </c>
      <c r="J76" s="11">
        <v>80</v>
      </c>
      <c r="K76" s="11">
        <v>95</v>
      </c>
      <c r="L76" s="20">
        <f t="shared" si="2"/>
        <v>93.75</v>
      </c>
      <c r="M76" s="11" t="s">
        <v>164</v>
      </c>
      <c r="N76" s="11" t="s">
        <v>131</v>
      </c>
    </row>
    <row r="77" spans="1:14" ht="43.2" x14ac:dyDescent="0.3">
      <c r="A77" s="11">
        <v>315208819</v>
      </c>
      <c r="B77" s="11">
        <v>56</v>
      </c>
      <c r="C77" s="11">
        <v>100</v>
      </c>
      <c r="D77" s="11">
        <v>100</v>
      </c>
      <c r="E77" s="11">
        <v>100</v>
      </c>
      <c r="F77" s="11">
        <v>100</v>
      </c>
      <c r="G77" s="11">
        <v>100</v>
      </c>
      <c r="H77" s="11">
        <v>100</v>
      </c>
      <c r="I77" s="11">
        <v>100</v>
      </c>
      <c r="J77" s="11">
        <v>80</v>
      </c>
      <c r="K77" s="11">
        <v>95</v>
      </c>
      <c r="L77" s="20">
        <f t="shared" si="2"/>
        <v>93.75</v>
      </c>
      <c r="M77" s="11" t="s">
        <v>164</v>
      </c>
      <c r="N77" s="11" t="s">
        <v>131</v>
      </c>
    </row>
    <row r="78" spans="1:14" ht="57.6" x14ac:dyDescent="0.3">
      <c r="A78" s="11">
        <v>208662643</v>
      </c>
      <c r="B78" s="11">
        <v>57</v>
      </c>
      <c r="C78" s="11">
        <v>100</v>
      </c>
      <c r="D78" s="11">
        <v>100</v>
      </c>
      <c r="E78" s="11">
        <v>75</v>
      </c>
      <c r="F78" s="11">
        <v>100</v>
      </c>
      <c r="G78" s="11">
        <v>100</v>
      </c>
      <c r="H78" s="11">
        <v>100</v>
      </c>
      <c r="I78" s="11">
        <v>100</v>
      </c>
      <c r="J78" s="11">
        <v>85</v>
      </c>
      <c r="K78" s="11">
        <v>90</v>
      </c>
      <c r="L78" s="20">
        <f t="shared" si="2"/>
        <v>91.964285714285722</v>
      </c>
      <c r="M78" s="11" t="s">
        <v>119</v>
      </c>
      <c r="N78" s="11" t="s">
        <v>132</v>
      </c>
    </row>
    <row r="79" spans="1:14" ht="57.6" x14ac:dyDescent="0.3">
      <c r="A79" s="11">
        <v>326560695</v>
      </c>
      <c r="B79" s="11">
        <v>57</v>
      </c>
      <c r="C79" s="11">
        <v>100</v>
      </c>
      <c r="D79" s="11">
        <v>100</v>
      </c>
      <c r="E79" s="11">
        <v>75</v>
      </c>
      <c r="F79" s="11">
        <v>100</v>
      </c>
      <c r="G79" s="11">
        <v>100</v>
      </c>
      <c r="H79" s="11">
        <v>100</v>
      </c>
      <c r="I79" s="11">
        <v>100</v>
      </c>
      <c r="J79" s="11">
        <v>85</v>
      </c>
      <c r="K79" s="11">
        <v>90</v>
      </c>
      <c r="L79" s="20">
        <f t="shared" si="2"/>
        <v>91.964285714285722</v>
      </c>
      <c r="M79" s="11" t="s">
        <v>119</v>
      </c>
      <c r="N79" s="11" t="s">
        <v>132</v>
      </c>
    </row>
    <row r="80" spans="1:14" x14ac:dyDescent="0.3">
      <c r="A80" s="11">
        <v>315467555</v>
      </c>
      <c r="B80" s="11">
        <v>60</v>
      </c>
      <c r="C80" s="11" t="s">
        <v>164</v>
      </c>
      <c r="D80" s="11" t="s">
        <v>164</v>
      </c>
      <c r="E80" s="11" t="s">
        <v>164</v>
      </c>
      <c r="F80" s="11" t="s">
        <v>164</v>
      </c>
      <c r="G80" s="11" t="s">
        <v>164</v>
      </c>
      <c r="H80" s="11" t="s">
        <v>164</v>
      </c>
      <c r="I80" s="11" t="s">
        <v>164</v>
      </c>
      <c r="J80" s="11" t="s">
        <v>164</v>
      </c>
      <c r="K80" s="11" t="s">
        <v>164</v>
      </c>
      <c r="L80" s="20" t="str">
        <f t="shared" si="2"/>
        <v/>
      </c>
      <c r="M80" s="11" t="s">
        <v>164</v>
      </c>
      <c r="N80" s="11" t="s">
        <v>164</v>
      </c>
    </row>
    <row r="81" spans="1:14" x14ac:dyDescent="0.3">
      <c r="A81" s="11">
        <v>208138586</v>
      </c>
      <c r="B81" s="11">
        <v>60</v>
      </c>
      <c r="C81" s="11" t="s">
        <v>164</v>
      </c>
      <c r="D81" s="11" t="s">
        <v>164</v>
      </c>
      <c r="E81" s="11" t="s">
        <v>164</v>
      </c>
      <c r="F81" s="11" t="s">
        <v>164</v>
      </c>
      <c r="G81" s="11" t="s">
        <v>164</v>
      </c>
      <c r="H81" s="11" t="s">
        <v>164</v>
      </c>
      <c r="I81" s="11" t="s">
        <v>164</v>
      </c>
      <c r="J81" s="11" t="s">
        <v>164</v>
      </c>
      <c r="K81" s="11" t="s">
        <v>164</v>
      </c>
      <c r="L81" s="20" t="str">
        <f t="shared" si="2"/>
        <v/>
      </c>
      <c r="M81" s="11" t="s">
        <v>164</v>
      </c>
      <c r="N81" s="11" t="s">
        <v>164</v>
      </c>
    </row>
  </sheetData>
  <autoFilter ref="A2:N2" xr:uid="{967092F2-3BA5-4203-B96F-FB91142AE93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E11D-0445-4D46-8D4E-46E97EB97870}">
  <dimension ref="A1:K81"/>
  <sheetViews>
    <sheetView workbookViewId="0">
      <pane xSplit="2" ySplit="2" topLeftCell="C49" activePane="bottomRight" state="frozen"/>
      <selection pane="topRight" activeCell="C1" sqref="C1"/>
      <selection pane="bottomLeft" activeCell="A3" sqref="A3"/>
      <selection pane="bottomRight" activeCell="H62" sqref="H62"/>
    </sheetView>
  </sheetViews>
  <sheetFormatPr defaultRowHeight="14.4" x14ac:dyDescent="0.3"/>
  <cols>
    <col min="1" max="1" width="10" style="18" bestFit="1" customWidth="1"/>
    <col min="2" max="2" width="8.6640625" style="18" bestFit="1" customWidth="1"/>
    <col min="3" max="3" width="23.6640625" bestFit="1" customWidth="1"/>
    <col min="4" max="4" width="7.77734375" bestFit="1" customWidth="1"/>
    <col min="5" max="7" width="23.6640625" bestFit="1" customWidth="1"/>
    <col min="8" max="8" width="12.5546875" bestFit="1" customWidth="1"/>
    <col min="9" max="9" width="9.33203125" bestFit="1" customWidth="1"/>
    <col min="10" max="10" width="16.6640625" bestFit="1" customWidth="1"/>
    <col min="11" max="11" width="18" bestFit="1" customWidth="1"/>
  </cols>
  <sheetData>
    <row r="1" spans="1:11" ht="15" thickBot="1" x14ac:dyDescent="0.35">
      <c r="A1" s="18">
        <v>1</v>
      </c>
      <c r="B1" s="18">
        <v>2</v>
      </c>
      <c r="C1" s="18">
        <v>3</v>
      </c>
      <c r="D1" s="18">
        <v>4</v>
      </c>
      <c r="E1" s="18">
        <v>5</v>
      </c>
      <c r="F1" s="18">
        <v>6</v>
      </c>
      <c r="G1" s="18">
        <v>7</v>
      </c>
      <c r="H1" s="18">
        <v>8</v>
      </c>
      <c r="I1" s="18">
        <v>9</v>
      </c>
      <c r="J1" s="18">
        <v>10</v>
      </c>
      <c r="K1" s="18">
        <v>11</v>
      </c>
    </row>
    <row r="2" spans="1:11" ht="15" thickBot="1" x14ac:dyDescent="0.35">
      <c r="A2" s="21" t="s">
        <v>103</v>
      </c>
      <c r="B2" s="22" t="s">
        <v>34</v>
      </c>
      <c r="C2" s="2" t="s">
        <v>51</v>
      </c>
      <c r="D2" s="2" t="s">
        <v>0</v>
      </c>
      <c r="E2" s="2" t="s">
        <v>53</v>
      </c>
      <c r="F2" s="2" t="s">
        <v>54</v>
      </c>
      <c r="G2" s="2" t="s">
        <v>104</v>
      </c>
      <c r="H2" s="2" t="s">
        <v>156</v>
      </c>
      <c r="I2" s="2" t="s">
        <v>38</v>
      </c>
      <c r="J2" s="2" t="s">
        <v>102</v>
      </c>
      <c r="K2" s="19" t="s">
        <v>137</v>
      </c>
    </row>
    <row r="3" spans="1:11" x14ac:dyDescent="0.3">
      <c r="A3" s="11">
        <v>315875351</v>
      </c>
      <c r="B3" s="17">
        <v>1</v>
      </c>
      <c r="C3" s="11">
        <v>100</v>
      </c>
      <c r="D3" s="11">
        <v>80</v>
      </c>
      <c r="E3" s="11">
        <v>100</v>
      </c>
      <c r="F3" s="11">
        <v>100</v>
      </c>
      <c r="G3" s="11">
        <v>100</v>
      </c>
      <c r="H3" s="11">
        <v>85</v>
      </c>
      <c r="I3" s="11">
        <f>IFERROR(0.5*H3+0.5*AVERAGE(C3:G3), "")</f>
        <v>90.5</v>
      </c>
      <c r="J3" s="11" t="s">
        <v>140</v>
      </c>
      <c r="K3" s="11" t="s">
        <v>158</v>
      </c>
    </row>
    <row r="4" spans="1:11" x14ac:dyDescent="0.3">
      <c r="A4" s="11">
        <v>318510443</v>
      </c>
      <c r="B4" s="17">
        <v>1</v>
      </c>
      <c r="C4" s="11">
        <v>100</v>
      </c>
      <c r="D4" s="11">
        <v>80</v>
      </c>
      <c r="E4" s="11">
        <v>100</v>
      </c>
      <c r="F4" s="11">
        <v>100</v>
      </c>
      <c r="G4" s="11">
        <v>100</v>
      </c>
      <c r="H4" s="11">
        <v>85</v>
      </c>
      <c r="I4" s="11">
        <f t="shared" ref="I4:I67" si="0">IFERROR(0.5*H4+0.5*AVERAGE(C4:G4), "")</f>
        <v>90.5</v>
      </c>
      <c r="J4" s="11" t="s">
        <v>140</v>
      </c>
      <c r="K4" s="11" t="s">
        <v>158</v>
      </c>
    </row>
    <row r="5" spans="1:11" ht="28.8" x14ac:dyDescent="0.3">
      <c r="A5" s="11">
        <v>318272663</v>
      </c>
      <c r="B5" s="11">
        <v>3</v>
      </c>
      <c r="C5" s="11">
        <v>100</v>
      </c>
      <c r="D5" s="11">
        <v>50</v>
      </c>
      <c r="E5" s="11">
        <v>100</v>
      </c>
      <c r="F5" s="11">
        <v>100</v>
      </c>
      <c r="G5" s="11">
        <v>100</v>
      </c>
      <c r="H5" s="11">
        <v>100</v>
      </c>
      <c r="I5" s="11">
        <f t="shared" si="0"/>
        <v>95</v>
      </c>
      <c r="J5" s="11" t="s">
        <v>141</v>
      </c>
      <c r="K5" s="11" t="s">
        <v>164</v>
      </c>
    </row>
    <row r="6" spans="1:11" ht="28.8" x14ac:dyDescent="0.3">
      <c r="A6" s="11">
        <v>321730558</v>
      </c>
      <c r="B6" s="11">
        <v>3</v>
      </c>
      <c r="C6" s="11">
        <v>100</v>
      </c>
      <c r="D6" s="11">
        <v>50</v>
      </c>
      <c r="E6" s="11">
        <v>100</v>
      </c>
      <c r="F6" s="11">
        <v>100</v>
      </c>
      <c r="G6" s="11">
        <v>100</v>
      </c>
      <c r="H6" s="11">
        <v>100</v>
      </c>
      <c r="I6" s="11">
        <f t="shared" si="0"/>
        <v>95</v>
      </c>
      <c r="J6" s="11" t="s">
        <v>141</v>
      </c>
      <c r="K6" s="11" t="s">
        <v>164</v>
      </c>
    </row>
    <row r="7" spans="1:11" x14ac:dyDescent="0.3">
      <c r="A7" s="11">
        <v>325160190</v>
      </c>
      <c r="B7" s="11">
        <v>4</v>
      </c>
      <c r="C7" s="11">
        <v>100</v>
      </c>
      <c r="D7" s="11">
        <v>100</v>
      </c>
      <c r="E7" s="11">
        <v>100</v>
      </c>
      <c r="F7" s="11">
        <v>100</v>
      </c>
      <c r="G7" s="11">
        <v>100</v>
      </c>
      <c r="H7" s="11">
        <v>100</v>
      </c>
      <c r="I7" s="11">
        <f t="shared" si="0"/>
        <v>100</v>
      </c>
      <c r="J7" s="11" t="s">
        <v>164</v>
      </c>
      <c r="K7" s="11" t="s">
        <v>164</v>
      </c>
    </row>
    <row r="8" spans="1:11" x14ac:dyDescent="0.3">
      <c r="A8" s="11">
        <v>315112250</v>
      </c>
      <c r="B8" s="11">
        <v>4</v>
      </c>
      <c r="C8" s="11">
        <v>100</v>
      </c>
      <c r="D8" s="11">
        <v>100</v>
      </c>
      <c r="E8" s="11">
        <v>100</v>
      </c>
      <c r="F8" s="11">
        <v>100</v>
      </c>
      <c r="G8" s="11">
        <v>100</v>
      </c>
      <c r="H8" s="11">
        <v>100</v>
      </c>
      <c r="I8" s="11">
        <f t="shared" si="0"/>
        <v>100</v>
      </c>
      <c r="J8" s="11" t="s">
        <v>164</v>
      </c>
      <c r="K8" s="11" t="s">
        <v>164</v>
      </c>
    </row>
    <row r="9" spans="1:11" ht="28.8" x14ac:dyDescent="0.3">
      <c r="A9" s="11">
        <v>206837189</v>
      </c>
      <c r="B9" s="11">
        <v>5</v>
      </c>
      <c r="C9" s="11">
        <v>100</v>
      </c>
      <c r="D9" s="11">
        <v>60</v>
      </c>
      <c r="E9" s="11">
        <v>100</v>
      </c>
      <c r="F9" s="11">
        <v>100</v>
      </c>
      <c r="G9" s="11">
        <v>100</v>
      </c>
      <c r="H9" s="11">
        <v>100</v>
      </c>
      <c r="I9" s="11">
        <f t="shared" si="0"/>
        <v>96</v>
      </c>
      <c r="J9" s="11" t="s">
        <v>142</v>
      </c>
      <c r="K9" s="11" t="s">
        <v>164</v>
      </c>
    </row>
    <row r="10" spans="1:11" ht="28.8" x14ac:dyDescent="0.3">
      <c r="A10" s="11">
        <v>209361070</v>
      </c>
      <c r="B10" s="11">
        <v>5</v>
      </c>
      <c r="C10" s="11">
        <v>100</v>
      </c>
      <c r="D10" s="11">
        <v>60</v>
      </c>
      <c r="E10" s="11">
        <v>100</v>
      </c>
      <c r="F10" s="11">
        <v>100</v>
      </c>
      <c r="G10" s="11">
        <v>100</v>
      </c>
      <c r="H10" s="11">
        <v>100</v>
      </c>
      <c r="I10" s="11">
        <f t="shared" si="0"/>
        <v>96</v>
      </c>
      <c r="J10" s="11" t="s">
        <v>142</v>
      </c>
      <c r="K10" s="11" t="s">
        <v>164</v>
      </c>
    </row>
    <row r="11" spans="1:11" ht="43.2" x14ac:dyDescent="0.3">
      <c r="A11" s="11">
        <v>315099713</v>
      </c>
      <c r="B11" s="11">
        <v>6</v>
      </c>
      <c r="C11" s="11">
        <v>100</v>
      </c>
      <c r="D11" s="11">
        <v>80</v>
      </c>
      <c r="E11" s="11">
        <v>100</v>
      </c>
      <c r="F11" s="11">
        <v>100</v>
      </c>
      <c r="G11" s="11">
        <v>100</v>
      </c>
      <c r="H11" s="11">
        <v>95</v>
      </c>
      <c r="I11" s="11">
        <f t="shared" si="0"/>
        <v>95.5</v>
      </c>
      <c r="J11" s="11" t="s">
        <v>157</v>
      </c>
      <c r="K11" s="11" t="s">
        <v>144</v>
      </c>
    </row>
    <row r="12" spans="1:11" ht="43.2" x14ac:dyDescent="0.3">
      <c r="A12" s="11">
        <v>207478983</v>
      </c>
      <c r="B12" s="11">
        <v>6</v>
      </c>
      <c r="C12" s="11">
        <v>100</v>
      </c>
      <c r="D12" s="11">
        <v>80</v>
      </c>
      <c r="E12" s="11">
        <v>100</v>
      </c>
      <c r="F12" s="11">
        <v>100</v>
      </c>
      <c r="G12" s="11">
        <v>100</v>
      </c>
      <c r="H12" s="11">
        <v>95</v>
      </c>
      <c r="I12" s="11">
        <f t="shared" si="0"/>
        <v>95.5</v>
      </c>
      <c r="J12" s="11" t="s">
        <v>157</v>
      </c>
      <c r="K12" s="11" t="s">
        <v>144</v>
      </c>
    </row>
    <row r="13" spans="1:11" x14ac:dyDescent="0.3">
      <c r="A13" s="11">
        <v>209352848</v>
      </c>
      <c r="B13" s="11">
        <v>7</v>
      </c>
      <c r="C13" s="11">
        <v>100</v>
      </c>
      <c r="D13" s="11">
        <v>85</v>
      </c>
      <c r="E13" s="11">
        <v>100</v>
      </c>
      <c r="F13" s="11">
        <v>100</v>
      </c>
      <c r="G13" s="11">
        <v>100</v>
      </c>
      <c r="H13" s="11">
        <v>100</v>
      </c>
      <c r="I13" s="11">
        <f t="shared" si="0"/>
        <v>98.5</v>
      </c>
      <c r="J13" s="11" t="s">
        <v>140</v>
      </c>
      <c r="K13" s="11" t="s">
        <v>164</v>
      </c>
    </row>
    <row r="14" spans="1:11" x14ac:dyDescent="0.3">
      <c r="A14" s="11">
        <v>209135045</v>
      </c>
      <c r="B14" s="11">
        <v>7</v>
      </c>
      <c r="C14" s="11">
        <v>100</v>
      </c>
      <c r="D14" s="11">
        <v>85</v>
      </c>
      <c r="E14" s="11">
        <v>100</v>
      </c>
      <c r="F14" s="11">
        <v>100</v>
      </c>
      <c r="G14" s="11">
        <v>100</v>
      </c>
      <c r="H14" s="11">
        <v>100</v>
      </c>
      <c r="I14" s="11">
        <f t="shared" si="0"/>
        <v>98.5</v>
      </c>
      <c r="J14" s="11" t="s">
        <v>140</v>
      </c>
      <c r="K14" s="11" t="s">
        <v>164</v>
      </c>
    </row>
    <row r="15" spans="1:11" x14ac:dyDescent="0.3">
      <c r="A15" s="11">
        <v>315540773</v>
      </c>
      <c r="B15" s="11">
        <v>8</v>
      </c>
      <c r="C15" s="11">
        <v>100</v>
      </c>
      <c r="D15" s="11">
        <v>80</v>
      </c>
      <c r="E15" s="11">
        <v>100</v>
      </c>
      <c r="F15" s="11">
        <v>100</v>
      </c>
      <c r="G15" s="11">
        <v>100</v>
      </c>
      <c r="H15" s="11">
        <v>100</v>
      </c>
      <c r="I15" s="11">
        <f t="shared" si="0"/>
        <v>98</v>
      </c>
      <c r="J15" s="11" t="s">
        <v>140</v>
      </c>
      <c r="K15" s="11" t="s">
        <v>164</v>
      </c>
    </row>
    <row r="16" spans="1:11" x14ac:dyDescent="0.3">
      <c r="A16" s="11">
        <v>207798588</v>
      </c>
      <c r="B16" s="11">
        <v>8</v>
      </c>
      <c r="C16" s="11">
        <v>100</v>
      </c>
      <c r="D16" s="11">
        <v>80</v>
      </c>
      <c r="E16" s="11">
        <v>100</v>
      </c>
      <c r="F16" s="11">
        <v>100</v>
      </c>
      <c r="G16" s="11">
        <v>100</v>
      </c>
      <c r="H16" s="11">
        <v>100</v>
      </c>
      <c r="I16" s="11">
        <f t="shared" si="0"/>
        <v>98</v>
      </c>
      <c r="J16" s="11" t="s">
        <v>140</v>
      </c>
      <c r="K16" s="11" t="s">
        <v>164</v>
      </c>
    </row>
    <row r="17" spans="1:11" ht="28.8" x14ac:dyDescent="0.3">
      <c r="A17" s="11">
        <v>207579251</v>
      </c>
      <c r="B17" s="11">
        <v>9</v>
      </c>
      <c r="C17" s="11">
        <v>100</v>
      </c>
      <c r="D17" s="11">
        <v>60</v>
      </c>
      <c r="E17" s="11">
        <v>100</v>
      </c>
      <c r="F17" s="11">
        <v>100</v>
      </c>
      <c r="G17" s="11">
        <v>100</v>
      </c>
      <c r="H17" s="11">
        <v>85</v>
      </c>
      <c r="I17" s="11">
        <f t="shared" si="0"/>
        <v>88.5</v>
      </c>
      <c r="J17" s="11" t="s">
        <v>142</v>
      </c>
      <c r="K17" s="11" t="s">
        <v>158</v>
      </c>
    </row>
    <row r="18" spans="1:11" ht="28.8" x14ac:dyDescent="0.3">
      <c r="A18" s="11">
        <v>319087169</v>
      </c>
      <c r="B18" s="11">
        <v>9</v>
      </c>
      <c r="C18" s="11">
        <v>100</v>
      </c>
      <c r="D18" s="11">
        <v>60</v>
      </c>
      <c r="E18" s="11">
        <v>100</v>
      </c>
      <c r="F18" s="11">
        <v>100</v>
      </c>
      <c r="G18" s="11">
        <v>100</v>
      </c>
      <c r="H18" s="11">
        <v>85</v>
      </c>
      <c r="I18" s="11">
        <f t="shared" si="0"/>
        <v>88.5</v>
      </c>
      <c r="J18" s="11" t="s">
        <v>142</v>
      </c>
      <c r="K18" s="11" t="s">
        <v>158</v>
      </c>
    </row>
    <row r="19" spans="1:11" x14ac:dyDescent="0.3">
      <c r="A19" s="11">
        <v>327355327</v>
      </c>
      <c r="B19" s="11">
        <v>10</v>
      </c>
      <c r="C19" s="11">
        <v>100</v>
      </c>
      <c r="D19" s="11">
        <v>80</v>
      </c>
      <c r="E19" s="11">
        <v>100</v>
      </c>
      <c r="F19" s="11">
        <v>100</v>
      </c>
      <c r="G19" s="11">
        <v>100</v>
      </c>
      <c r="H19" s="11">
        <v>90</v>
      </c>
      <c r="I19" s="11">
        <f t="shared" si="0"/>
        <v>93</v>
      </c>
      <c r="J19" s="11" t="s">
        <v>140</v>
      </c>
      <c r="K19" s="11" t="s">
        <v>166</v>
      </c>
    </row>
    <row r="20" spans="1:11" x14ac:dyDescent="0.3">
      <c r="A20" s="11">
        <v>207676735</v>
      </c>
      <c r="B20" s="11">
        <v>10</v>
      </c>
      <c r="C20" s="11">
        <v>100</v>
      </c>
      <c r="D20" s="11">
        <v>80</v>
      </c>
      <c r="E20" s="11">
        <v>100</v>
      </c>
      <c r="F20" s="11">
        <v>100</v>
      </c>
      <c r="G20" s="11">
        <v>100</v>
      </c>
      <c r="H20" s="11">
        <v>90</v>
      </c>
      <c r="I20" s="11">
        <f t="shared" si="0"/>
        <v>93</v>
      </c>
      <c r="J20" s="11" t="s">
        <v>140</v>
      </c>
      <c r="K20" s="11" t="s">
        <v>166</v>
      </c>
    </row>
    <row r="21" spans="1:11" x14ac:dyDescent="0.3">
      <c r="A21" s="11">
        <v>211542311</v>
      </c>
      <c r="B21" s="11">
        <v>11</v>
      </c>
      <c r="C21" s="11">
        <v>100</v>
      </c>
      <c r="D21" s="11">
        <v>100</v>
      </c>
      <c r="E21" s="11">
        <v>100</v>
      </c>
      <c r="F21" s="11">
        <v>100</v>
      </c>
      <c r="G21" s="11">
        <v>100</v>
      </c>
      <c r="H21" s="11">
        <v>100</v>
      </c>
      <c r="I21" s="11">
        <f t="shared" si="0"/>
        <v>100</v>
      </c>
      <c r="J21" s="11" t="s">
        <v>164</v>
      </c>
      <c r="K21" s="11" t="s">
        <v>164</v>
      </c>
    </row>
    <row r="22" spans="1:11" x14ac:dyDescent="0.3">
      <c r="A22" s="11">
        <v>207063322</v>
      </c>
      <c r="B22" s="11">
        <v>12</v>
      </c>
      <c r="C22" s="11">
        <v>100</v>
      </c>
      <c r="D22" s="11">
        <v>85</v>
      </c>
      <c r="E22" s="11">
        <v>100</v>
      </c>
      <c r="F22" s="11">
        <v>100</v>
      </c>
      <c r="G22" s="11">
        <v>100</v>
      </c>
      <c r="H22" s="11">
        <v>100</v>
      </c>
      <c r="I22" s="11">
        <f t="shared" si="0"/>
        <v>98.5</v>
      </c>
      <c r="J22" s="11" t="s">
        <v>140</v>
      </c>
      <c r="K22" s="11" t="s">
        <v>164</v>
      </c>
    </row>
    <row r="23" spans="1:11" x14ac:dyDescent="0.3">
      <c r="A23" s="11">
        <v>314935610</v>
      </c>
      <c r="B23" s="11">
        <v>12</v>
      </c>
      <c r="C23" s="11">
        <v>100</v>
      </c>
      <c r="D23" s="11">
        <v>85</v>
      </c>
      <c r="E23" s="11">
        <v>100</v>
      </c>
      <c r="F23" s="11">
        <v>100</v>
      </c>
      <c r="G23" s="11">
        <v>100</v>
      </c>
      <c r="H23" s="11">
        <v>100</v>
      </c>
      <c r="I23" s="11">
        <f t="shared" si="0"/>
        <v>98.5</v>
      </c>
      <c r="J23" s="11" t="s">
        <v>140</v>
      </c>
      <c r="K23" s="11" t="s">
        <v>164</v>
      </c>
    </row>
    <row r="24" spans="1:11" x14ac:dyDescent="0.3">
      <c r="A24" s="11">
        <v>208572289</v>
      </c>
      <c r="B24" s="11">
        <v>13</v>
      </c>
      <c r="C24" s="11">
        <v>100</v>
      </c>
      <c r="D24" s="11">
        <v>100</v>
      </c>
      <c r="E24" s="11">
        <v>100</v>
      </c>
      <c r="F24" s="11">
        <v>100</v>
      </c>
      <c r="G24" s="11">
        <v>100</v>
      </c>
      <c r="H24" s="11">
        <v>85</v>
      </c>
      <c r="I24" s="11">
        <f t="shared" si="0"/>
        <v>92.5</v>
      </c>
      <c r="J24" s="11" t="s">
        <v>164</v>
      </c>
      <c r="K24" s="11" t="s">
        <v>158</v>
      </c>
    </row>
    <row r="25" spans="1:11" x14ac:dyDescent="0.3">
      <c r="A25" s="11">
        <v>209509066</v>
      </c>
      <c r="B25" s="11">
        <v>14</v>
      </c>
      <c r="C25" s="11" t="s">
        <v>164</v>
      </c>
      <c r="D25" s="11" t="s">
        <v>164</v>
      </c>
      <c r="E25" s="11" t="s">
        <v>164</v>
      </c>
      <c r="F25" s="11" t="s">
        <v>164</v>
      </c>
      <c r="G25" s="11" t="s">
        <v>164</v>
      </c>
      <c r="H25" s="11" t="s">
        <v>164</v>
      </c>
      <c r="I25" s="11" t="str">
        <f t="shared" si="0"/>
        <v/>
      </c>
      <c r="J25" s="11" t="s">
        <v>164</v>
      </c>
      <c r="K25" s="11" t="s">
        <v>164</v>
      </c>
    </row>
    <row r="26" spans="1:11" ht="28.8" x14ac:dyDescent="0.3">
      <c r="A26" s="11">
        <v>314813452</v>
      </c>
      <c r="B26" s="11">
        <v>15</v>
      </c>
      <c r="C26" s="11">
        <v>100</v>
      </c>
      <c r="D26" s="11">
        <v>85</v>
      </c>
      <c r="E26" s="11">
        <v>100</v>
      </c>
      <c r="F26" s="11">
        <v>100</v>
      </c>
      <c r="G26" s="11">
        <v>100</v>
      </c>
      <c r="H26" s="11">
        <v>65</v>
      </c>
      <c r="I26" s="11">
        <f t="shared" si="0"/>
        <v>81</v>
      </c>
      <c r="J26" s="11" t="s">
        <v>140</v>
      </c>
      <c r="K26" s="11" t="s">
        <v>145</v>
      </c>
    </row>
    <row r="27" spans="1:11" x14ac:dyDescent="0.3">
      <c r="A27" s="11">
        <v>208740969</v>
      </c>
      <c r="B27" s="11">
        <v>16</v>
      </c>
      <c r="C27" s="11">
        <v>100</v>
      </c>
      <c r="D27" s="11">
        <v>75</v>
      </c>
      <c r="E27" s="11">
        <v>100</v>
      </c>
      <c r="F27" s="11">
        <v>100</v>
      </c>
      <c r="G27" s="11">
        <v>100</v>
      </c>
      <c r="H27" s="11">
        <v>100</v>
      </c>
      <c r="I27" s="11">
        <f t="shared" si="0"/>
        <v>97.5</v>
      </c>
      <c r="J27" s="11" t="s">
        <v>140</v>
      </c>
      <c r="K27" s="11" t="s">
        <v>164</v>
      </c>
    </row>
    <row r="28" spans="1:11" x14ac:dyDescent="0.3">
      <c r="A28" s="11">
        <v>206840886</v>
      </c>
      <c r="B28" s="11">
        <v>16</v>
      </c>
      <c r="C28" s="11">
        <v>100</v>
      </c>
      <c r="D28" s="11">
        <v>75</v>
      </c>
      <c r="E28" s="11">
        <v>100</v>
      </c>
      <c r="F28" s="11">
        <v>100</v>
      </c>
      <c r="G28" s="11">
        <v>100</v>
      </c>
      <c r="H28" s="11">
        <v>100</v>
      </c>
      <c r="I28" s="11">
        <f t="shared" si="0"/>
        <v>97.5</v>
      </c>
      <c r="J28" s="11" t="s">
        <v>140</v>
      </c>
      <c r="K28" s="11" t="s">
        <v>164</v>
      </c>
    </row>
    <row r="29" spans="1:11" x14ac:dyDescent="0.3">
      <c r="A29" s="11">
        <v>211468582</v>
      </c>
      <c r="B29" s="11">
        <v>17</v>
      </c>
      <c r="C29" s="11">
        <v>100</v>
      </c>
      <c r="D29" s="11">
        <v>75</v>
      </c>
      <c r="E29" s="11">
        <v>100</v>
      </c>
      <c r="F29" s="11">
        <v>100</v>
      </c>
      <c r="G29" s="11">
        <v>100</v>
      </c>
      <c r="H29" s="11">
        <v>85</v>
      </c>
      <c r="I29" s="11">
        <f t="shared" si="0"/>
        <v>90</v>
      </c>
      <c r="J29" s="11" t="s">
        <v>146</v>
      </c>
      <c r="K29" s="11" t="s">
        <v>147</v>
      </c>
    </row>
    <row r="30" spans="1:11" x14ac:dyDescent="0.3">
      <c r="A30" s="11">
        <v>209580208</v>
      </c>
      <c r="B30" s="11">
        <v>17</v>
      </c>
      <c r="C30" s="11">
        <v>100</v>
      </c>
      <c r="D30" s="11">
        <v>75</v>
      </c>
      <c r="E30" s="11">
        <v>100</v>
      </c>
      <c r="F30" s="11">
        <v>100</v>
      </c>
      <c r="G30" s="11">
        <v>100</v>
      </c>
      <c r="H30" s="11">
        <v>85</v>
      </c>
      <c r="I30" s="11">
        <f t="shared" si="0"/>
        <v>90</v>
      </c>
      <c r="J30" s="11" t="s">
        <v>146</v>
      </c>
      <c r="K30" s="11" t="s">
        <v>147</v>
      </c>
    </row>
    <row r="31" spans="1:11" ht="28.8" x14ac:dyDescent="0.3">
      <c r="A31" s="11">
        <v>207895210</v>
      </c>
      <c r="B31" s="11">
        <v>18</v>
      </c>
      <c r="C31" s="11">
        <v>100</v>
      </c>
      <c r="D31" s="11">
        <v>80</v>
      </c>
      <c r="E31" s="11">
        <v>100</v>
      </c>
      <c r="F31" s="11">
        <v>100</v>
      </c>
      <c r="G31" s="11">
        <v>100</v>
      </c>
      <c r="H31" s="11">
        <v>85</v>
      </c>
      <c r="I31" s="11">
        <f t="shared" si="0"/>
        <v>90.5</v>
      </c>
      <c r="J31" s="11" t="s">
        <v>143</v>
      </c>
      <c r="K31" s="11" t="s">
        <v>158</v>
      </c>
    </row>
    <row r="32" spans="1:11" ht="28.8" x14ac:dyDescent="0.3">
      <c r="A32" s="11">
        <v>318760618</v>
      </c>
      <c r="B32" s="11">
        <v>18</v>
      </c>
      <c r="C32" s="11">
        <v>100</v>
      </c>
      <c r="D32" s="11">
        <v>80</v>
      </c>
      <c r="E32" s="11">
        <v>100</v>
      </c>
      <c r="F32" s="11">
        <v>100</v>
      </c>
      <c r="G32" s="11">
        <v>100</v>
      </c>
      <c r="H32" s="11">
        <v>85</v>
      </c>
      <c r="I32" s="11">
        <f t="shared" si="0"/>
        <v>90.5</v>
      </c>
      <c r="J32" s="11" t="s">
        <v>143</v>
      </c>
      <c r="K32" s="11" t="s">
        <v>158</v>
      </c>
    </row>
    <row r="33" spans="1:11" x14ac:dyDescent="0.3">
      <c r="A33" s="11">
        <v>207758459</v>
      </c>
      <c r="B33" s="11">
        <v>19</v>
      </c>
      <c r="C33" s="11">
        <v>100</v>
      </c>
      <c r="D33" s="11">
        <v>60</v>
      </c>
      <c r="E33" s="11">
        <v>100</v>
      </c>
      <c r="F33" s="11">
        <v>100</v>
      </c>
      <c r="G33" s="11">
        <v>100</v>
      </c>
      <c r="H33" s="11">
        <v>100</v>
      </c>
      <c r="I33" s="11">
        <f t="shared" si="0"/>
        <v>96</v>
      </c>
      <c r="J33" s="11" t="s">
        <v>148</v>
      </c>
      <c r="K33" s="11" t="s">
        <v>164</v>
      </c>
    </row>
    <row r="34" spans="1:11" x14ac:dyDescent="0.3">
      <c r="A34" s="11">
        <v>206972788</v>
      </c>
      <c r="B34" s="11">
        <v>19</v>
      </c>
      <c r="C34" s="11">
        <v>100</v>
      </c>
      <c r="D34" s="11">
        <v>60</v>
      </c>
      <c r="E34" s="11">
        <v>100</v>
      </c>
      <c r="F34" s="11">
        <v>100</v>
      </c>
      <c r="G34" s="11">
        <v>100</v>
      </c>
      <c r="H34" s="11">
        <v>100</v>
      </c>
      <c r="I34" s="11">
        <f t="shared" si="0"/>
        <v>96</v>
      </c>
      <c r="J34" s="11" t="s">
        <v>148</v>
      </c>
      <c r="K34" s="11" t="s">
        <v>164</v>
      </c>
    </row>
    <row r="35" spans="1:11" x14ac:dyDescent="0.3">
      <c r="A35" s="11">
        <v>208847830</v>
      </c>
      <c r="B35" s="11">
        <v>20</v>
      </c>
      <c r="C35" s="11">
        <v>100</v>
      </c>
      <c r="D35" s="11">
        <v>85</v>
      </c>
      <c r="E35" s="11">
        <v>100</v>
      </c>
      <c r="F35" s="11">
        <v>100</v>
      </c>
      <c r="G35" s="11">
        <v>100</v>
      </c>
      <c r="H35" s="11">
        <v>0</v>
      </c>
      <c r="I35" s="11">
        <f t="shared" si="0"/>
        <v>48.5</v>
      </c>
      <c r="J35" s="11" t="s">
        <v>140</v>
      </c>
      <c r="K35" s="11" t="s">
        <v>150</v>
      </c>
    </row>
    <row r="36" spans="1:11" x14ac:dyDescent="0.3">
      <c r="A36" s="11">
        <v>206891228</v>
      </c>
      <c r="B36" s="11">
        <v>20</v>
      </c>
      <c r="C36" s="11">
        <v>100</v>
      </c>
      <c r="D36" s="11">
        <v>85</v>
      </c>
      <c r="E36" s="11">
        <v>100</v>
      </c>
      <c r="F36" s="11">
        <v>100</v>
      </c>
      <c r="G36" s="11">
        <v>100</v>
      </c>
      <c r="H36" s="11">
        <v>0</v>
      </c>
      <c r="I36" s="11">
        <f t="shared" si="0"/>
        <v>48.5</v>
      </c>
      <c r="J36" s="11" t="s">
        <v>140</v>
      </c>
      <c r="K36" s="11" t="s">
        <v>150</v>
      </c>
    </row>
    <row r="37" spans="1:11" x14ac:dyDescent="0.3">
      <c r="A37" s="11">
        <v>208566604</v>
      </c>
      <c r="B37" s="11">
        <v>21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f t="shared" si="0"/>
        <v>0</v>
      </c>
      <c r="J37" s="11" t="s">
        <v>149</v>
      </c>
      <c r="K37" s="11" t="s">
        <v>150</v>
      </c>
    </row>
    <row r="38" spans="1:11" x14ac:dyDescent="0.3">
      <c r="A38" s="11">
        <v>209233550</v>
      </c>
      <c r="B38" s="11">
        <v>21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f t="shared" si="0"/>
        <v>0</v>
      </c>
      <c r="J38" s="11" t="s">
        <v>149</v>
      </c>
      <c r="K38" s="11" t="s">
        <v>150</v>
      </c>
    </row>
    <row r="39" spans="1:11" x14ac:dyDescent="0.3">
      <c r="A39" s="11">
        <v>209237296</v>
      </c>
      <c r="B39" s="11">
        <v>22</v>
      </c>
      <c r="C39" s="11">
        <v>100</v>
      </c>
      <c r="D39" s="11">
        <v>100</v>
      </c>
      <c r="E39" s="11">
        <v>100</v>
      </c>
      <c r="F39" s="11">
        <v>100</v>
      </c>
      <c r="G39" s="11">
        <v>100</v>
      </c>
      <c r="H39" s="11">
        <v>100</v>
      </c>
      <c r="I39" s="11">
        <f t="shared" si="0"/>
        <v>100</v>
      </c>
      <c r="J39" s="11" t="s">
        <v>164</v>
      </c>
      <c r="K39" s="11" t="s">
        <v>164</v>
      </c>
    </row>
    <row r="40" spans="1:11" x14ac:dyDescent="0.3">
      <c r="A40" s="11">
        <v>208224824</v>
      </c>
      <c r="B40" s="11">
        <v>22</v>
      </c>
      <c r="C40" s="11">
        <v>100</v>
      </c>
      <c r="D40" s="11">
        <v>100</v>
      </c>
      <c r="E40" s="11">
        <v>100</v>
      </c>
      <c r="F40" s="11">
        <v>100</v>
      </c>
      <c r="G40" s="11">
        <v>100</v>
      </c>
      <c r="H40" s="11">
        <v>100</v>
      </c>
      <c r="I40" s="11">
        <f t="shared" si="0"/>
        <v>100</v>
      </c>
      <c r="J40" s="11" t="s">
        <v>164</v>
      </c>
      <c r="K40" s="11" t="s">
        <v>164</v>
      </c>
    </row>
    <row r="41" spans="1:11" x14ac:dyDescent="0.3">
      <c r="A41" s="11">
        <v>209308709</v>
      </c>
      <c r="B41" s="11">
        <v>23</v>
      </c>
      <c r="C41" s="11">
        <v>100</v>
      </c>
      <c r="D41" s="11">
        <v>60</v>
      </c>
      <c r="E41" s="11">
        <v>100</v>
      </c>
      <c r="F41" s="11">
        <v>100</v>
      </c>
      <c r="G41" s="11">
        <v>100</v>
      </c>
      <c r="H41" s="11">
        <v>100</v>
      </c>
      <c r="I41" s="11">
        <f t="shared" si="0"/>
        <v>96</v>
      </c>
      <c r="J41" s="11" t="s">
        <v>148</v>
      </c>
      <c r="K41" s="11" t="s">
        <v>164</v>
      </c>
    </row>
    <row r="42" spans="1:11" x14ac:dyDescent="0.3">
      <c r="A42" s="11">
        <v>207178039</v>
      </c>
      <c r="B42" s="11">
        <v>23</v>
      </c>
      <c r="C42" s="11">
        <v>100</v>
      </c>
      <c r="D42" s="11">
        <v>60</v>
      </c>
      <c r="E42" s="11">
        <v>100</v>
      </c>
      <c r="F42" s="11">
        <v>100</v>
      </c>
      <c r="G42" s="11">
        <v>100</v>
      </c>
      <c r="H42" s="11">
        <v>100</v>
      </c>
      <c r="I42" s="11">
        <f t="shared" si="0"/>
        <v>96</v>
      </c>
      <c r="J42" s="11" t="s">
        <v>148</v>
      </c>
      <c r="K42" s="11" t="s">
        <v>164</v>
      </c>
    </row>
    <row r="43" spans="1:11" x14ac:dyDescent="0.3">
      <c r="A43" s="11">
        <v>209007202</v>
      </c>
      <c r="B43" s="11">
        <v>24</v>
      </c>
      <c r="C43" s="11" t="s">
        <v>164</v>
      </c>
      <c r="D43" s="11" t="s">
        <v>164</v>
      </c>
      <c r="E43" s="11" t="s">
        <v>164</v>
      </c>
      <c r="F43" s="11" t="s">
        <v>164</v>
      </c>
      <c r="G43" s="11" t="s">
        <v>164</v>
      </c>
      <c r="H43" s="11" t="s">
        <v>164</v>
      </c>
      <c r="I43" s="11" t="str">
        <f t="shared" si="0"/>
        <v/>
      </c>
      <c r="J43" s="11" t="s">
        <v>164</v>
      </c>
      <c r="K43" s="11" t="s">
        <v>164</v>
      </c>
    </row>
    <row r="44" spans="1:11" x14ac:dyDescent="0.3">
      <c r="A44" s="11">
        <v>315995258</v>
      </c>
      <c r="B44" s="11">
        <v>24</v>
      </c>
      <c r="C44" s="11" t="s">
        <v>164</v>
      </c>
      <c r="D44" s="11" t="s">
        <v>164</v>
      </c>
      <c r="E44" s="11" t="s">
        <v>164</v>
      </c>
      <c r="F44" s="11" t="s">
        <v>164</v>
      </c>
      <c r="G44" s="11" t="s">
        <v>164</v>
      </c>
      <c r="H44" s="11" t="s">
        <v>164</v>
      </c>
      <c r="I44" s="11" t="str">
        <f t="shared" si="0"/>
        <v/>
      </c>
      <c r="J44" s="11" t="s">
        <v>164</v>
      </c>
      <c r="K44" s="11" t="s">
        <v>164</v>
      </c>
    </row>
    <row r="45" spans="1:11" ht="28.8" x14ac:dyDescent="0.3">
      <c r="A45" s="11">
        <v>322688946</v>
      </c>
      <c r="B45" s="11">
        <v>25</v>
      </c>
      <c r="C45" s="11">
        <v>100</v>
      </c>
      <c r="D45" s="11">
        <v>80</v>
      </c>
      <c r="E45" s="11">
        <v>100</v>
      </c>
      <c r="F45" s="11">
        <v>100</v>
      </c>
      <c r="G45" s="11">
        <v>100</v>
      </c>
      <c r="H45" s="11">
        <v>100</v>
      </c>
      <c r="I45" s="11">
        <f t="shared" si="0"/>
        <v>98</v>
      </c>
      <c r="J45" s="11" t="s">
        <v>143</v>
      </c>
      <c r="K45" s="11" t="s">
        <v>164</v>
      </c>
    </row>
    <row r="46" spans="1:11" ht="28.8" x14ac:dyDescent="0.3">
      <c r="A46" s="11">
        <v>322384330</v>
      </c>
      <c r="B46" s="11">
        <v>25</v>
      </c>
      <c r="C46" s="11">
        <v>100</v>
      </c>
      <c r="D46" s="11">
        <v>80</v>
      </c>
      <c r="E46" s="11">
        <v>100</v>
      </c>
      <c r="F46" s="11">
        <v>100</v>
      </c>
      <c r="G46" s="11">
        <v>100</v>
      </c>
      <c r="H46" s="11">
        <v>100</v>
      </c>
      <c r="I46" s="11">
        <f t="shared" si="0"/>
        <v>98</v>
      </c>
      <c r="J46" s="11" t="s">
        <v>143</v>
      </c>
      <c r="K46" s="11" t="s">
        <v>164</v>
      </c>
    </row>
    <row r="47" spans="1:11" x14ac:dyDescent="0.3">
      <c r="A47" s="11">
        <v>209395128</v>
      </c>
      <c r="B47" s="11">
        <v>26</v>
      </c>
      <c r="C47" s="11">
        <v>100</v>
      </c>
      <c r="D47" s="11">
        <v>75</v>
      </c>
      <c r="E47" s="11">
        <v>100</v>
      </c>
      <c r="F47" s="11">
        <v>100</v>
      </c>
      <c r="G47" s="11">
        <v>100</v>
      </c>
      <c r="H47" s="11">
        <v>0</v>
      </c>
      <c r="I47" s="11">
        <f t="shared" si="0"/>
        <v>47.5</v>
      </c>
      <c r="J47" s="11" t="s">
        <v>140</v>
      </c>
      <c r="K47" s="11" t="s">
        <v>150</v>
      </c>
    </row>
    <row r="48" spans="1:11" ht="28.8" x14ac:dyDescent="0.3">
      <c r="A48" s="11">
        <v>209166701</v>
      </c>
      <c r="B48" s="11">
        <v>28</v>
      </c>
      <c r="C48" s="11">
        <v>100</v>
      </c>
      <c r="D48" s="11">
        <v>80</v>
      </c>
      <c r="E48" s="11">
        <v>100</v>
      </c>
      <c r="F48" s="11">
        <v>100</v>
      </c>
      <c r="G48" s="11">
        <v>100</v>
      </c>
      <c r="H48" s="11">
        <v>90</v>
      </c>
      <c r="I48" s="11">
        <f t="shared" si="0"/>
        <v>93</v>
      </c>
      <c r="J48" s="11" t="s">
        <v>143</v>
      </c>
      <c r="K48" s="11" t="s">
        <v>158</v>
      </c>
    </row>
    <row r="49" spans="1:11" ht="28.8" x14ac:dyDescent="0.3">
      <c r="A49" s="11">
        <v>318793882</v>
      </c>
      <c r="B49" s="11">
        <v>28</v>
      </c>
      <c r="C49" s="11">
        <v>100</v>
      </c>
      <c r="D49" s="11">
        <v>80</v>
      </c>
      <c r="E49" s="11">
        <v>100</v>
      </c>
      <c r="F49" s="11">
        <v>100</v>
      </c>
      <c r="G49" s="11">
        <v>100</v>
      </c>
      <c r="H49" s="11">
        <v>90</v>
      </c>
      <c r="I49" s="11">
        <f t="shared" si="0"/>
        <v>93</v>
      </c>
      <c r="J49" s="11" t="s">
        <v>143</v>
      </c>
      <c r="K49" s="11" t="s">
        <v>158</v>
      </c>
    </row>
    <row r="50" spans="1:11" ht="28.8" x14ac:dyDescent="0.3">
      <c r="A50" s="11">
        <v>206619686</v>
      </c>
      <c r="B50" s="11">
        <v>30</v>
      </c>
      <c r="C50" s="11">
        <v>100</v>
      </c>
      <c r="D50" s="11">
        <v>50</v>
      </c>
      <c r="E50" s="11">
        <v>100</v>
      </c>
      <c r="F50" s="11">
        <v>100</v>
      </c>
      <c r="G50" s="11">
        <v>100</v>
      </c>
      <c r="H50" s="11">
        <v>90</v>
      </c>
      <c r="I50" s="11">
        <f t="shared" si="0"/>
        <v>90</v>
      </c>
      <c r="J50" s="11" t="s">
        <v>151</v>
      </c>
      <c r="K50" s="11" t="s">
        <v>158</v>
      </c>
    </row>
    <row r="51" spans="1:11" ht="28.8" x14ac:dyDescent="0.3">
      <c r="A51" s="11">
        <v>208040303</v>
      </c>
      <c r="B51" s="11">
        <v>30</v>
      </c>
      <c r="C51" s="11">
        <v>100</v>
      </c>
      <c r="D51" s="11">
        <v>50</v>
      </c>
      <c r="E51" s="11">
        <v>100</v>
      </c>
      <c r="F51" s="11">
        <v>100</v>
      </c>
      <c r="G51" s="11">
        <v>100</v>
      </c>
      <c r="H51" s="11">
        <v>90</v>
      </c>
      <c r="I51" s="11">
        <f t="shared" si="0"/>
        <v>90</v>
      </c>
      <c r="J51" s="11" t="s">
        <v>151</v>
      </c>
      <c r="K51" s="11" t="s">
        <v>158</v>
      </c>
    </row>
    <row r="52" spans="1:11" x14ac:dyDescent="0.3">
      <c r="A52" s="11">
        <v>211693783</v>
      </c>
      <c r="B52" s="11">
        <v>33</v>
      </c>
      <c r="C52" s="11">
        <v>100</v>
      </c>
      <c r="D52" s="11">
        <v>60</v>
      </c>
      <c r="E52" s="11">
        <v>100</v>
      </c>
      <c r="F52" s="11">
        <v>100</v>
      </c>
      <c r="G52" s="11">
        <v>100</v>
      </c>
      <c r="H52" s="11">
        <v>100</v>
      </c>
      <c r="I52" s="11">
        <f t="shared" si="0"/>
        <v>96</v>
      </c>
      <c r="J52" s="11" t="s">
        <v>148</v>
      </c>
      <c r="K52" s="11" t="s">
        <v>164</v>
      </c>
    </row>
    <row r="53" spans="1:11" x14ac:dyDescent="0.3">
      <c r="A53" s="11">
        <v>314686478</v>
      </c>
      <c r="B53" s="11">
        <v>33</v>
      </c>
      <c r="C53" s="11">
        <v>100</v>
      </c>
      <c r="D53" s="11">
        <v>60</v>
      </c>
      <c r="E53" s="11">
        <v>100</v>
      </c>
      <c r="F53" s="11">
        <v>100</v>
      </c>
      <c r="G53" s="11">
        <v>100</v>
      </c>
      <c r="H53" s="11">
        <v>100</v>
      </c>
      <c r="I53" s="11">
        <f t="shared" si="0"/>
        <v>96</v>
      </c>
      <c r="J53" s="11" t="s">
        <v>148</v>
      </c>
      <c r="K53" s="11" t="s">
        <v>164</v>
      </c>
    </row>
    <row r="54" spans="1:11" x14ac:dyDescent="0.3">
      <c r="A54" s="11">
        <v>207698788</v>
      </c>
      <c r="B54" s="11">
        <v>35</v>
      </c>
      <c r="C54" s="11">
        <v>100</v>
      </c>
      <c r="D54" s="11">
        <v>80</v>
      </c>
      <c r="E54" s="11">
        <v>100</v>
      </c>
      <c r="F54" s="11">
        <v>100</v>
      </c>
      <c r="G54" s="11">
        <v>100</v>
      </c>
      <c r="H54" s="11">
        <v>95</v>
      </c>
      <c r="I54" s="11">
        <f t="shared" si="0"/>
        <v>95.5</v>
      </c>
      <c r="J54" s="11" t="s">
        <v>140</v>
      </c>
      <c r="K54" s="11" t="s">
        <v>152</v>
      </c>
    </row>
    <row r="55" spans="1:11" x14ac:dyDescent="0.3">
      <c r="A55" s="11">
        <v>209058114</v>
      </c>
      <c r="B55" s="11">
        <v>35</v>
      </c>
      <c r="C55" s="11">
        <v>100</v>
      </c>
      <c r="D55" s="11">
        <v>80</v>
      </c>
      <c r="E55" s="11">
        <v>100</v>
      </c>
      <c r="F55" s="11">
        <v>100</v>
      </c>
      <c r="G55" s="11">
        <v>100</v>
      </c>
      <c r="H55" s="11">
        <v>95</v>
      </c>
      <c r="I55" s="11">
        <f t="shared" si="0"/>
        <v>95.5</v>
      </c>
      <c r="J55" s="11" t="s">
        <v>140</v>
      </c>
      <c r="K55" s="11" t="s">
        <v>152</v>
      </c>
    </row>
    <row r="56" spans="1:11" x14ac:dyDescent="0.3">
      <c r="A56" s="11">
        <v>209010032</v>
      </c>
      <c r="B56" s="11">
        <v>26</v>
      </c>
      <c r="C56" s="11">
        <v>100</v>
      </c>
      <c r="D56" s="11">
        <v>75</v>
      </c>
      <c r="E56" s="11">
        <v>100</v>
      </c>
      <c r="F56" s="11">
        <v>100</v>
      </c>
      <c r="G56" s="11">
        <v>100</v>
      </c>
      <c r="H56" s="11">
        <v>0</v>
      </c>
      <c r="I56" s="11">
        <f t="shared" ref="I56" si="1">IFERROR(0.5*H56+0.5*AVERAGE(C56:G56), "")</f>
        <v>47.5</v>
      </c>
      <c r="J56" s="11" t="s">
        <v>140</v>
      </c>
      <c r="K56" s="11" t="s">
        <v>150</v>
      </c>
    </row>
    <row r="57" spans="1:11" x14ac:dyDescent="0.3">
      <c r="A57" s="11">
        <v>315058099</v>
      </c>
      <c r="B57" s="11">
        <v>38</v>
      </c>
      <c r="C57" s="11"/>
      <c r="D57" s="11"/>
      <c r="E57" s="11"/>
      <c r="F57" s="11"/>
      <c r="G57" s="11"/>
      <c r="H57" s="11"/>
      <c r="I57" s="11" t="str">
        <f t="shared" si="0"/>
        <v/>
      </c>
      <c r="J57" s="11" t="s">
        <v>164</v>
      </c>
      <c r="K57" s="11" t="s">
        <v>164</v>
      </c>
    </row>
    <row r="58" spans="1:11" x14ac:dyDescent="0.3">
      <c r="A58" s="11">
        <v>322546680</v>
      </c>
      <c r="B58" s="11">
        <v>38</v>
      </c>
      <c r="C58" s="11"/>
      <c r="D58" s="11"/>
      <c r="E58" s="11"/>
      <c r="F58" s="11"/>
      <c r="G58" s="11"/>
      <c r="H58" s="11"/>
      <c r="I58" s="11" t="str">
        <f t="shared" si="0"/>
        <v/>
      </c>
      <c r="J58" s="11" t="s">
        <v>164</v>
      </c>
      <c r="K58" s="11" t="s">
        <v>164</v>
      </c>
    </row>
    <row r="59" spans="1:11" x14ac:dyDescent="0.3">
      <c r="A59" s="11">
        <v>214029449</v>
      </c>
      <c r="B59" s="11">
        <v>39</v>
      </c>
      <c r="C59" s="11" t="s">
        <v>164</v>
      </c>
      <c r="D59" s="11" t="s">
        <v>164</v>
      </c>
      <c r="E59" s="11" t="s">
        <v>164</v>
      </c>
      <c r="F59" s="11" t="s">
        <v>164</v>
      </c>
      <c r="G59" s="11" t="s">
        <v>164</v>
      </c>
      <c r="H59" s="11" t="s">
        <v>164</v>
      </c>
      <c r="I59" s="11" t="str">
        <f t="shared" si="0"/>
        <v/>
      </c>
      <c r="J59" s="11" t="s">
        <v>164</v>
      </c>
      <c r="K59" s="11" t="s">
        <v>164</v>
      </c>
    </row>
    <row r="60" spans="1:11" x14ac:dyDescent="0.3">
      <c r="A60" s="11">
        <v>315646265</v>
      </c>
      <c r="B60" s="11">
        <v>39</v>
      </c>
      <c r="C60" s="11" t="s">
        <v>164</v>
      </c>
      <c r="D60" s="11" t="s">
        <v>164</v>
      </c>
      <c r="E60" s="11" t="s">
        <v>164</v>
      </c>
      <c r="F60" s="11" t="s">
        <v>164</v>
      </c>
      <c r="G60" s="11" t="s">
        <v>164</v>
      </c>
      <c r="H60" s="11" t="s">
        <v>164</v>
      </c>
      <c r="I60" s="11" t="str">
        <f t="shared" si="0"/>
        <v/>
      </c>
      <c r="J60" s="11" t="s">
        <v>164</v>
      </c>
      <c r="K60" s="11" t="s">
        <v>164</v>
      </c>
    </row>
    <row r="61" spans="1:11" ht="28.8" x14ac:dyDescent="0.3">
      <c r="A61" s="11">
        <v>212470140</v>
      </c>
      <c r="B61" s="11">
        <v>42</v>
      </c>
      <c r="C61" s="11">
        <v>0</v>
      </c>
      <c r="D61" s="11">
        <v>50</v>
      </c>
      <c r="E61" s="11">
        <v>100</v>
      </c>
      <c r="F61" s="11">
        <v>100</v>
      </c>
      <c r="G61" s="11">
        <v>100</v>
      </c>
      <c r="H61" s="11">
        <v>0</v>
      </c>
      <c r="I61" s="11">
        <f t="shared" si="0"/>
        <v>35</v>
      </c>
      <c r="J61" s="11" t="s">
        <v>153</v>
      </c>
      <c r="K61" s="11" t="s">
        <v>150</v>
      </c>
    </row>
    <row r="62" spans="1:11" x14ac:dyDescent="0.3">
      <c r="A62" s="11">
        <v>207424201</v>
      </c>
      <c r="B62" s="11">
        <v>43</v>
      </c>
      <c r="C62" s="11">
        <v>100</v>
      </c>
      <c r="D62" s="11">
        <v>80</v>
      </c>
      <c r="E62" s="11">
        <v>100</v>
      </c>
      <c r="F62" s="11">
        <v>100</v>
      </c>
      <c r="G62" s="11">
        <v>100</v>
      </c>
      <c r="H62" s="11">
        <v>100</v>
      </c>
      <c r="I62" s="11">
        <f t="shared" si="0"/>
        <v>98</v>
      </c>
      <c r="J62" s="11" t="s">
        <v>140</v>
      </c>
      <c r="K62" s="11" t="s">
        <v>164</v>
      </c>
    </row>
    <row r="63" spans="1:11" x14ac:dyDescent="0.3">
      <c r="A63" s="11">
        <v>318403201</v>
      </c>
      <c r="B63" s="11">
        <v>43</v>
      </c>
      <c r="C63" s="11">
        <v>100</v>
      </c>
      <c r="D63" s="11">
        <v>80</v>
      </c>
      <c r="E63" s="11">
        <v>100</v>
      </c>
      <c r="F63" s="11">
        <v>100</v>
      </c>
      <c r="G63" s="11">
        <v>100</v>
      </c>
      <c r="H63" s="11">
        <v>100</v>
      </c>
      <c r="I63" s="11">
        <f t="shared" si="0"/>
        <v>98</v>
      </c>
      <c r="J63" s="11" t="s">
        <v>140</v>
      </c>
      <c r="K63" s="11" t="s">
        <v>164</v>
      </c>
    </row>
    <row r="64" spans="1:11" x14ac:dyDescent="0.3">
      <c r="A64" s="11">
        <v>212976401</v>
      </c>
      <c r="B64" s="11">
        <v>44</v>
      </c>
      <c r="C64" s="11">
        <v>100</v>
      </c>
      <c r="D64" s="11">
        <v>85</v>
      </c>
      <c r="E64" s="11">
        <v>100</v>
      </c>
      <c r="F64" s="11">
        <v>100</v>
      </c>
      <c r="G64" s="11">
        <v>100</v>
      </c>
      <c r="H64" s="11">
        <v>100</v>
      </c>
      <c r="I64" s="11">
        <f t="shared" si="0"/>
        <v>98.5</v>
      </c>
      <c r="J64" s="11" t="s">
        <v>140</v>
      </c>
      <c r="K64" s="11" t="s">
        <v>164</v>
      </c>
    </row>
    <row r="65" spans="1:11" x14ac:dyDescent="0.3">
      <c r="A65" s="11">
        <v>212653398</v>
      </c>
      <c r="B65" s="11">
        <v>44</v>
      </c>
      <c r="C65" s="11">
        <v>100</v>
      </c>
      <c r="D65" s="11">
        <v>85</v>
      </c>
      <c r="E65" s="11">
        <v>100</v>
      </c>
      <c r="F65" s="11">
        <v>100</v>
      </c>
      <c r="G65" s="11">
        <v>100</v>
      </c>
      <c r="H65" s="11">
        <v>100</v>
      </c>
      <c r="I65" s="11">
        <f t="shared" si="0"/>
        <v>98.5</v>
      </c>
      <c r="J65" s="11" t="s">
        <v>140</v>
      </c>
      <c r="K65" s="11" t="s">
        <v>164</v>
      </c>
    </row>
    <row r="66" spans="1:11" ht="28.8" x14ac:dyDescent="0.3">
      <c r="A66" s="11">
        <v>205804248</v>
      </c>
      <c r="B66" s="11">
        <v>45</v>
      </c>
      <c r="C66" s="11">
        <v>100</v>
      </c>
      <c r="D66" s="11">
        <v>60</v>
      </c>
      <c r="E66" s="11">
        <v>100</v>
      </c>
      <c r="F66" s="11">
        <v>100</v>
      </c>
      <c r="G66" s="11">
        <v>100</v>
      </c>
      <c r="H66" s="11">
        <v>0</v>
      </c>
      <c r="I66" s="11">
        <f t="shared" si="0"/>
        <v>46</v>
      </c>
      <c r="J66" s="11" t="s">
        <v>154</v>
      </c>
      <c r="K66" s="11" t="s">
        <v>160</v>
      </c>
    </row>
    <row r="67" spans="1:11" ht="28.8" x14ac:dyDescent="0.3">
      <c r="A67" s="11">
        <v>318283512</v>
      </c>
      <c r="B67" s="11">
        <v>45</v>
      </c>
      <c r="C67" s="11">
        <v>100</v>
      </c>
      <c r="D67" s="11">
        <v>60</v>
      </c>
      <c r="E67" s="11">
        <v>100</v>
      </c>
      <c r="F67" s="11">
        <v>100</v>
      </c>
      <c r="G67" s="11">
        <v>100</v>
      </c>
      <c r="H67" s="11">
        <v>0</v>
      </c>
      <c r="I67" s="11">
        <f t="shared" si="0"/>
        <v>46</v>
      </c>
      <c r="J67" s="11" t="s">
        <v>154</v>
      </c>
      <c r="K67" s="11" t="s">
        <v>160</v>
      </c>
    </row>
    <row r="68" spans="1:11" x14ac:dyDescent="0.3">
      <c r="A68" s="11">
        <v>207470907</v>
      </c>
      <c r="B68" s="11">
        <v>46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f t="shared" ref="I68:I81" si="2">IFERROR(0.5*H68+0.5*AVERAGE(C68:G68), "")</f>
        <v>0</v>
      </c>
      <c r="J68" s="11" t="s">
        <v>164</v>
      </c>
      <c r="K68" s="11" t="s">
        <v>164</v>
      </c>
    </row>
    <row r="69" spans="1:11" x14ac:dyDescent="0.3">
      <c r="A69" s="11">
        <v>316151364</v>
      </c>
      <c r="B69" s="11">
        <v>46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f t="shared" si="2"/>
        <v>0</v>
      </c>
      <c r="J69" s="11" t="s">
        <v>164</v>
      </c>
      <c r="K69" s="11" t="s">
        <v>164</v>
      </c>
    </row>
    <row r="70" spans="1:11" x14ac:dyDescent="0.3">
      <c r="A70" s="11">
        <v>206421109</v>
      </c>
      <c r="B70" s="11">
        <v>47</v>
      </c>
      <c r="C70" s="11">
        <v>100</v>
      </c>
      <c r="D70" s="11">
        <v>80</v>
      </c>
      <c r="E70" s="11">
        <v>100</v>
      </c>
      <c r="F70" s="11">
        <v>100</v>
      </c>
      <c r="G70" s="11">
        <v>100</v>
      </c>
      <c r="H70" s="11">
        <v>100</v>
      </c>
      <c r="I70" s="11">
        <f t="shared" si="2"/>
        <v>98</v>
      </c>
      <c r="J70" s="11" t="s">
        <v>148</v>
      </c>
      <c r="K70" s="11" t="s">
        <v>164</v>
      </c>
    </row>
    <row r="71" spans="1:11" x14ac:dyDescent="0.3">
      <c r="A71" s="11">
        <v>206866444</v>
      </c>
      <c r="B71" s="11">
        <v>47</v>
      </c>
      <c r="C71" s="11">
        <v>100</v>
      </c>
      <c r="D71" s="11">
        <v>80</v>
      </c>
      <c r="E71" s="11">
        <v>100</v>
      </c>
      <c r="F71" s="11">
        <v>100</v>
      </c>
      <c r="G71" s="11">
        <v>100</v>
      </c>
      <c r="H71" s="11">
        <v>100</v>
      </c>
      <c r="I71" s="11">
        <f t="shared" si="2"/>
        <v>98</v>
      </c>
      <c r="J71" s="11" t="s">
        <v>148</v>
      </c>
      <c r="K71" s="11" t="s">
        <v>164</v>
      </c>
    </row>
    <row r="72" spans="1:11" x14ac:dyDescent="0.3">
      <c r="A72" s="11">
        <v>211321856</v>
      </c>
      <c r="B72" s="11">
        <v>50</v>
      </c>
      <c r="C72" s="11" t="s">
        <v>164</v>
      </c>
      <c r="D72" s="11" t="s">
        <v>164</v>
      </c>
      <c r="E72" s="11" t="s">
        <v>164</v>
      </c>
      <c r="F72" s="11" t="s">
        <v>164</v>
      </c>
      <c r="G72" s="11" t="s">
        <v>164</v>
      </c>
      <c r="H72" s="11" t="s">
        <v>164</v>
      </c>
      <c r="I72" s="11" t="str">
        <f t="shared" si="2"/>
        <v/>
      </c>
      <c r="J72" s="11" t="s">
        <v>164</v>
      </c>
      <c r="K72" s="11" t="s">
        <v>164</v>
      </c>
    </row>
    <row r="73" spans="1:11" x14ac:dyDescent="0.3">
      <c r="A73" s="11">
        <v>205870686</v>
      </c>
      <c r="B73" s="11">
        <v>54</v>
      </c>
      <c r="C73" s="11" t="s">
        <v>164</v>
      </c>
      <c r="D73" s="11" t="s">
        <v>164</v>
      </c>
      <c r="E73" s="11" t="s">
        <v>164</v>
      </c>
      <c r="F73" s="11" t="s">
        <v>164</v>
      </c>
      <c r="G73" s="11" t="s">
        <v>164</v>
      </c>
      <c r="H73" s="11" t="s">
        <v>164</v>
      </c>
      <c r="I73" s="11" t="str">
        <f t="shared" si="2"/>
        <v/>
      </c>
      <c r="J73" s="11" t="s">
        <v>164</v>
      </c>
      <c r="K73" s="11" t="s">
        <v>164</v>
      </c>
    </row>
    <row r="74" spans="1:11" x14ac:dyDescent="0.3">
      <c r="A74" s="11">
        <v>208253534</v>
      </c>
      <c r="B74" s="11">
        <v>55</v>
      </c>
      <c r="C74" s="11">
        <v>100</v>
      </c>
      <c r="D74" s="11">
        <v>90</v>
      </c>
      <c r="E74" s="11">
        <v>100</v>
      </c>
      <c r="F74" s="11">
        <v>100</v>
      </c>
      <c r="G74" s="11">
        <v>100</v>
      </c>
      <c r="H74" s="11">
        <v>100</v>
      </c>
      <c r="I74" s="11">
        <f t="shared" si="2"/>
        <v>99</v>
      </c>
      <c r="J74" s="11" t="s">
        <v>155</v>
      </c>
      <c r="K74" s="11" t="s">
        <v>164</v>
      </c>
    </row>
    <row r="75" spans="1:11" x14ac:dyDescent="0.3">
      <c r="A75" s="11">
        <v>209201623</v>
      </c>
      <c r="B75" s="11">
        <v>55</v>
      </c>
      <c r="C75" s="11">
        <v>100</v>
      </c>
      <c r="D75" s="11">
        <v>90</v>
      </c>
      <c r="E75" s="11">
        <v>100</v>
      </c>
      <c r="F75" s="11">
        <v>100</v>
      </c>
      <c r="G75" s="11">
        <v>100</v>
      </c>
      <c r="H75" s="11">
        <v>100</v>
      </c>
      <c r="I75" s="11">
        <f t="shared" si="2"/>
        <v>99</v>
      </c>
      <c r="J75" s="11" t="s">
        <v>155</v>
      </c>
      <c r="K75" s="11" t="s">
        <v>164</v>
      </c>
    </row>
    <row r="76" spans="1:11" ht="28.8" x14ac:dyDescent="0.3">
      <c r="A76" s="11">
        <v>314625807</v>
      </c>
      <c r="B76" s="11">
        <v>56</v>
      </c>
      <c r="C76" s="11">
        <v>100</v>
      </c>
      <c r="D76" s="11">
        <v>80</v>
      </c>
      <c r="E76" s="11">
        <v>100</v>
      </c>
      <c r="F76" s="11">
        <v>100</v>
      </c>
      <c r="G76" s="11">
        <v>100</v>
      </c>
      <c r="H76" s="11">
        <v>98</v>
      </c>
      <c r="I76" s="11">
        <f t="shared" si="2"/>
        <v>97</v>
      </c>
      <c r="J76" s="11" t="s">
        <v>143</v>
      </c>
      <c r="K76" s="11" t="s">
        <v>159</v>
      </c>
    </row>
    <row r="77" spans="1:11" ht="28.8" x14ac:dyDescent="0.3">
      <c r="A77" s="11">
        <v>315208819</v>
      </c>
      <c r="B77" s="11">
        <v>56</v>
      </c>
      <c r="C77" s="11">
        <v>100</v>
      </c>
      <c r="D77" s="11">
        <v>80</v>
      </c>
      <c r="E77" s="11">
        <v>100</v>
      </c>
      <c r="F77" s="11">
        <v>100</v>
      </c>
      <c r="G77" s="11">
        <v>100</v>
      </c>
      <c r="H77" s="11">
        <v>98</v>
      </c>
      <c r="I77" s="11">
        <f t="shared" si="2"/>
        <v>97</v>
      </c>
      <c r="J77" s="11" t="s">
        <v>143</v>
      </c>
      <c r="K77" s="11" t="s">
        <v>159</v>
      </c>
    </row>
    <row r="78" spans="1:11" ht="28.8" x14ac:dyDescent="0.3">
      <c r="A78" s="11">
        <v>208662643</v>
      </c>
      <c r="B78" s="11">
        <v>57</v>
      </c>
      <c r="C78" s="11">
        <v>100</v>
      </c>
      <c r="D78" s="11">
        <v>70</v>
      </c>
      <c r="E78" s="11">
        <v>100</v>
      </c>
      <c r="F78" s="11">
        <v>100</v>
      </c>
      <c r="G78" s="11">
        <v>100</v>
      </c>
      <c r="H78" s="11">
        <v>85</v>
      </c>
      <c r="I78" s="11">
        <f t="shared" si="2"/>
        <v>89.5</v>
      </c>
      <c r="J78" s="11" t="s">
        <v>148</v>
      </c>
      <c r="K78" s="11" t="s">
        <v>161</v>
      </c>
    </row>
    <row r="79" spans="1:11" ht="28.8" x14ac:dyDescent="0.3">
      <c r="A79" s="11">
        <v>326560695</v>
      </c>
      <c r="B79" s="11">
        <v>57</v>
      </c>
      <c r="C79" s="11">
        <v>100</v>
      </c>
      <c r="D79" s="11">
        <v>70</v>
      </c>
      <c r="E79" s="11">
        <v>100</v>
      </c>
      <c r="F79" s="11">
        <v>100</v>
      </c>
      <c r="G79" s="11">
        <v>100</v>
      </c>
      <c r="H79" s="11">
        <v>85</v>
      </c>
      <c r="I79" s="11">
        <f t="shared" si="2"/>
        <v>89.5</v>
      </c>
      <c r="J79" s="11" t="s">
        <v>148</v>
      </c>
      <c r="K79" s="11" t="s">
        <v>161</v>
      </c>
    </row>
    <row r="80" spans="1:11" x14ac:dyDescent="0.3">
      <c r="A80" s="11">
        <v>315467555</v>
      </c>
      <c r="B80" s="11">
        <v>60</v>
      </c>
      <c r="C80" s="11" t="s">
        <v>164</v>
      </c>
      <c r="D80" s="11" t="s">
        <v>164</v>
      </c>
      <c r="E80" s="11" t="s">
        <v>164</v>
      </c>
      <c r="F80" s="11" t="s">
        <v>164</v>
      </c>
      <c r="G80" s="11" t="s">
        <v>164</v>
      </c>
      <c r="H80" s="11" t="s">
        <v>164</v>
      </c>
      <c r="I80" s="11" t="str">
        <f t="shared" si="2"/>
        <v/>
      </c>
      <c r="J80" s="11" t="s">
        <v>164</v>
      </c>
      <c r="K80" s="11" t="s">
        <v>164</v>
      </c>
    </row>
    <row r="81" spans="1:11" x14ac:dyDescent="0.3">
      <c r="A81" s="11">
        <v>208138586</v>
      </c>
      <c r="B81" s="11">
        <v>60</v>
      </c>
      <c r="C81" s="11" t="s">
        <v>164</v>
      </c>
      <c r="D81" s="11" t="s">
        <v>164</v>
      </c>
      <c r="E81" s="11" t="s">
        <v>164</v>
      </c>
      <c r="F81" s="11" t="s">
        <v>164</v>
      </c>
      <c r="G81" s="11" t="s">
        <v>164</v>
      </c>
      <c r="H81" s="11" t="s">
        <v>164</v>
      </c>
      <c r="I81" s="11" t="str">
        <f t="shared" si="2"/>
        <v/>
      </c>
      <c r="J81" s="11" t="s">
        <v>164</v>
      </c>
      <c r="K81" s="11" t="s">
        <v>164</v>
      </c>
    </row>
  </sheetData>
  <autoFilter ref="A2:K2" xr:uid="{CD3CE11D-0445-4D46-8D4E-46E97EB97870}"/>
  <pageMargins left="0.7" right="0.7" top="0.75" bottom="0.75" header="0.3" footer="0.3"/>
  <ignoredErrors>
    <ignoredError sqref="I19:I20 I39:I40 I57:I5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HW2</vt:lpstr>
      <vt:lpstr>HW3</vt:lpstr>
      <vt:lpstr>HW4</vt:lpstr>
      <vt:lpstr>HW5</vt:lpstr>
      <vt:lpstr>HW6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ilpac2011 ilpac2011</dc:creator>
  <cp:lastModifiedBy>ג'ורג' ורשינין</cp:lastModifiedBy>
  <dcterms:created xsi:type="dcterms:W3CDTF">2015-06-05T18:17:20Z</dcterms:created>
  <dcterms:modified xsi:type="dcterms:W3CDTF">2025-08-13T10:11:24Z</dcterms:modified>
</cp:coreProperties>
</file>